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drawings/drawing2.xml" ContentType="application/vnd.openxmlformats-officedocument.drawing+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3.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4.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queryTables/queryTable45.xml" ContentType="application/vnd.openxmlformats-officedocument.spreadsheetml.queryTable+xml"/>
  <Override PartName="/xl/queryTables/queryTable46.xml" ContentType="application/vnd.openxmlformats-officedocument.spreadsheetml.queryTable+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6.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queryTables/queryTable71.xml" ContentType="application/vnd.openxmlformats-officedocument.spreadsheetml.queryTable+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7.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8.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9.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10.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drawings/drawing11.xml" ContentType="application/vnd.openxmlformats-officedocument.drawing+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12.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queryTables/queryTable156.xml" ContentType="application/vnd.openxmlformats-officedocument.spreadsheetml.queryTable+xml"/>
  <Override PartName="/xl/queryTables/queryTable157.xml" ContentType="application/vnd.openxmlformats-officedocument.spreadsheetml.queryTable+xml"/>
  <Override PartName="/xl/drawings/drawing13.xml" ContentType="application/vnd.openxmlformats-officedocument.drawing+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queryTables/queryTable170.xml" ContentType="application/vnd.openxmlformats-officedocument.spreadsheetml.queryTable+xml"/>
  <Override PartName="/xl/drawings/drawing14.xml" ContentType="application/vnd.openxmlformats-officedocument.drawing+xml"/>
  <Override PartName="/xl/queryTables/queryTable171.xml" ContentType="application/vnd.openxmlformats-officedocument.spreadsheetml.queryTable+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queryTables/queryTable175.xml" ContentType="application/vnd.openxmlformats-officedocument.spreadsheetml.queryTable+xml"/>
  <Override PartName="/xl/queryTables/queryTable176.xml" ContentType="application/vnd.openxmlformats-officedocument.spreadsheetml.queryTable+xml"/>
  <Override PartName="/xl/queryTables/queryTable177.xml" ContentType="application/vnd.openxmlformats-officedocument.spreadsheetml.queryTable+xml"/>
  <Override PartName="/xl/queryTables/queryTable178.xml" ContentType="application/vnd.openxmlformats-officedocument.spreadsheetml.queryTable+xml"/>
  <Override PartName="/xl/queryTables/queryTable179.xml" ContentType="application/vnd.openxmlformats-officedocument.spreadsheetml.queryTable+xml"/>
  <Override PartName="/xl/queryTables/queryTable180.xml" ContentType="application/vnd.openxmlformats-officedocument.spreadsheetml.queryTable+xml"/>
  <Override PartName="/xl/queryTables/queryTable181.xml" ContentType="application/vnd.openxmlformats-officedocument.spreadsheetml.queryTable+xml"/>
  <Override PartName="/xl/queryTables/queryTable182.xml" ContentType="application/vnd.openxmlformats-officedocument.spreadsheetml.queryTable+xml"/>
  <Override PartName="/xl/queryTables/queryTable183.xml" ContentType="application/vnd.openxmlformats-officedocument.spreadsheetml.queryTable+xml"/>
  <Override PartName="/xl/drawings/drawing15.xml" ContentType="application/vnd.openxmlformats-officedocument.drawing+xml"/>
  <Override PartName="/xl/queryTables/queryTable184.xml" ContentType="application/vnd.openxmlformats-officedocument.spreadsheetml.queryTable+xml"/>
  <Override PartName="/xl/queryTables/queryTable185.xml" ContentType="application/vnd.openxmlformats-officedocument.spreadsheetml.queryTable+xml"/>
  <Override PartName="/xl/queryTables/queryTable186.xml" ContentType="application/vnd.openxmlformats-officedocument.spreadsheetml.queryTable+xml"/>
  <Override PartName="/xl/queryTables/queryTable187.xml" ContentType="application/vnd.openxmlformats-officedocument.spreadsheetml.queryTable+xml"/>
  <Override PartName="/xl/queryTables/queryTable188.xml" ContentType="application/vnd.openxmlformats-officedocument.spreadsheetml.queryTable+xml"/>
  <Override PartName="/xl/queryTables/queryTable189.xml" ContentType="application/vnd.openxmlformats-officedocument.spreadsheetml.queryTable+xml"/>
  <Override PartName="/xl/queryTables/queryTable190.xml" ContentType="application/vnd.openxmlformats-officedocument.spreadsheetml.queryTable+xml"/>
  <Override PartName="/xl/queryTables/queryTable191.xml" ContentType="application/vnd.openxmlformats-officedocument.spreadsheetml.queryTable+xml"/>
  <Override PartName="/xl/queryTables/queryTable192.xml" ContentType="application/vnd.openxmlformats-officedocument.spreadsheetml.queryTable+xml"/>
  <Override PartName="/xl/queryTables/queryTable193.xml" ContentType="application/vnd.openxmlformats-officedocument.spreadsheetml.queryTable+xml"/>
  <Override PartName="/xl/queryTables/queryTable194.xml" ContentType="application/vnd.openxmlformats-officedocument.spreadsheetml.queryTable+xml"/>
  <Override PartName="/xl/queryTables/queryTable195.xml" ContentType="application/vnd.openxmlformats-officedocument.spreadsheetml.queryTable+xml"/>
  <Override PartName="/xl/queryTables/queryTable196.xml" ContentType="application/vnd.openxmlformats-officedocument.spreadsheetml.queryTable+xml"/>
  <Override PartName="/xl/drawings/drawing16.xml" ContentType="application/vnd.openxmlformats-officedocument.drawing+xml"/>
  <Override PartName="/xl/queryTables/queryTable197.xml" ContentType="application/vnd.openxmlformats-officedocument.spreadsheetml.queryTable+xml"/>
  <Override PartName="/xl/queryTables/queryTable198.xml" ContentType="application/vnd.openxmlformats-officedocument.spreadsheetml.queryTable+xml"/>
  <Override PartName="/xl/queryTables/queryTable199.xml" ContentType="application/vnd.openxmlformats-officedocument.spreadsheetml.queryTable+xml"/>
  <Override PartName="/xl/queryTables/queryTable200.xml" ContentType="application/vnd.openxmlformats-officedocument.spreadsheetml.queryTable+xml"/>
  <Override PartName="/xl/queryTables/queryTable201.xml" ContentType="application/vnd.openxmlformats-officedocument.spreadsheetml.queryTable+xml"/>
  <Override PartName="/xl/queryTables/queryTable202.xml" ContentType="application/vnd.openxmlformats-officedocument.spreadsheetml.queryTable+xml"/>
  <Override PartName="/xl/queryTables/queryTable203.xml" ContentType="application/vnd.openxmlformats-officedocument.spreadsheetml.queryTable+xml"/>
  <Override PartName="/xl/queryTables/queryTable204.xml" ContentType="application/vnd.openxmlformats-officedocument.spreadsheetml.queryTable+xml"/>
  <Override PartName="/xl/queryTables/queryTable205.xml" ContentType="application/vnd.openxmlformats-officedocument.spreadsheetml.queryTable+xml"/>
  <Override PartName="/xl/queryTables/queryTable206.xml" ContentType="application/vnd.openxmlformats-officedocument.spreadsheetml.queryTable+xml"/>
  <Override PartName="/xl/queryTables/queryTable207.xml" ContentType="application/vnd.openxmlformats-officedocument.spreadsheetml.queryTable+xml"/>
  <Override PartName="/xl/queryTables/queryTable208.xml" ContentType="application/vnd.openxmlformats-officedocument.spreadsheetml.queryTable+xml"/>
  <Override PartName="/xl/queryTables/queryTable209.xml" ContentType="application/vnd.openxmlformats-officedocument.spreadsheetml.queryTable+xml"/>
  <Override PartName="/xl/drawings/drawing17.xml" ContentType="application/vnd.openxmlformats-officedocument.drawing+xml"/>
  <Override PartName="/xl/queryTables/queryTable210.xml" ContentType="application/vnd.openxmlformats-officedocument.spreadsheetml.queryTable+xml"/>
  <Override PartName="/xl/queryTables/queryTable211.xml" ContentType="application/vnd.openxmlformats-officedocument.spreadsheetml.queryTable+xml"/>
  <Override PartName="/xl/queryTables/queryTable212.xml" ContentType="application/vnd.openxmlformats-officedocument.spreadsheetml.queryTable+xml"/>
  <Override PartName="/xl/queryTables/queryTable213.xml" ContentType="application/vnd.openxmlformats-officedocument.spreadsheetml.queryTable+xml"/>
  <Override PartName="/xl/queryTables/queryTable214.xml" ContentType="application/vnd.openxmlformats-officedocument.spreadsheetml.queryTable+xml"/>
  <Override PartName="/xl/queryTables/queryTable215.xml" ContentType="application/vnd.openxmlformats-officedocument.spreadsheetml.queryTable+xml"/>
  <Override PartName="/xl/queryTables/queryTable216.xml" ContentType="application/vnd.openxmlformats-officedocument.spreadsheetml.queryTable+xml"/>
  <Override PartName="/xl/queryTables/queryTable217.xml" ContentType="application/vnd.openxmlformats-officedocument.spreadsheetml.queryTable+xml"/>
  <Override PartName="/xl/queryTables/queryTable218.xml" ContentType="application/vnd.openxmlformats-officedocument.spreadsheetml.queryTable+xml"/>
  <Override PartName="/xl/queryTables/queryTable219.xml" ContentType="application/vnd.openxmlformats-officedocument.spreadsheetml.queryTable+xml"/>
  <Override PartName="/xl/queryTables/queryTable220.xml" ContentType="application/vnd.openxmlformats-officedocument.spreadsheetml.queryTable+xml"/>
  <Override PartName="/xl/queryTables/queryTable221.xml" ContentType="application/vnd.openxmlformats-officedocument.spreadsheetml.queryTable+xml"/>
  <Override PartName="/xl/queryTables/queryTable222.xml" ContentType="application/vnd.openxmlformats-officedocument.spreadsheetml.queryTable+xml"/>
  <Override PartName="/xl/drawings/drawing18.xml" ContentType="application/vnd.openxmlformats-officedocument.drawing+xml"/>
  <Override PartName="/xl/queryTables/queryTable223.xml" ContentType="application/vnd.openxmlformats-officedocument.spreadsheetml.queryTable+xml"/>
  <Override PartName="/xl/queryTables/queryTable224.xml" ContentType="application/vnd.openxmlformats-officedocument.spreadsheetml.queryTable+xml"/>
  <Override PartName="/xl/queryTables/queryTable225.xml" ContentType="application/vnd.openxmlformats-officedocument.spreadsheetml.queryTable+xml"/>
  <Override PartName="/xl/queryTables/queryTable226.xml" ContentType="application/vnd.openxmlformats-officedocument.spreadsheetml.queryTable+xml"/>
  <Override PartName="/xl/queryTables/queryTable227.xml" ContentType="application/vnd.openxmlformats-officedocument.spreadsheetml.queryTable+xml"/>
  <Override PartName="/xl/queryTables/queryTable228.xml" ContentType="application/vnd.openxmlformats-officedocument.spreadsheetml.queryTable+xml"/>
  <Override PartName="/xl/queryTables/queryTable229.xml" ContentType="application/vnd.openxmlformats-officedocument.spreadsheetml.queryTable+xml"/>
  <Override PartName="/xl/queryTables/queryTable230.xml" ContentType="application/vnd.openxmlformats-officedocument.spreadsheetml.queryTable+xml"/>
  <Override PartName="/xl/queryTables/queryTable231.xml" ContentType="application/vnd.openxmlformats-officedocument.spreadsheetml.queryTable+xml"/>
  <Override PartName="/xl/queryTables/queryTable232.xml" ContentType="application/vnd.openxmlformats-officedocument.spreadsheetml.queryTable+xml"/>
  <Override PartName="/xl/queryTables/queryTable233.xml" ContentType="application/vnd.openxmlformats-officedocument.spreadsheetml.queryTable+xml"/>
  <Override PartName="/xl/queryTables/queryTable234.xml" ContentType="application/vnd.openxmlformats-officedocument.spreadsheetml.queryTable+xml"/>
  <Override PartName="/xl/queryTables/queryTable235.xml" ContentType="application/vnd.openxmlformats-officedocument.spreadsheetml.queryTable+xml"/>
  <Override PartName="/xl/drawings/drawing19.xml" ContentType="application/vnd.openxmlformats-officedocument.drawing+xml"/>
  <Override PartName="/xl/queryTables/queryTable236.xml" ContentType="application/vnd.openxmlformats-officedocument.spreadsheetml.queryTable+xml"/>
  <Override PartName="/xl/queryTables/queryTable237.xml" ContentType="application/vnd.openxmlformats-officedocument.spreadsheetml.queryTable+xml"/>
  <Override PartName="/xl/queryTables/queryTable238.xml" ContentType="application/vnd.openxmlformats-officedocument.spreadsheetml.queryTable+xml"/>
  <Override PartName="/xl/queryTables/queryTable239.xml" ContentType="application/vnd.openxmlformats-officedocument.spreadsheetml.queryTable+xml"/>
  <Override PartName="/xl/queryTables/queryTable240.xml" ContentType="application/vnd.openxmlformats-officedocument.spreadsheetml.queryTable+xml"/>
  <Override PartName="/xl/queryTables/queryTable241.xml" ContentType="application/vnd.openxmlformats-officedocument.spreadsheetml.queryTable+xml"/>
  <Override PartName="/xl/queryTables/queryTable242.xml" ContentType="application/vnd.openxmlformats-officedocument.spreadsheetml.queryTable+xml"/>
  <Override PartName="/xl/queryTables/queryTable243.xml" ContentType="application/vnd.openxmlformats-officedocument.spreadsheetml.queryTable+xml"/>
  <Override PartName="/xl/queryTables/queryTable244.xml" ContentType="application/vnd.openxmlformats-officedocument.spreadsheetml.queryTable+xml"/>
  <Override PartName="/xl/queryTables/queryTable245.xml" ContentType="application/vnd.openxmlformats-officedocument.spreadsheetml.queryTable+xml"/>
  <Override PartName="/xl/queryTables/queryTable246.xml" ContentType="application/vnd.openxmlformats-officedocument.spreadsheetml.queryTable+xml"/>
  <Override PartName="/xl/queryTables/queryTable247.xml" ContentType="application/vnd.openxmlformats-officedocument.spreadsheetml.queryTable+xml"/>
  <Override PartName="/xl/queryTables/queryTable248.xml" ContentType="application/vnd.openxmlformats-officedocument.spreadsheetml.queryTable+xml"/>
  <Override PartName="/xl/drawings/drawing20.xml" ContentType="application/vnd.openxmlformats-officedocument.drawing+xml"/>
  <Override PartName="/xl/queryTables/queryTable249.xml" ContentType="application/vnd.openxmlformats-officedocument.spreadsheetml.queryTable+xml"/>
  <Override PartName="/xl/queryTables/queryTable250.xml" ContentType="application/vnd.openxmlformats-officedocument.spreadsheetml.queryTable+xml"/>
  <Override PartName="/xl/queryTables/queryTable251.xml" ContentType="application/vnd.openxmlformats-officedocument.spreadsheetml.queryTable+xml"/>
  <Override PartName="/xl/queryTables/queryTable252.xml" ContentType="application/vnd.openxmlformats-officedocument.spreadsheetml.queryTable+xml"/>
  <Override PartName="/xl/queryTables/queryTable253.xml" ContentType="application/vnd.openxmlformats-officedocument.spreadsheetml.queryTable+xml"/>
  <Override PartName="/xl/queryTables/queryTable254.xml" ContentType="application/vnd.openxmlformats-officedocument.spreadsheetml.queryTable+xml"/>
  <Override PartName="/xl/queryTables/queryTable255.xml" ContentType="application/vnd.openxmlformats-officedocument.spreadsheetml.queryTable+xml"/>
  <Override PartName="/xl/queryTables/queryTable256.xml" ContentType="application/vnd.openxmlformats-officedocument.spreadsheetml.queryTable+xml"/>
  <Override PartName="/xl/queryTables/queryTable257.xml" ContentType="application/vnd.openxmlformats-officedocument.spreadsheetml.queryTable+xml"/>
  <Override PartName="/xl/queryTables/queryTable258.xml" ContentType="application/vnd.openxmlformats-officedocument.spreadsheetml.queryTable+xml"/>
  <Override PartName="/xl/queryTables/queryTable259.xml" ContentType="application/vnd.openxmlformats-officedocument.spreadsheetml.queryTable+xml"/>
  <Override PartName="/xl/queryTables/queryTable260.xml" ContentType="application/vnd.openxmlformats-officedocument.spreadsheetml.queryTable+xml"/>
  <Override PartName="/xl/queryTables/queryTable261.xml" ContentType="application/vnd.openxmlformats-officedocument.spreadsheetml.queryTable+xml"/>
  <Override PartName="/xl/drawings/drawing21.xml" ContentType="application/vnd.openxmlformats-officedocument.drawing+xml"/>
  <Override PartName="/xl/queryTables/queryTable262.xml" ContentType="application/vnd.openxmlformats-officedocument.spreadsheetml.queryTable+xml"/>
  <Override PartName="/xl/queryTables/queryTable263.xml" ContentType="application/vnd.openxmlformats-officedocument.spreadsheetml.queryTable+xml"/>
  <Override PartName="/xl/queryTables/queryTable264.xml" ContentType="application/vnd.openxmlformats-officedocument.spreadsheetml.queryTable+xml"/>
  <Override PartName="/xl/queryTables/queryTable265.xml" ContentType="application/vnd.openxmlformats-officedocument.spreadsheetml.queryTable+xml"/>
  <Override PartName="/xl/queryTables/queryTable266.xml" ContentType="application/vnd.openxmlformats-officedocument.spreadsheetml.queryTable+xml"/>
  <Override PartName="/xl/queryTables/queryTable267.xml" ContentType="application/vnd.openxmlformats-officedocument.spreadsheetml.queryTable+xml"/>
  <Override PartName="/xl/queryTables/queryTable268.xml" ContentType="application/vnd.openxmlformats-officedocument.spreadsheetml.queryTable+xml"/>
  <Override PartName="/xl/queryTables/queryTable269.xml" ContentType="application/vnd.openxmlformats-officedocument.spreadsheetml.queryTable+xml"/>
  <Override PartName="/xl/queryTables/queryTable270.xml" ContentType="application/vnd.openxmlformats-officedocument.spreadsheetml.queryTable+xml"/>
  <Override PartName="/xl/queryTables/queryTable271.xml" ContentType="application/vnd.openxmlformats-officedocument.spreadsheetml.queryTable+xml"/>
  <Override PartName="/xl/queryTables/queryTable272.xml" ContentType="application/vnd.openxmlformats-officedocument.spreadsheetml.queryTable+xml"/>
  <Override PartName="/xl/queryTables/queryTable273.xml" ContentType="application/vnd.openxmlformats-officedocument.spreadsheetml.queryTable+xml"/>
  <Override PartName="/xl/queryTables/queryTable274.xml" ContentType="application/vnd.openxmlformats-officedocument.spreadsheetml.queryTable+xml"/>
  <Override PartName="/xl/drawings/drawing22.xml" ContentType="application/vnd.openxmlformats-officedocument.drawing+xml"/>
  <Override PartName="/xl/queryTables/queryTable275.xml" ContentType="application/vnd.openxmlformats-officedocument.spreadsheetml.queryTable+xml"/>
  <Override PartName="/xl/queryTables/queryTable276.xml" ContentType="application/vnd.openxmlformats-officedocument.spreadsheetml.queryTable+xml"/>
  <Override PartName="/xl/queryTables/queryTable277.xml" ContentType="application/vnd.openxmlformats-officedocument.spreadsheetml.queryTable+xml"/>
  <Override PartName="/xl/queryTables/queryTable278.xml" ContentType="application/vnd.openxmlformats-officedocument.spreadsheetml.queryTable+xml"/>
  <Override PartName="/xl/queryTables/queryTable279.xml" ContentType="application/vnd.openxmlformats-officedocument.spreadsheetml.queryTable+xml"/>
  <Override PartName="/xl/queryTables/queryTable280.xml" ContentType="application/vnd.openxmlformats-officedocument.spreadsheetml.queryTable+xml"/>
  <Override PartName="/xl/queryTables/queryTable281.xml" ContentType="application/vnd.openxmlformats-officedocument.spreadsheetml.queryTable+xml"/>
  <Override PartName="/xl/queryTables/queryTable282.xml" ContentType="application/vnd.openxmlformats-officedocument.spreadsheetml.queryTable+xml"/>
  <Override PartName="/xl/queryTables/queryTable283.xml" ContentType="application/vnd.openxmlformats-officedocument.spreadsheetml.queryTable+xml"/>
  <Override PartName="/xl/queryTables/queryTable284.xml" ContentType="application/vnd.openxmlformats-officedocument.spreadsheetml.queryTable+xml"/>
  <Override PartName="/xl/queryTables/queryTable285.xml" ContentType="application/vnd.openxmlformats-officedocument.spreadsheetml.queryTable+xml"/>
  <Override PartName="/xl/queryTables/queryTable286.xml" ContentType="application/vnd.openxmlformats-officedocument.spreadsheetml.queryTable+xml"/>
  <Override PartName="/xl/queryTables/queryTable287.xml" ContentType="application/vnd.openxmlformats-officedocument.spreadsheetml.queryTable+xml"/>
  <Override PartName="/xl/drawings/drawing23.xml" ContentType="application/vnd.openxmlformats-officedocument.drawing+xml"/>
  <Override PartName="/xl/queryTables/queryTable288.xml" ContentType="application/vnd.openxmlformats-officedocument.spreadsheetml.queryTable+xml"/>
  <Override PartName="/xl/queryTables/queryTable289.xml" ContentType="application/vnd.openxmlformats-officedocument.spreadsheetml.queryTable+xml"/>
  <Override PartName="/xl/queryTables/queryTable290.xml" ContentType="application/vnd.openxmlformats-officedocument.spreadsheetml.queryTable+xml"/>
  <Override PartName="/xl/queryTables/queryTable291.xml" ContentType="application/vnd.openxmlformats-officedocument.spreadsheetml.queryTable+xml"/>
  <Override PartName="/xl/queryTables/queryTable292.xml" ContentType="application/vnd.openxmlformats-officedocument.spreadsheetml.queryTable+xml"/>
  <Override PartName="/xl/queryTables/queryTable293.xml" ContentType="application/vnd.openxmlformats-officedocument.spreadsheetml.queryTable+xml"/>
  <Override PartName="/xl/queryTables/queryTable294.xml" ContentType="application/vnd.openxmlformats-officedocument.spreadsheetml.queryTable+xml"/>
  <Override PartName="/xl/queryTables/queryTable295.xml" ContentType="application/vnd.openxmlformats-officedocument.spreadsheetml.queryTable+xml"/>
  <Override PartName="/xl/queryTables/queryTable296.xml" ContentType="application/vnd.openxmlformats-officedocument.spreadsheetml.queryTable+xml"/>
  <Override PartName="/xl/queryTables/queryTable297.xml" ContentType="application/vnd.openxmlformats-officedocument.spreadsheetml.queryTable+xml"/>
  <Override PartName="/xl/queryTables/queryTable298.xml" ContentType="application/vnd.openxmlformats-officedocument.spreadsheetml.queryTable+xml"/>
  <Override PartName="/xl/queryTables/queryTable299.xml" ContentType="application/vnd.openxmlformats-officedocument.spreadsheetml.queryTable+xml"/>
  <Override PartName="/xl/queryTables/queryTable300.xml" ContentType="application/vnd.openxmlformats-officedocument.spreadsheetml.queryTable+xml"/>
  <Override PartName="/xl/drawings/drawing24.xml" ContentType="application/vnd.openxmlformats-officedocument.drawing+xml"/>
  <Override PartName="/xl/queryTables/queryTable301.xml" ContentType="application/vnd.openxmlformats-officedocument.spreadsheetml.queryTable+xml"/>
  <Override PartName="/xl/queryTables/queryTable302.xml" ContentType="application/vnd.openxmlformats-officedocument.spreadsheetml.queryTable+xml"/>
  <Override PartName="/xl/queryTables/queryTable303.xml" ContentType="application/vnd.openxmlformats-officedocument.spreadsheetml.queryTable+xml"/>
  <Override PartName="/xl/queryTables/queryTable304.xml" ContentType="application/vnd.openxmlformats-officedocument.spreadsheetml.queryTable+xml"/>
  <Override PartName="/xl/queryTables/queryTable305.xml" ContentType="application/vnd.openxmlformats-officedocument.spreadsheetml.queryTable+xml"/>
  <Override PartName="/xl/queryTables/queryTable306.xml" ContentType="application/vnd.openxmlformats-officedocument.spreadsheetml.queryTable+xml"/>
  <Override PartName="/xl/queryTables/queryTable307.xml" ContentType="application/vnd.openxmlformats-officedocument.spreadsheetml.queryTable+xml"/>
  <Override PartName="/xl/queryTables/queryTable308.xml" ContentType="application/vnd.openxmlformats-officedocument.spreadsheetml.queryTable+xml"/>
  <Override PartName="/xl/queryTables/queryTable309.xml" ContentType="application/vnd.openxmlformats-officedocument.spreadsheetml.queryTable+xml"/>
  <Override PartName="/xl/queryTables/queryTable310.xml" ContentType="application/vnd.openxmlformats-officedocument.spreadsheetml.queryTable+xml"/>
  <Override PartName="/xl/queryTables/queryTable311.xml" ContentType="application/vnd.openxmlformats-officedocument.spreadsheetml.queryTable+xml"/>
  <Override PartName="/xl/queryTables/queryTable312.xml" ContentType="application/vnd.openxmlformats-officedocument.spreadsheetml.queryTable+xml"/>
  <Override PartName="/xl/queryTables/queryTable313.xml" ContentType="application/vnd.openxmlformats-officedocument.spreadsheetml.queryTable+xml"/>
  <Override PartName="/xl/drawings/drawing25.xml" ContentType="application/vnd.openxmlformats-officedocument.drawing+xml"/>
  <Override PartName="/xl/queryTables/queryTable314.xml" ContentType="application/vnd.openxmlformats-officedocument.spreadsheetml.queryTable+xml"/>
  <Override PartName="/xl/queryTables/queryTable315.xml" ContentType="application/vnd.openxmlformats-officedocument.spreadsheetml.queryTable+xml"/>
  <Override PartName="/xl/queryTables/queryTable316.xml" ContentType="application/vnd.openxmlformats-officedocument.spreadsheetml.queryTable+xml"/>
  <Override PartName="/xl/queryTables/queryTable317.xml" ContentType="application/vnd.openxmlformats-officedocument.spreadsheetml.queryTable+xml"/>
  <Override PartName="/xl/queryTables/queryTable318.xml" ContentType="application/vnd.openxmlformats-officedocument.spreadsheetml.queryTable+xml"/>
  <Override PartName="/xl/queryTables/queryTable319.xml" ContentType="application/vnd.openxmlformats-officedocument.spreadsheetml.queryTable+xml"/>
  <Override PartName="/xl/queryTables/queryTable320.xml" ContentType="application/vnd.openxmlformats-officedocument.spreadsheetml.queryTable+xml"/>
  <Override PartName="/xl/queryTables/queryTable321.xml" ContentType="application/vnd.openxmlformats-officedocument.spreadsheetml.queryTable+xml"/>
  <Override PartName="/xl/queryTables/queryTable322.xml" ContentType="application/vnd.openxmlformats-officedocument.spreadsheetml.queryTable+xml"/>
  <Override PartName="/xl/queryTables/queryTable323.xml" ContentType="application/vnd.openxmlformats-officedocument.spreadsheetml.queryTable+xml"/>
  <Override PartName="/xl/queryTables/queryTable324.xml" ContentType="application/vnd.openxmlformats-officedocument.spreadsheetml.queryTable+xml"/>
  <Override PartName="/xl/queryTables/queryTable325.xml" ContentType="application/vnd.openxmlformats-officedocument.spreadsheetml.queryTable+xml"/>
  <Override PartName="/xl/queryTables/queryTable326.xml" ContentType="application/vnd.openxmlformats-officedocument.spreadsheetml.queryTable+xml"/>
  <Override PartName="/xl/drawings/drawing26.xml" ContentType="application/vnd.openxmlformats-officedocument.drawing+xml"/>
  <Override PartName="/xl/queryTables/queryTable327.xml" ContentType="application/vnd.openxmlformats-officedocument.spreadsheetml.queryTable+xml"/>
  <Override PartName="/xl/queryTables/queryTable328.xml" ContentType="application/vnd.openxmlformats-officedocument.spreadsheetml.queryTable+xml"/>
  <Override PartName="/xl/queryTables/queryTable329.xml" ContentType="application/vnd.openxmlformats-officedocument.spreadsheetml.queryTable+xml"/>
  <Override PartName="/xl/queryTables/queryTable330.xml" ContentType="application/vnd.openxmlformats-officedocument.spreadsheetml.queryTable+xml"/>
  <Override PartName="/xl/queryTables/queryTable331.xml" ContentType="application/vnd.openxmlformats-officedocument.spreadsheetml.queryTable+xml"/>
  <Override PartName="/xl/queryTables/queryTable332.xml" ContentType="application/vnd.openxmlformats-officedocument.spreadsheetml.queryTable+xml"/>
  <Override PartName="/xl/queryTables/queryTable333.xml" ContentType="application/vnd.openxmlformats-officedocument.spreadsheetml.queryTable+xml"/>
  <Override PartName="/xl/queryTables/queryTable334.xml" ContentType="application/vnd.openxmlformats-officedocument.spreadsheetml.queryTable+xml"/>
  <Override PartName="/xl/queryTables/queryTable335.xml" ContentType="application/vnd.openxmlformats-officedocument.spreadsheetml.queryTable+xml"/>
  <Override PartName="/xl/queryTables/queryTable336.xml" ContentType="application/vnd.openxmlformats-officedocument.spreadsheetml.queryTable+xml"/>
  <Override PartName="/xl/queryTables/queryTable337.xml" ContentType="application/vnd.openxmlformats-officedocument.spreadsheetml.queryTable+xml"/>
  <Override PartName="/xl/queryTables/queryTable338.xml" ContentType="application/vnd.openxmlformats-officedocument.spreadsheetml.queryTable+xml"/>
  <Override PartName="/xl/queryTables/queryTable339.xml" ContentType="application/vnd.openxmlformats-officedocument.spreadsheetml.queryTable+xml"/>
  <Override PartName="/xl/drawings/drawing27.xml" ContentType="application/vnd.openxmlformats-officedocument.drawing+xml"/>
  <Override PartName="/xl/queryTables/queryTable340.xml" ContentType="application/vnd.openxmlformats-officedocument.spreadsheetml.queryTable+xml"/>
  <Override PartName="/xl/queryTables/queryTable341.xml" ContentType="application/vnd.openxmlformats-officedocument.spreadsheetml.queryTable+xml"/>
  <Override PartName="/xl/queryTables/queryTable342.xml" ContentType="application/vnd.openxmlformats-officedocument.spreadsheetml.queryTable+xml"/>
  <Override PartName="/xl/queryTables/queryTable343.xml" ContentType="application/vnd.openxmlformats-officedocument.spreadsheetml.queryTable+xml"/>
  <Override PartName="/xl/queryTables/queryTable344.xml" ContentType="application/vnd.openxmlformats-officedocument.spreadsheetml.queryTable+xml"/>
  <Override PartName="/xl/queryTables/queryTable345.xml" ContentType="application/vnd.openxmlformats-officedocument.spreadsheetml.queryTable+xml"/>
  <Override PartName="/xl/queryTables/queryTable346.xml" ContentType="application/vnd.openxmlformats-officedocument.spreadsheetml.queryTable+xml"/>
  <Override PartName="/xl/queryTables/queryTable347.xml" ContentType="application/vnd.openxmlformats-officedocument.spreadsheetml.queryTable+xml"/>
  <Override PartName="/xl/queryTables/queryTable348.xml" ContentType="application/vnd.openxmlformats-officedocument.spreadsheetml.queryTable+xml"/>
  <Override PartName="/xl/queryTables/queryTable349.xml" ContentType="application/vnd.openxmlformats-officedocument.spreadsheetml.queryTable+xml"/>
  <Override PartName="/xl/queryTables/queryTable350.xml" ContentType="application/vnd.openxmlformats-officedocument.spreadsheetml.queryTable+xml"/>
  <Override PartName="/xl/queryTables/queryTable351.xml" ContentType="application/vnd.openxmlformats-officedocument.spreadsheetml.queryTable+xml"/>
  <Override PartName="/xl/queryTables/queryTable352.xml" ContentType="application/vnd.openxmlformats-officedocument.spreadsheetml.queryTable+xml"/>
  <Override PartName="/xl/drawings/drawing28.xml" ContentType="application/vnd.openxmlformats-officedocument.drawing+xml"/>
  <Override PartName="/xl/queryTables/queryTable353.xml" ContentType="application/vnd.openxmlformats-officedocument.spreadsheetml.queryTable+xml"/>
  <Override PartName="/xl/queryTables/queryTable354.xml" ContentType="application/vnd.openxmlformats-officedocument.spreadsheetml.queryTable+xml"/>
  <Override PartName="/xl/queryTables/queryTable355.xml" ContentType="application/vnd.openxmlformats-officedocument.spreadsheetml.queryTable+xml"/>
  <Override PartName="/xl/queryTables/queryTable356.xml" ContentType="application/vnd.openxmlformats-officedocument.spreadsheetml.queryTable+xml"/>
  <Override PartName="/xl/queryTables/queryTable357.xml" ContentType="application/vnd.openxmlformats-officedocument.spreadsheetml.queryTable+xml"/>
  <Override PartName="/xl/queryTables/queryTable358.xml" ContentType="application/vnd.openxmlformats-officedocument.spreadsheetml.queryTable+xml"/>
  <Override PartName="/xl/queryTables/queryTable359.xml" ContentType="application/vnd.openxmlformats-officedocument.spreadsheetml.queryTable+xml"/>
  <Override PartName="/xl/queryTables/queryTable360.xml" ContentType="application/vnd.openxmlformats-officedocument.spreadsheetml.queryTable+xml"/>
  <Override PartName="/xl/queryTables/queryTable361.xml" ContentType="application/vnd.openxmlformats-officedocument.spreadsheetml.queryTable+xml"/>
  <Override PartName="/xl/queryTables/queryTable362.xml" ContentType="application/vnd.openxmlformats-officedocument.spreadsheetml.queryTable+xml"/>
  <Override PartName="/xl/queryTables/queryTable363.xml" ContentType="application/vnd.openxmlformats-officedocument.spreadsheetml.queryTable+xml"/>
  <Override PartName="/xl/queryTables/queryTable364.xml" ContentType="application/vnd.openxmlformats-officedocument.spreadsheetml.queryTable+xml"/>
  <Override PartName="/xl/queryTables/queryTable365.xml" ContentType="application/vnd.openxmlformats-officedocument.spreadsheetml.queryTable+xml"/>
  <Override PartName="/xl/drawings/drawing29.xml" ContentType="application/vnd.openxmlformats-officedocument.drawing+xml"/>
  <Override PartName="/xl/queryTables/queryTable366.xml" ContentType="application/vnd.openxmlformats-officedocument.spreadsheetml.queryTable+xml"/>
  <Override PartName="/xl/queryTables/queryTable367.xml" ContentType="application/vnd.openxmlformats-officedocument.spreadsheetml.queryTable+xml"/>
  <Override PartName="/xl/queryTables/queryTable368.xml" ContentType="application/vnd.openxmlformats-officedocument.spreadsheetml.queryTable+xml"/>
  <Override PartName="/xl/queryTables/queryTable369.xml" ContentType="application/vnd.openxmlformats-officedocument.spreadsheetml.queryTable+xml"/>
  <Override PartName="/xl/queryTables/queryTable370.xml" ContentType="application/vnd.openxmlformats-officedocument.spreadsheetml.queryTable+xml"/>
  <Override PartName="/xl/queryTables/queryTable371.xml" ContentType="application/vnd.openxmlformats-officedocument.spreadsheetml.queryTable+xml"/>
  <Override PartName="/xl/queryTables/queryTable372.xml" ContentType="application/vnd.openxmlformats-officedocument.spreadsheetml.queryTable+xml"/>
  <Override PartName="/xl/queryTables/queryTable373.xml" ContentType="application/vnd.openxmlformats-officedocument.spreadsheetml.queryTable+xml"/>
  <Override PartName="/xl/queryTables/queryTable374.xml" ContentType="application/vnd.openxmlformats-officedocument.spreadsheetml.queryTable+xml"/>
  <Override PartName="/xl/queryTables/queryTable375.xml" ContentType="application/vnd.openxmlformats-officedocument.spreadsheetml.queryTable+xml"/>
  <Override PartName="/xl/queryTables/queryTable376.xml" ContentType="application/vnd.openxmlformats-officedocument.spreadsheetml.queryTable+xml"/>
  <Override PartName="/xl/queryTables/queryTable377.xml" ContentType="application/vnd.openxmlformats-officedocument.spreadsheetml.queryTable+xml"/>
  <Override PartName="/xl/queryTables/queryTable378.xml" ContentType="application/vnd.openxmlformats-officedocument.spreadsheetml.queryTable+xml"/>
  <Override PartName="/xl/drawings/drawing30.xml" ContentType="application/vnd.openxmlformats-officedocument.drawing+xml"/>
  <Override PartName="/xl/queryTables/queryTable379.xml" ContentType="application/vnd.openxmlformats-officedocument.spreadsheetml.queryTable+xml"/>
  <Override PartName="/xl/queryTables/queryTable380.xml" ContentType="application/vnd.openxmlformats-officedocument.spreadsheetml.queryTable+xml"/>
  <Override PartName="/xl/queryTables/queryTable381.xml" ContentType="application/vnd.openxmlformats-officedocument.spreadsheetml.queryTable+xml"/>
  <Override PartName="/xl/queryTables/queryTable382.xml" ContentType="application/vnd.openxmlformats-officedocument.spreadsheetml.queryTable+xml"/>
  <Override PartName="/xl/queryTables/queryTable383.xml" ContentType="application/vnd.openxmlformats-officedocument.spreadsheetml.queryTable+xml"/>
  <Override PartName="/xl/queryTables/queryTable384.xml" ContentType="application/vnd.openxmlformats-officedocument.spreadsheetml.queryTable+xml"/>
  <Override PartName="/xl/queryTables/queryTable385.xml" ContentType="application/vnd.openxmlformats-officedocument.spreadsheetml.queryTable+xml"/>
  <Override PartName="/xl/queryTables/queryTable386.xml" ContentType="application/vnd.openxmlformats-officedocument.spreadsheetml.queryTable+xml"/>
  <Override PartName="/xl/queryTables/queryTable387.xml" ContentType="application/vnd.openxmlformats-officedocument.spreadsheetml.queryTable+xml"/>
  <Override PartName="/xl/queryTables/queryTable388.xml" ContentType="application/vnd.openxmlformats-officedocument.spreadsheetml.queryTable+xml"/>
  <Override PartName="/xl/queryTables/queryTable389.xml" ContentType="application/vnd.openxmlformats-officedocument.spreadsheetml.queryTable+xml"/>
  <Override PartName="/xl/queryTables/queryTable390.xml" ContentType="application/vnd.openxmlformats-officedocument.spreadsheetml.queryTable+xml"/>
  <Override PartName="/xl/queryTables/queryTable391.xml" ContentType="application/vnd.openxmlformats-officedocument.spreadsheetml.queryTable+xml"/>
  <Override PartName="/xl/queryTables/queryTable392.xml" ContentType="application/vnd.openxmlformats-officedocument.spreadsheetml.queryTable+xml"/>
  <Override PartName="/xl/drawings/drawing31.xml" ContentType="application/vnd.openxmlformats-officedocument.drawing+xml"/>
  <Override PartName="/xl/queryTables/queryTable393.xml" ContentType="application/vnd.openxmlformats-officedocument.spreadsheetml.queryTable+xml"/>
  <Override PartName="/xl/queryTables/queryTable394.xml" ContentType="application/vnd.openxmlformats-officedocument.spreadsheetml.queryTable+xml"/>
  <Override PartName="/xl/queryTables/queryTable395.xml" ContentType="application/vnd.openxmlformats-officedocument.spreadsheetml.queryTable+xml"/>
  <Override PartName="/xl/queryTables/queryTable396.xml" ContentType="application/vnd.openxmlformats-officedocument.spreadsheetml.queryTable+xml"/>
  <Override PartName="/xl/queryTables/queryTable397.xml" ContentType="application/vnd.openxmlformats-officedocument.spreadsheetml.queryTable+xml"/>
  <Override PartName="/xl/queryTables/queryTable398.xml" ContentType="application/vnd.openxmlformats-officedocument.spreadsheetml.queryTable+xml"/>
  <Override PartName="/xl/queryTables/queryTable399.xml" ContentType="application/vnd.openxmlformats-officedocument.spreadsheetml.queryTable+xml"/>
  <Override PartName="/xl/queryTables/queryTable400.xml" ContentType="application/vnd.openxmlformats-officedocument.spreadsheetml.queryTable+xml"/>
  <Override PartName="/xl/queryTables/queryTable401.xml" ContentType="application/vnd.openxmlformats-officedocument.spreadsheetml.queryTable+xml"/>
  <Override PartName="/xl/queryTables/queryTable402.xml" ContentType="application/vnd.openxmlformats-officedocument.spreadsheetml.queryTable+xml"/>
  <Override PartName="/xl/queryTables/queryTable403.xml" ContentType="application/vnd.openxmlformats-officedocument.spreadsheetml.queryTable+xml"/>
  <Override PartName="/xl/queryTables/queryTable404.xml" ContentType="application/vnd.openxmlformats-officedocument.spreadsheetml.queryTable+xml"/>
  <Override PartName="/xl/queryTables/queryTable405.xml" ContentType="application/vnd.openxmlformats-officedocument.spreadsheetml.queryTable+xml"/>
  <Override PartName="/xl/drawings/drawing32.xml" ContentType="application/vnd.openxmlformats-officedocument.drawing+xml"/>
  <Override PartName="/xl/queryTables/queryTable406.xml" ContentType="application/vnd.openxmlformats-officedocument.spreadsheetml.queryTable+xml"/>
  <Override PartName="/xl/queryTables/queryTable407.xml" ContentType="application/vnd.openxmlformats-officedocument.spreadsheetml.queryTable+xml"/>
  <Override PartName="/xl/queryTables/queryTable408.xml" ContentType="application/vnd.openxmlformats-officedocument.spreadsheetml.queryTable+xml"/>
  <Override PartName="/xl/queryTables/queryTable409.xml" ContentType="application/vnd.openxmlformats-officedocument.spreadsheetml.queryTable+xml"/>
  <Override PartName="/xl/queryTables/queryTable410.xml" ContentType="application/vnd.openxmlformats-officedocument.spreadsheetml.queryTable+xml"/>
  <Override PartName="/xl/queryTables/queryTable411.xml" ContentType="application/vnd.openxmlformats-officedocument.spreadsheetml.queryTable+xml"/>
  <Override PartName="/xl/queryTables/queryTable412.xml" ContentType="application/vnd.openxmlformats-officedocument.spreadsheetml.queryTable+xml"/>
  <Override PartName="/xl/queryTables/queryTable413.xml" ContentType="application/vnd.openxmlformats-officedocument.spreadsheetml.queryTable+xml"/>
  <Override PartName="/xl/queryTables/queryTable414.xml" ContentType="application/vnd.openxmlformats-officedocument.spreadsheetml.queryTable+xml"/>
  <Override PartName="/xl/queryTables/queryTable415.xml" ContentType="application/vnd.openxmlformats-officedocument.spreadsheetml.queryTable+xml"/>
  <Override PartName="/xl/queryTables/queryTable416.xml" ContentType="application/vnd.openxmlformats-officedocument.spreadsheetml.queryTable+xml"/>
  <Override PartName="/xl/queryTables/queryTable417.xml" ContentType="application/vnd.openxmlformats-officedocument.spreadsheetml.queryTable+xml"/>
  <Override PartName="/xl/queryTables/queryTable418.xml" ContentType="application/vnd.openxmlformats-officedocument.spreadsheetml.queryTable+xml"/>
  <Override PartName="/xl/drawings/drawing33.xml" ContentType="application/vnd.openxmlformats-officedocument.drawing+xml"/>
  <Override PartName="/xl/queryTables/queryTable419.xml" ContentType="application/vnd.openxmlformats-officedocument.spreadsheetml.queryTable+xml"/>
  <Override PartName="/xl/queryTables/queryTable420.xml" ContentType="application/vnd.openxmlformats-officedocument.spreadsheetml.queryTable+xml"/>
  <Override PartName="/xl/queryTables/queryTable421.xml" ContentType="application/vnd.openxmlformats-officedocument.spreadsheetml.queryTable+xml"/>
  <Override PartName="/xl/queryTables/queryTable422.xml" ContentType="application/vnd.openxmlformats-officedocument.spreadsheetml.queryTable+xml"/>
  <Override PartName="/xl/queryTables/queryTable423.xml" ContentType="application/vnd.openxmlformats-officedocument.spreadsheetml.queryTable+xml"/>
  <Override PartName="/xl/queryTables/queryTable424.xml" ContentType="application/vnd.openxmlformats-officedocument.spreadsheetml.queryTable+xml"/>
  <Override PartName="/xl/queryTables/queryTable425.xml" ContentType="application/vnd.openxmlformats-officedocument.spreadsheetml.queryTable+xml"/>
  <Override PartName="/xl/queryTables/queryTable426.xml" ContentType="application/vnd.openxmlformats-officedocument.spreadsheetml.queryTable+xml"/>
  <Override PartName="/xl/queryTables/queryTable427.xml" ContentType="application/vnd.openxmlformats-officedocument.spreadsheetml.queryTable+xml"/>
  <Override PartName="/xl/queryTables/queryTable428.xml" ContentType="application/vnd.openxmlformats-officedocument.spreadsheetml.queryTable+xml"/>
  <Override PartName="/xl/queryTables/queryTable429.xml" ContentType="application/vnd.openxmlformats-officedocument.spreadsheetml.queryTable+xml"/>
  <Override PartName="/xl/queryTables/queryTable430.xml" ContentType="application/vnd.openxmlformats-officedocument.spreadsheetml.queryTable+xml"/>
  <Override PartName="/xl/queryTables/queryTable431.xml" ContentType="application/vnd.openxmlformats-officedocument.spreadsheetml.queryTable+xml"/>
  <Override PartName="/xl/drawings/drawing34.xml" ContentType="application/vnd.openxmlformats-officedocument.drawing+xml"/>
  <Override PartName="/xl/queryTables/queryTable432.xml" ContentType="application/vnd.openxmlformats-officedocument.spreadsheetml.queryTable+xml"/>
  <Override PartName="/xl/queryTables/queryTable433.xml" ContentType="application/vnd.openxmlformats-officedocument.spreadsheetml.queryTable+xml"/>
  <Override PartName="/xl/queryTables/queryTable434.xml" ContentType="application/vnd.openxmlformats-officedocument.spreadsheetml.queryTable+xml"/>
  <Override PartName="/xl/queryTables/queryTable435.xml" ContentType="application/vnd.openxmlformats-officedocument.spreadsheetml.queryTable+xml"/>
  <Override PartName="/xl/queryTables/queryTable436.xml" ContentType="application/vnd.openxmlformats-officedocument.spreadsheetml.queryTable+xml"/>
  <Override PartName="/xl/queryTables/queryTable437.xml" ContentType="application/vnd.openxmlformats-officedocument.spreadsheetml.queryTable+xml"/>
  <Override PartName="/xl/queryTables/queryTable438.xml" ContentType="application/vnd.openxmlformats-officedocument.spreadsheetml.queryTable+xml"/>
  <Override PartName="/xl/queryTables/queryTable439.xml" ContentType="application/vnd.openxmlformats-officedocument.spreadsheetml.queryTable+xml"/>
  <Override PartName="/xl/queryTables/queryTable440.xml" ContentType="application/vnd.openxmlformats-officedocument.spreadsheetml.queryTable+xml"/>
  <Override PartName="/xl/queryTables/queryTable441.xml" ContentType="application/vnd.openxmlformats-officedocument.spreadsheetml.queryTable+xml"/>
  <Override PartName="/xl/queryTables/queryTable442.xml" ContentType="application/vnd.openxmlformats-officedocument.spreadsheetml.queryTable+xml"/>
  <Override PartName="/xl/queryTables/queryTable443.xml" ContentType="application/vnd.openxmlformats-officedocument.spreadsheetml.queryTable+xml"/>
  <Override PartName="/xl/queryTables/queryTable444.xml" ContentType="application/vnd.openxmlformats-officedocument.spreadsheetml.queryTable+xml"/>
  <Override PartName="/xl/drawings/drawing35.xml" ContentType="application/vnd.openxmlformats-officedocument.drawing+xml"/>
  <Override PartName="/xl/queryTables/queryTable445.xml" ContentType="application/vnd.openxmlformats-officedocument.spreadsheetml.queryTable+xml"/>
  <Override PartName="/xl/queryTables/queryTable446.xml" ContentType="application/vnd.openxmlformats-officedocument.spreadsheetml.queryTable+xml"/>
  <Override PartName="/xl/queryTables/queryTable447.xml" ContentType="application/vnd.openxmlformats-officedocument.spreadsheetml.queryTable+xml"/>
  <Override PartName="/xl/queryTables/queryTable448.xml" ContentType="application/vnd.openxmlformats-officedocument.spreadsheetml.queryTable+xml"/>
  <Override PartName="/xl/queryTables/queryTable449.xml" ContentType="application/vnd.openxmlformats-officedocument.spreadsheetml.queryTable+xml"/>
  <Override PartName="/xl/queryTables/queryTable450.xml" ContentType="application/vnd.openxmlformats-officedocument.spreadsheetml.queryTable+xml"/>
  <Override PartName="/xl/queryTables/queryTable451.xml" ContentType="application/vnd.openxmlformats-officedocument.spreadsheetml.queryTable+xml"/>
  <Override PartName="/xl/queryTables/queryTable452.xml" ContentType="application/vnd.openxmlformats-officedocument.spreadsheetml.queryTable+xml"/>
  <Override PartName="/xl/queryTables/queryTable453.xml" ContentType="application/vnd.openxmlformats-officedocument.spreadsheetml.queryTable+xml"/>
  <Override PartName="/xl/queryTables/queryTable454.xml" ContentType="application/vnd.openxmlformats-officedocument.spreadsheetml.queryTable+xml"/>
  <Override PartName="/xl/queryTables/queryTable455.xml" ContentType="application/vnd.openxmlformats-officedocument.spreadsheetml.queryTable+xml"/>
  <Override PartName="/xl/queryTables/queryTable456.xml" ContentType="application/vnd.openxmlformats-officedocument.spreadsheetml.queryTable+xml"/>
  <Override PartName="/xl/queryTables/queryTable457.xml" ContentType="application/vnd.openxmlformats-officedocument.spreadsheetml.queryTable+xml"/>
  <Override PartName="/xl/drawings/drawing36.xml" ContentType="application/vnd.openxmlformats-officedocument.drawing+xml"/>
  <Override PartName="/xl/queryTables/queryTable458.xml" ContentType="application/vnd.openxmlformats-officedocument.spreadsheetml.queryTable+xml"/>
  <Override PartName="/xl/queryTables/queryTable459.xml" ContentType="application/vnd.openxmlformats-officedocument.spreadsheetml.queryTable+xml"/>
  <Override PartName="/xl/queryTables/queryTable460.xml" ContentType="application/vnd.openxmlformats-officedocument.spreadsheetml.queryTable+xml"/>
  <Override PartName="/xl/queryTables/queryTable461.xml" ContentType="application/vnd.openxmlformats-officedocument.spreadsheetml.queryTable+xml"/>
  <Override PartName="/xl/queryTables/queryTable462.xml" ContentType="application/vnd.openxmlformats-officedocument.spreadsheetml.queryTable+xml"/>
  <Override PartName="/xl/queryTables/queryTable463.xml" ContentType="application/vnd.openxmlformats-officedocument.spreadsheetml.queryTable+xml"/>
  <Override PartName="/xl/queryTables/queryTable464.xml" ContentType="application/vnd.openxmlformats-officedocument.spreadsheetml.queryTable+xml"/>
  <Override PartName="/xl/queryTables/queryTable465.xml" ContentType="application/vnd.openxmlformats-officedocument.spreadsheetml.queryTable+xml"/>
  <Override PartName="/xl/queryTables/queryTable466.xml" ContentType="application/vnd.openxmlformats-officedocument.spreadsheetml.queryTable+xml"/>
  <Override PartName="/xl/queryTables/queryTable467.xml" ContentType="application/vnd.openxmlformats-officedocument.spreadsheetml.queryTable+xml"/>
  <Override PartName="/xl/queryTables/queryTable468.xml" ContentType="application/vnd.openxmlformats-officedocument.spreadsheetml.queryTable+xml"/>
  <Override PartName="/xl/queryTables/queryTable469.xml" ContentType="application/vnd.openxmlformats-officedocument.spreadsheetml.queryTable+xml"/>
  <Override PartName="/xl/queryTables/queryTable470.xml" ContentType="application/vnd.openxmlformats-officedocument.spreadsheetml.queryTable+xml"/>
  <Override PartName="/xl/drawings/drawing37.xml" ContentType="application/vnd.openxmlformats-officedocument.drawing+xml"/>
  <Override PartName="/xl/queryTables/queryTable471.xml" ContentType="application/vnd.openxmlformats-officedocument.spreadsheetml.queryTable+xml"/>
  <Override PartName="/xl/queryTables/queryTable472.xml" ContentType="application/vnd.openxmlformats-officedocument.spreadsheetml.queryTable+xml"/>
  <Override PartName="/xl/queryTables/queryTable473.xml" ContentType="application/vnd.openxmlformats-officedocument.spreadsheetml.queryTable+xml"/>
  <Override PartName="/xl/queryTables/queryTable474.xml" ContentType="application/vnd.openxmlformats-officedocument.spreadsheetml.queryTable+xml"/>
  <Override PartName="/xl/queryTables/queryTable475.xml" ContentType="application/vnd.openxmlformats-officedocument.spreadsheetml.queryTable+xml"/>
  <Override PartName="/xl/queryTables/queryTable476.xml" ContentType="application/vnd.openxmlformats-officedocument.spreadsheetml.queryTable+xml"/>
  <Override PartName="/xl/queryTables/queryTable477.xml" ContentType="application/vnd.openxmlformats-officedocument.spreadsheetml.queryTable+xml"/>
  <Override PartName="/xl/queryTables/queryTable478.xml" ContentType="application/vnd.openxmlformats-officedocument.spreadsheetml.queryTable+xml"/>
  <Override PartName="/xl/queryTables/queryTable479.xml" ContentType="application/vnd.openxmlformats-officedocument.spreadsheetml.queryTable+xml"/>
  <Override PartName="/xl/queryTables/queryTable480.xml" ContentType="application/vnd.openxmlformats-officedocument.spreadsheetml.queryTable+xml"/>
  <Override PartName="/xl/queryTables/queryTable481.xml" ContentType="application/vnd.openxmlformats-officedocument.spreadsheetml.queryTable+xml"/>
  <Override PartName="/xl/queryTables/queryTable482.xml" ContentType="application/vnd.openxmlformats-officedocument.spreadsheetml.queryTable+xml"/>
  <Override PartName="/xl/queryTables/queryTable483.xml" ContentType="application/vnd.openxmlformats-officedocument.spreadsheetml.queryTable+xml"/>
  <Override PartName="/xl/drawings/drawing38.xml" ContentType="application/vnd.openxmlformats-officedocument.drawing+xml"/>
  <Override PartName="/xl/queryTables/queryTable484.xml" ContentType="application/vnd.openxmlformats-officedocument.spreadsheetml.queryTable+xml"/>
  <Override PartName="/xl/queryTables/queryTable485.xml" ContentType="application/vnd.openxmlformats-officedocument.spreadsheetml.queryTable+xml"/>
  <Override PartName="/xl/queryTables/queryTable486.xml" ContentType="application/vnd.openxmlformats-officedocument.spreadsheetml.queryTable+xml"/>
  <Override PartName="/xl/queryTables/queryTable487.xml" ContentType="application/vnd.openxmlformats-officedocument.spreadsheetml.queryTable+xml"/>
  <Override PartName="/xl/queryTables/queryTable488.xml" ContentType="application/vnd.openxmlformats-officedocument.spreadsheetml.queryTable+xml"/>
  <Override PartName="/xl/queryTables/queryTable489.xml" ContentType="application/vnd.openxmlformats-officedocument.spreadsheetml.queryTable+xml"/>
  <Override PartName="/xl/queryTables/queryTable490.xml" ContentType="application/vnd.openxmlformats-officedocument.spreadsheetml.queryTable+xml"/>
  <Override PartName="/xl/queryTables/queryTable491.xml" ContentType="application/vnd.openxmlformats-officedocument.spreadsheetml.queryTable+xml"/>
  <Override PartName="/xl/queryTables/queryTable492.xml" ContentType="application/vnd.openxmlformats-officedocument.spreadsheetml.queryTable+xml"/>
  <Override PartName="/xl/queryTables/queryTable493.xml" ContentType="application/vnd.openxmlformats-officedocument.spreadsheetml.queryTable+xml"/>
  <Override PartName="/xl/queryTables/queryTable494.xml" ContentType="application/vnd.openxmlformats-officedocument.spreadsheetml.queryTable+xml"/>
  <Override PartName="/xl/queryTables/queryTable495.xml" ContentType="application/vnd.openxmlformats-officedocument.spreadsheetml.queryTable+xml"/>
  <Override PartName="/xl/queryTables/queryTable496.xml" ContentType="application/vnd.openxmlformats-officedocument.spreadsheetml.queryTable+xml"/>
  <Override PartName="/xl/drawings/drawing39.xml" ContentType="application/vnd.openxmlformats-officedocument.drawing+xml"/>
  <Override PartName="/xl/queryTables/queryTable497.xml" ContentType="application/vnd.openxmlformats-officedocument.spreadsheetml.queryTable+xml"/>
  <Override PartName="/xl/queryTables/queryTable498.xml" ContentType="application/vnd.openxmlformats-officedocument.spreadsheetml.queryTable+xml"/>
  <Override PartName="/xl/queryTables/queryTable499.xml" ContentType="application/vnd.openxmlformats-officedocument.spreadsheetml.queryTable+xml"/>
  <Override PartName="/xl/queryTables/queryTable500.xml" ContentType="application/vnd.openxmlformats-officedocument.spreadsheetml.queryTable+xml"/>
  <Override PartName="/xl/queryTables/queryTable501.xml" ContentType="application/vnd.openxmlformats-officedocument.spreadsheetml.queryTable+xml"/>
  <Override PartName="/xl/queryTables/queryTable502.xml" ContentType="application/vnd.openxmlformats-officedocument.spreadsheetml.queryTable+xml"/>
  <Override PartName="/xl/queryTables/queryTable503.xml" ContentType="application/vnd.openxmlformats-officedocument.spreadsheetml.queryTable+xml"/>
  <Override PartName="/xl/queryTables/queryTable504.xml" ContentType="application/vnd.openxmlformats-officedocument.spreadsheetml.queryTable+xml"/>
  <Override PartName="/xl/queryTables/queryTable505.xml" ContentType="application/vnd.openxmlformats-officedocument.spreadsheetml.queryTable+xml"/>
  <Override PartName="/xl/queryTables/queryTable506.xml" ContentType="application/vnd.openxmlformats-officedocument.spreadsheetml.queryTable+xml"/>
  <Override PartName="/xl/queryTables/queryTable507.xml" ContentType="application/vnd.openxmlformats-officedocument.spreadsheetml.queryTable+xml"/>
  <Override PartName="/xl/queryTables/queryTable508.xml" ContentType="application/vnd.openxmlformats-officedocument.spreadsheetml.queryTable+xml"/>
  <Override PartName="/xl/queryTables/queryTable509.xml" ContentType="application/vnd.openxmlformats-officedocument.spreadsheetml.queryTable+xml"/>
  <Override PartName="/xl/drawings/drawing40.xml" ContentType="application/vnd.openxmlformats-officedocument.drawing+xml"/>
  <Override PartName="/xl/queryTables/queryTable510.xml" ContentType="application/vnd.openxmlformats-officedocument.spreadsheetml.queryTable+xml"/>
  <Override PartName="/xl/queryTables/queryTable511.xml" ContentType="application/vnd.openxmlformats-officedocument.spreadsheetml.queryTable+xml"/>
  <Override PartName="/xl/queryTables/queryTable512.xml" ContentType="application/vnd.openxmlformats-officedocument.spreadsheetml.queryTable+xml"/>
  <Override PartName="/xl/queryTables/queryTable513.xml" ContentType="application/vnd.openxmlformats-officedocument.spreadsheetml.queryTable+xml"/>
  <Override PartName="/xl/queryTables/queryTable514.xml" ContentType="application/vnd.openxmlformats-officedocument.spreadsheetml.queryTable+xml"/>
  <Override PartName="/xl/queryTables/queryTable515.xml" ContentType="application/vnd.openxmlformats-officedocument.spreadsheetml.queryTable+xml"/>
  <Override PartName="/xl/queryTables/queryTable516.xml" ContentType="application/vnd.openxmlformats-officedocument.spreadsheetml.queryTable+xml"/>
  <Override PartName="/xl/queryTables/queryTable517.xml" ContentType="application/vnd.openxmlformats-officedocument.spreadsheetml.queryTable+xml"/>
  <Override PartName="/xl/queryTables/queryTable518.xml" ContentType="application/vnd.openxmlformats-officedocument.spreadsheetml.queryTable+xml"/>
  <Override PartName="/xl/queryTables/queryTable519.xml" ContentType="application/vnd.openxmlformats-officedocument.spreadsheetml.queryTable+xml"/>
  <Override PartName="/xl/queryTables/queryTable520.xml" ContentType="application/vnd.openxmlformats-officedocument.spreadsheetml.queryTable+xml"/>
  <Override PartName="/xl/queryTables/queryTable521.xml" ContentType="application/vnd.openxmlformats-officedocument.spreadsheetml.queryTable+xml"/>
  <Override PartName="/xl/queryTables/queryTable522.xml" ContentType="application/vnd.openxmlformats-officedocument.spreadsheetml.queryTable+xml"/>
  <Override PartName="/xl/drawings/drawing41.xml" ContentType="application/vnd.openxmlformats-officedocument.drawing+xml"/>
  <Override PartName="/xl/queryTables/queryTable523.xml" ContentType="application/vnd.openxmlformats-officedocument.spreadsheetml.queryTable+xml"/>
  <Override PartName="/xl/queryTables/queryTable524.xml" ContentType="application/vnd.openxmlformats-officedocument.spreadsheetml.queryTable+xml"/>
  <Override PartName="/xl/queryTables/queryTable525.xml" ContentType="application/vnd.openxmlformats-officedocument.spreadsheetml.queryTable+xml"/>
  <Override PartName="/xl/queryTables/queryTable526.xml" ContentType="application/vnd.openxmlformats-officedocument.spreadsheetml.queryTable+xml"/>
  <Override PartName="/xl/queryTables/queryTable527.xml" ContentType="application/vnd.openxmlformats-officedocument.spreadsheetml.queryTable+xml"/>
  <Override PartName="/xl/queryTables/queryTable528.xml" ContentType="application/vnd.openxmlformats-officedocument.spreadsheetml.queryTable+xml"/>
  <Override PartName="/xl/queryTables/queryTable529.xml" ContentType="application/vnd.openxmlformats-officedocument.spreadsheetml.queryTable+xml"/>
  <Override PartName="/xl/queryTables/queryTable530.xml" ContentType="application/vnd.openxmlformats-officedocument.spreadsheetml.queryTable+xml"/>
  <Override PartName="/xl/queryTables/queryTable531.xml" ContentType="application/vnd.openxmlformats-officedocument.spreadsheetml.queryTable+xml"/>
  <Override PartName="/xl/queryTables/queryTable532.xml" ContentType="application/vnd.openxmlformats-officedocument.spreadsheetml.queryTable+xml"/>
  <Override PartName="/xl/queryTables/queryTable533.xml" ContentType="application/vnd.openxmlformats-officedocument.spreadsheetml.queryTable+xml"/>
  <Override PartName="/xl/queryTables/queryTable534.xml" ContentType="application/vnd.openxmlformats-officedocument.spreadsheetml.queryTable+xml"/>
  <Override PartName="/xl/queryTables/queryTable535.xml" ContentType="application/vnd.openxmlformats-officedocument.spreadsheetml.queryTable+xml"/>
  <Override PartName="/xl/drawings/drawing42.xml" ContentType="application/vnd.openxmlformats-officedocument.drawing+xml"/>
  <Override PartName="/xl/queryTables/queryTable536.xml" ContentType="application/vnd.openxmlformats-officedocument.spreadsheetml.queryTable+xml"/>
  <Override PartName="/xl/queryTables/queryTable537.xml" ContentType="application/vnd.openxmlformats-officedocument.spreadsheetml.queryTable+xml"/>
  <Override PartName="/xl/queryTables/queryTable538.xml" ContentType="application/vnd.openxmlformats-officedocument.spreadsheetml.queryTable+xml"/>
  <Override PartName="/xl/queryTables/queryTable539.xml" ContentType="application/vnd.openxmlformats-officedocument.spreadsheetml.queryTable+xml"/>
  <Override PartName="/xl/queryTables/queryTable540.xml" ContentType="application/vnd.openxmlformats-officedocument.spreadsheetml.queryTable+xml"/>
  <Override PartName="/xl/queryTables/queryTable541.xml" ContentType="application/vnd.openxmlformats-officedocument.spreadsheetml.queryTable+xml"/>
  <Override PartName="/xl/queryTables/queryTable542.xml" ContentType="application/vnd.openxmlformats-officedocument.spreadsheetml.queryTable+xml"/>
  <Override PartName="/xl/queryTables/queryTable543.xml" ContentType="application/vnd.openxmlformats-officedocument.spreadsheetml.queryTable+xml"/>
  <Override PartName="/xl/queryTables/queryTable544.xml" ContentType="application/vnd.openxmlformats-officedocument.spreadsheetml.queryTable+xml"/>
  <Override PartName="/xl/queryTables/queryTable545.xml" ContentType="application/vnd.openxmlformats-officedocument.spreadsheetml.queryTable+xml"/>
  <Override PartName="/xl/queryTables/queryTable546.xml" ContentType="application/vnd.openxmlformats-officedocument.spreadsheetml.queryTable+xml"/>
  <Override PartName="/xl/queryTables/queryTable547.xml" ContentType="application/vnd.openxmlformats-officedocument.spreadsheetml.queryTable+xml"/>
  <Override PartName="/xl/queryTables/queryTable548.xml" ContentType="application/vnd.openxmlformats-officedocument.spreadsheetml.queryTable+xml"/>
  <Override PartName="/xl/drawings/drawing43.xml" ContentType="application/vnd.openxmlformats-officedocument.drawing+xml"/>
  <Override PartName="/xl/queryTables/queryTable549.xml" ContentType="application/vnd.openxmlformats-officedocument.spreadsheetml.queryTable+xml"/>
  <Override PartName="/xl/queryTables/queryTable550.xml" ContentType="application/vnd.openxmlformats-officedocument.spreadsheetml.queryTable+xml"/>
  <Override PartName="/xl/queryTables/queryTable551.xml" ContentType="application/vnd.openxmlformats-officedocument.spreadsheetml.queryTable+xml"/>
  <Override PartName="/xl/queryTables/queryTable552.xml" ContentType="application/vnd.openxmlformats-officedocument.spreadsheetml.queryTable+xml"/>
  <Override PartName="/xl/queryTables/queryTable553.xml" ContentType="application/vnd.openxmlformats-officedocument.spreadsheetml.queryTable+xml"/>
  <Override PartName="/xl/queryTables/queryTable554.xml" ContentType="application/vnd.openxmlformats-officedocument.spreadsheetml.queryTable+xml"/>
  <Override PartName="/xl/queryTables/queryTable555.xml" ContentType="application/vnd.openxmlformats-officedocument.spreadsheetml.queryTable+xml"/>
  <Override PartName="/xl/queryTables/queryTable556.xml" ContentType="application/vnd.openxmlformats-officedocument.spreadsheetml.queryTable+xml"/>
  <Override PartName="/xl/queryTables/queryTable557.xml" ContentType="application/vnd.openxmlformats-officedocument.spreadsheetml.queryTable+xml"/>
  <Override PartName="/xl/queryTables/queryTable558.xml" ContentType="application/vnd.openxmlformats-officedocument.spreadsheetml.queryTable+xml"/>
  <Override PartName="/xl/queryTables/queryTable559.xml" ContentType="application/vnd.openxmlformats-officedocument.spreadsheetml.queryTable+xml"/>
  <Override PartName="/xl/queryTables/queryTable560.xml" ContentType="application/vnd.openxmlformats-officedocument.spreadsheetml.queryTable+xml"/>
  <Override PartName="/xl/queryTables/queryTable561.xml" ContentType="application/vnd.openxmlformats-officedocument.spreadsheetml.queryTable+xml"/>
  <Override PartName="/xl/drawings/drawing44.xml" ContentType="application/vnd.openxmlformats-officedocument.drawing+xml"/>
  <Override PartName="/xl/queryTables/queryTable562.xml" ContentType="application/vnd.openxmlformats-officedocument.spreadsheetml.queryTable+xml"/>
  <Override PartName="/xl/queryTables/queryTable563.xml" ContentType="application/vnd.openxmlformats-officedocument.spreadsheetml.queryTable+xml"/>
  <Override PartName="/xl/queryTables/queryTable564.xml" ContentType="application/vnd.openxmlformats-officedocument.spreadsheetml.queryTable+xml"/>
  <Override PartName="/xl/queryTables/queryTable565.xml" ContentType="application/vnd.openxmlformats-officedocument.spreadsheetml.queryTable+xml"/>
  <Override PartName="/xl/queryTables/queryTable566.xml" ContentType="application/vnd.openxmlformats-officedocument.spreadsheetml.queryTable+xml"/>
  <Override PartName="/xl/queryTables/queryTable567.xml" ContentType="application/vnd.openxmlformats-officedocument.spreadsheetml.queryTable+xml"/>
  <Override PartName="/xl/queryTables/queryTable568.xml" ContentType="application/vnd.openxmlformats-officedocument.spreadsheetml.queryTable+xml"/>
  <Override PartName="/xl/queryTables/queryTable569.xml" ContentType="application/vnd.openxmlformats-officedocument.spreadsheetml.queryTable+xml"/>
  <Override PartName="/xl/queryTables/queryTable570.xml" ContentType="application/vnd.openxmlformats-officedocument.spreadsheetml.queryTable+xml"/>
  <Override PartName="/xl/queryTables/queryTable571.xml" ContentType="application/vnd.openxmlformats-officedocument.spreadsheetml.queryTable+xml"/>
  <Override PartName="/xl/queryTables/queryTable572.xml" ContentType="application/vnd.openxmlformats-officedocument.spreadsheetml.queryTable+xml"/>
  <Override PartName="/xl/queryTables/queryTable573.xml" ContentType="application/vnd.openxmlformats-officedocument.spreadsheetml.queryTable+xml"/>
  <Override PartName="/xl/queryTables/queryTable574.xml" ContentType="application/vnd.openxmlformats-officedocument.spreadsheetml.queryTable+xml"/>
  <Override PartName="/xl/drawings/drawing45.xml" ContentType="application/vnd.openxmlformats-officedocument.drawing+xml"/>
  <Override PartName="/xl/queryTables/queryTable575.xml" ContentType="application/vnd.openxmlformats-officedocument.spreadsheetml.queryTable+xml"/>
  <Override PartName="/xl/queryTables/queryTable576.xml" ContentType="application/vnd.openxmlformats-officedocument.spreadsheetml.queryTable+xml"/>
  <Override PartName="/xl/queryTables/queryTable577.xml" ContentType="application/vnd.openxmlformats-officedocument.spreadsheetml.queryTable+xml"/>
  <Override PartName="/xl/queryTables/queryTable578.xml" ContentType="application/vnd.openxmlformats-officedocument.spreadsheetml.queryTable+xml"/>
  <Override PartName="/xl/queryTables/queryTable579.xml" ContentType="application/vnd.openxmlformats-officedocument.spreadsheetml.queryTable+xml"/>
  <Override PartName="/xl/queryTables/queryTable580.xml" ContentType="application/vnd.openxmlformats-officedocument.spreadsheetml.queryTable+xml"/>
  <Override PartName="/xl/queryTables/queryTable581.xml" ContentType="application/vnd.openxmlformats-officedocument.spreadsheetml.queryTable+xml"/>
  <Override PartName="/xl/queryTables/queryTable582.xml" ContentType="application/vnd.openxmlformats-officedocument.spreadsheetml.queryTable+xml"/>
  <Override PartName="/xl/queryTables/queryTable583.xml" ContentType="application/vnd.openxmlformats-officedocument.spreadsheetml.queryTable+xml"/>
  <Override PartName="/xl/queryTables/queryTable584.xml" ContentType="application/vnd.openxmlformats-officedocument.spreadsheetml.queryTable+xml"/>
  <Override PartName="/xl/queryTables/queryTable585.xml" ContentType="application/vnd.openxmlformats-officedocument.spreadsheetml.queryTable+xml"/>
  <Override PartName="/xl/queryTables/queryTable586.xml" ContentType="application/vnd.openxmlformats-officedocument.spreadsheetml.queryTable+xml"/>
  <Override PartName="/xl/queryTables/queryTable587.xml" ContentType="application/vnd.openxmlformats-officedocument.spreadsheetml.queryTable+xml"/>
  <Override PartName="/xl/drawings/drawing46.xml" ContentType="application/vnd.openxmlformats-officedocument.drawing+xml"/>
  <Override PartName="/xl/queryTables/queryTable588.xml" ContentType="application/vnd.openxmlformats-officedocument.spreadsheetml.queryTable+xml"/>
  <Override PartName="/xl/queryTables/queryTable589.xml" ContentType="application/vnd.openxmlformats-officedocument.spreadsheetml.queryTable+xml"/>
  <Override PartName="/xl/queryTables/queryTable590.xml" ContentType="application/vnd.openxmlformats-officedocument.spreadsheetml.queryTable+xml"/>
  <Override PartName="/xl/queryTables/queryTable591.xml" ContentType="application/vnd.openxmlformats-officedocument.spreadsheetml.queryTable+xml"/>
  <Override PartName="/xl/queryTables/queryTable592.xml" ContentType="application/vnd.openxmlformats-officedocument.spreadsheetml.queryTable+xml"/>
  <Override PartName="/xl/queryTables/queryTable593.xml" ContentType="application/vnd.openxmlformats-officedocument.spreadsheetml.queryTable+xml"/>
  <Override PartName="/xl/queryTables/queryTable594.xml" ContentType="application/vnd.openxmlformats-officedocument.spreadsheetml.queryTable+xml"/>
  <Override PartName="/xl/queryTables/queryTable595.xml" ContentType="application/vnd.openxmlformats-officedocument.spreadsheetml.queryTable+xml"/>
  <Override PartName="/xl/queryTables/queryTable596.xml" ContentType="application/vnd.openxmlformats-officedocument.spreadsheetml.queryTable+xml"/>
  <Override PartName="/xl/queryTables/queryTable597.xml" ContentType="application/vnd.openxmlformats-officedocument.spreadsheetml.queryTable+xml"/>
  <Override PartName="/xl/queryTables/queryTable598.xml" ContentType="application/vnd.openxmlformats-officedocument.spreadsheetml.queryTable+xml"/>
  <Override PartName="/xl/queryTables/queryTable599.xml" ContentType="application/vnd.openxmlformats-officedocument.spreadsheetml.queryTable+xml"/>
  <Override PartName="/xl/queryTables/queryTable600.xml" ContentType="application/vnd.openxmlformats-officedocument.spreadsheetml.queryTable+xml"/>
  <Override PartName="/xl/drawings/drawing47.xml" ContentType="application/vnd.openxmlformats-officedocument.drawing+xml"/>
  <Override PartName="/xl/queryTables/queryTable601.xml" ContentType="application/vnd.openxmlformats-officedocument.spreadsheetml.queryTable+xml"/>
  <Override PartName="/xl/queryTables/queryTable602.xml" ContentType="application/vnd.openxmlformats-officedocument.spreadsheetml.queryTable+xml"/>
  <Override PartName="/xl/queryTables/queryTable603.xml" ContentType="application/vnd.openxmlformats-officedocument.spreadsheetml.queryTable+xml"/>
  <Override PartName="/xl/queryTables/queryTable604.xml" ContentType="application/vnd.openxmlformats-officedocument.spreadsheetml.queryTable+xml"/>
  <Override PartName="/xl/queryTables/queryTable605.xml" ContentType="application/vnd.openxmlformats-officedocument.spreadsheetml.queryTable+xml"/>
  <Override PartName="/xl/queryTables/queryTable606.xml" ContentType="application/vnd.openxmlformats-officedocument.spreadsheetml.queryTable+xml"/>
  <Override PartName="/xl/queryTables/queryTable607.xml" ContentType="application/vnd.openxmlformats-officedocument.spreadsheetml.queryTable+xml"/>
  <Override PartName="/xl/queryTables/queryTable608.xml" ContentType="application/vnd.openxmlformats-officedocument.spreadsheetml.queryTable+xml"/>
  <Override PartName="/xl/queryTables/queryTable609.xml" ContentType="application/vnd.openxmlformats-officedocument.spreadsheetml.queryTable+xml"/>
  <Override PartName="/xl/queryTables/queryTable610.xml" ContentType="application/vnd.openxmlformats-officedocument.spreadsheetml.queryTable+xml"/>
  <Override PartName="/xl/queryTables/queryTable611.xml" ContentType="application/vnd.openxmlformats-officedocument.spreadsheetml.queryTable+xml"/>
  <Override PartName="/xl/queryTables/queryTable612.xml" ContentType="application/vnd.openxmlformats-officedocument.spreadsheetml.queryTable+xml"/>
  <Override PartName="/xl/queryTables/queryTable613.xml" ContentType="application/vnd.openxmlformats-officedocument.spreadsheetml.queryTable+xml"/>
  <Override PartName="/xl/drawings/drawing48.xml" ContentType="application/vnd.openxmlformats-officedocument.drawing+xml"/>
  <Override PartName="/xl/queryTables/queryTable614.xml" ContentType="application/vnd.openxmlformats-officedocument.spreadsheetml.queryTable+xml"/>
  <Override PartName="/xl/queryTables/queryTable615.xml" ContentType="application/vnd.openxmlformats-officedocument.spreadsheetml.queryTable+xml"/>
  <Override PartName="/xl/queryTables/queryTable616.xml" ContentType="application/vnd.openxmlformats-officedocument.spreadsheetml.queryTable+xml"/>
  <Override PartName="/xl/queryTables/queryTable617.xml" ContentType="application/vnd.openxmlformats-officedocument.spreadsheetml.queryTable+xml"/>
  <Override PartName="/xl/queryTables/queryTable618.xml" ContentType="application/vnd.openxmlformats-officedocument.spreadsheetml.queryTable+xml"/>
  <Override PartName="/xl/queryTables/queryTable619.xml" ContentType="application/vnd.openxmlformats-officedocument.spreadsheetml.queryTable+xml"/>
  <Override PartName="/xl/queryTables/queryTable620.xml" ContentType="application/vnd.openxmlformats-officedocument.spreadsheetml.queryTable+xml"/>
  <Override PartName="/xl/queryTables/queryTable621.xml" ContentType="application/vnd.openxmlformats-officedocument.spreadsheetml.queryTable+xml"/>
  <Override PartName="/xl/queryTables/queryTable622.xml" ContentType="application/vnd.openxmlformats-officedocument.spreadsheetml.queryTable+xml"/>
  <Override PartName="/xl/queryTables/queryTable623.xml" ContentType="application/vnd.openxmlformats-officedocument.spreadsheetml.queryTable+xml"/>
  <Override PartName="/xl/queryTables/queryTable624.xml" ContentType="application/vnd.openxmlformats-officedocument.spreadsheetml.queryTable+xml"/>
  <Override PartName="/xl/queryTables/queryTable625.xml" ContentType="application/vnd.openxmlformats-officedocument.spreadsheetml.queryTable+xml"/>
  <Override PartName="/xl/queryTables/queryTable626.xml" ContentType="application/vnd.openxmlformats-officedocument.spreadsheetml.queryTable+xml"/>
  <Override PartName="/xl/drawings/drawing49.xml" ContentType="application/vnd.openxmlformats-officedocument.drawing+xml"/>
  <Override PartName="/xl/queryTables/queryTable627.xml" ContentType="application/vnd.openxmlformats-officedocument.spreadsheetml.queryTable+xml"/>
  <Override PartName="/xl/queryTables/queryTable628.xml" ContentType="application/vnd.openxmlformats-officedocument.spreadsheetml.queryTable+xml"/>
  <Override PartName="/xl/queryTables/queryTable629.xml" ContentType="application/vnd.openxmlformats-officedocument.spreadsheetml.queryTable+xml"/>
  <Override PartName="/xl/queryTables/queryTable630.xml" ContentType="application/vnd.openxmlformats-officedocument.spreadsheetml.queryTable+xml"/>
  <Override PartName="/xl/queryTables/queryTable631.xml" ContentType="application/vnd.openxmlformats-officedocument.spreadsheetml.queryTable+xml"/>
  <Override PartName="/xl/queryTables/queryTable632.xml" ContentType="application/vnd.openxmlformats-officedocument.spreadsheetml.queryTable+xml"/>
  <Override PartName="/xl/queryTables/queryTable633.xml" ContentType="application/vnd.openxmlformats-officedocument.spreadsheetml.queryTable+xml"/>
  <Override PartName="/xl/queryTables/queryTable634.xml" ContentType="application/vnd.openxmlformats-officedocument.spreadsheetml.queryTable+xml"/>
  <Override PartName="/xl/queryTables/queryTable635.xml" ContentType="application/vnd.openxmlformats-officedocument.spreadsheetml.queryTable+xml"/>
  <Override PartName="/xl/queryTables/queryTable636.xml" ContentType="application/vnd.openxmlformats-officedocument.spreadsheetml.queryTable+xml"/>
  <Override PartName="/xl/queryTables/queryTable637.xml" ContentType="application/vnd.openxmlformats-officedocument.spreadsheetml.queryTable+xml"/>
  <Override PartName="/xl/queryTables/queryTable638.xml" ContentType="application/vnd.openxmlformats-officedocument.spreadsheetml.queryTable+xml"/>
  <Override PartName="/xl/queryTables/queryTable639.xml" ContentType="application/vnd.openxmlformats-officedocument.spreadsheetml.queryTable+xml"/>
  <Override PartName="/xl/drawings/drawing50.xml" ContentType="application/vnd.openxmlformats-officedocument.drawing+xml"/>
  <Override PartName="/xl/queryTables/queryTable640.xml" ContentType="application/vnd.openxmlformats-officedocument.spreadsheetml.queryTable+xml"/>
  <Override PartName="/xl/queryTables/queryTable641.xml" ContentType="application/vnd.openxmlformats-officedocument.spreadsheetml.queryTable+xml"/>
  <Override PartName="/xl/queryTables/queryTable642.xml" ContentType="application/vnd.openxmlformats-officedocument.spreadsheetml.queryTable+xml"/>
  <Override PartName="/xl/queryTables/queryTable643.xml" ContentType="application/vnd.openxmlformats-officedocument.spreadsheetml.queryTable+xml"/>
  <Override PartName="/xl/queryTables/queryTable644.xml" ContentType="application/vnd.openxmlformats-officedocument.spreadsheetml.queryTable+xml"/>
  <Override PartName="/xl/queryTables/queryTable645.xml" ContentType="application/vnd.openxmlformats-officedocument.spreadsheetml.queryTable+xml"/>
  <Override PartName="/xl/queryTables/queryTable646.xml" ContentType="application/vnd.openxmlformats-officedocument.spreadsheetml.queryTable+xml"/>
  <Override PartName="/xl/queryTables/queryTable647.xml" ContentType="application/vnd.openxmlformats-officedocument.spreadsheetml.queryTable+xml"/>
  <Override PartName="/xl/queryTables/queryTable648.xml" ContentType="application/vnd.openxmlformats-officedocument.spreadsheetml.queryTable+xml"/>
  <Override PartName="/xl/queryTables/queryTable649.xml" ContentType="application/vnd.openxmlformats-officedocument.spreadsheetml.queryTable+xml"/>
  <Override PartName="/xl/queryTables/queryTable650.xml" ContentType="application/vnd.openxmlformats-officedocument.spreadsheetml.queryTable+xml"/>
  <Override PartName="/xl/queryTables/queryTable651.xml" ContentType="application/vnd.openxmlformats-officedocument.spreadsheetml.queryTable+xml"/>
  <Override PartName="/xl/queryTables/queryTable652.xml" ContentType="application/vnd.openxmlformats-officedocument.spreadsheetml.queryTable+xml"/>
  <Override PartName="/xl/drawings/drawing51.xml" ContentType="application/vnd.openxmlformats-officedocument.drawing+xml"/>
  <Override PartName="/xl/queryTables/queryTable653.xml" ContentType="application/vnd.openxmlformats-officedocument.spreadsheetml.queryTable+xml"/>
  <Override PartName="/xl/queryTables/queryTable654.xml" ContentType="application/vnd.openxmlformats-officedocument.spreadsheetml.queryTable+xml"/>
  <Override PartName="/xl/queryTables/queryTable655.xml" ContentType="application/vnd.openxmlformats-officedocument.spreadsheetml.queryTable+xml"/>
  <Override PartName="/xl/queryTables/queryTable656.xml" ContentType="application/vnd.openxmlformats-officedocument.spreadsheetml.queryTable+xml"/>
  <Override PartName="/xl/queryTables/queryTable657.xml" ContentType="application/vnd.openxmlformats-officedocument.spreadsheetml.queryTable+xml"/>
  <Override PartName="/xl/queryTables/queryTable658.xml" ContentType="application/vnd.openxmlformats-officedocument.spreadsheetml.queryTable+xml"/>
  <Override PartName="/xl/queryTables/queryTable659.xml" ContentType="application/vnd.openxmlformats-officedocument.spreadsheetml.queryTable+xml"/>
  <Override PartName="/xl/queryTables/queryTable660.xml" ContentType="application/vnd.openxmlformats-officedocument.spreadsheetml.queryTable+xml"/>
  <Override PartName="/xl/queryTables/queryTable661.xml" ContentType="application/vnd.openxmlformats-officedocument.spreadsheetml.queryTable+xml"/>
  <Override PartName="/xl/queryTables/queryTable662.xml" ContentType="application/vnd.openxmlformats-officedocument.spreadsheetml.queryTable+xml"/>
  <Override PartName="/xl/queryTables/queryTable663.xml" ContentType="application/vnd.openxmlformats-officedocument.spreadsheetml.queryTable+xml"/>
  <Override PartName="/xl/queryTables/queryTable664.xml" ContentType="application/vnd.openxmlformats-officedocument.spreadsheetml.queryTable+xml"/>
  <Override PartName="/xl/queryTables/queryTable665.xml" ContentType="application/vnd.openxmlformats-officedocument.spreadsheetml.queryTable+xml"/>
  <Override PartName="/xl/queryTables/queryTable666.xml" ContentType="application/vnd.openxmlformats-officedocument.spreadsheetml.queryTable+xml"/>
  <Override PartName="/xl/drawings/drawing52.xml" ContentType="application/vnd.openxmlformats-officedocument.drawing+xml"/>
  <Override PartName="/xl/queryTables/queryTable667.xml" ContentType="application/vnd.openxmlformats-officedocument.spreadsheetml.queryTable+xml"/>
  <Override PartName="/xl/queryTables/queryTable668.xml" ContentType="application/vnd.openxmlformats-officedocument.spreadsheetml.queryTable+xml"/>
  <Override PartName="/xl/queryTables/queryTable669.xml" ContentType="application/vnd.openxmlformats-officedocument.spreadsheetml.queryTable+xml"/>
  <Override PartName="/xl/queryTables/queryTable670.xml" ContentType="application/vnd.openxmlformats-officedocument.spreadsheetml.queryTable+xml"/>
  <Override PartName="/xl/queryTables/queryTable671.xml" ContentType="application/vnd.openxmlformats-officedocument.spreadsheetml.queryTable+xml"/>
  <Override PartName="/xl/queryTables/queryTable672.xml" ContentType="application/vnd.openxmlformats-officedocument.spreadsheetml.queryTable+xml"/>
  <Override PartName="/xl/queryTables/queryTable673.xml" ContentType="application/vnd.openxmlformats-officedocument.spreadsheetml.queryTable+xml"/>
  <Override PartName="/xl/queryTables/queryTable674.xml" ContentType="application/vnd.openxmlformats-officedocument.spreadsheetml.queryTable+xml"/>
  <Override PartName="/xl/queryTables/queryTable675.xml" ContentType="application/vnd.openxmlformats-officedocument.spreadsheetml.queryTable+xml"/>
  <Override PartName="/xl/queryTables/queryTable676.xml" ContentType="application/vnd.openxmlformats-officedocument.spreadsheetml.queryTable+xml"/>
  <Override PartName="/xl/queryTables/queryTable677.xml" ContentType="application/vnd.openxmlformats-officedocument.spreadsheetml.queryTable+xml"/>
  <Override PartName="/xl/queryTables/queryTable678.xml" ContentType="application/vnd.openxmlformats-officedocument.spreadsheetml.queryTable+xml"/>
  <Override PartName="/xl/queryTables/queryTable679.xml" ContentType="application/vnd.openxmlformats-officedocument.spreadsheetml.queryTable+xml"/>
  <Override PartName="/xl/queryTables/queryTable680.xml" ContentType="application/vnd.openxmlformats-officedocument.spreadsheetml.queryTable+xml"/>
  <Override PartName="/xl/drawings/drawing53.xml" ContentType="application/vnd.openxmlformats-officedocument.drawing+xml"/>
  <Override PartName="/xl/queryTables/queryTable681.xml" ContentType="application/vnd.openxmlformats-officedocument.spreadsheetml.queryTable+xml"/>
  <Override PartName="/xl/queryTables/queryTable682.xml" ContentType="application/vnd.openxmlformats-officedocument.spreadsheetml.queryTable+xml"/>
  <Override PartName="/xl/queryTables/queryTable683.xml" ContentType="application/vnd.openxmlformats-officedocument.spreadsheetml.queryTable+xml"/>
  <Override PartName="/xl/queryTables/queryTable684.xml" ContentType="application/vnd.openxmlformats-officedocument.spreadsheetml.queryTable+xml"/>
  <Override PartName="/xl/queryTables/queryTable685.xml" ContentType="application/vnd.openxmlformats-officedocument.spreadsheetml.queryTable+xml"/>
  <Override PartName="/xl/queryTables/queryTable686.xml" ContentType="application/vnd.openxmlformats-officedocument.spreadsheetml.queryTable+xml"/>
  <Override PartName="/xl/queryTables/queryTable687.xml" ContentType="application/vnd.openxmlformats-officedocument.spreadsheetml.queryTable+xml"/>
  <Override PartName="/xl/queryTables/queryTable688.xml" ContentType="application/vnd.openxmlformats-officedocument.spreadsheetml.queryTable+xml"/>
  <Override PartName="/xl/queryTables/queryTable689.xml" ContentType="application/vnd.openxmlformats-officedocument.spreadsheetml.queryTable+xml"/>
  <Override PartName="/xl/queryTables/queryTable690.xml" ContentType="application/vnd.openxmlformats-officedocument.spreadsheetml.queryTable+xml"/>
  <Override PartName="/xl/queryTables/queryTable691.xml" ContentType="application/vnd.openxmlformats-officedocument.spreadsheetml.queryTable+xml"/>
  <Override PartName="/xl/queryTables/queryTable692.xml" ContentType="application/vnd.openxmlformats-officedocument.spreadsheetml.queryTable+xml"/>
  <Override PartName="/xl/queryTables/queryTable693.xml" ContentType="application/vnd.openxmlformats-officedocument.spreadsheetml.queryTable+xml"/>
  <Override PartName="/xl/queryTables/queryTable694.xml" ContentType="application/vnd.openxmlformats-officedocument.spreadsheetml.queryTable+xml"/>
  <Override PartName="/xl/drawings/drawing54.xml" ContentType="application/vnd.openxmlformats-officedocument.drawing+xml"/>
  <Override PartName="/xl/queryTables/queryTable695.xml" ContentType="application/vnd.openxmlformats-officedocument.spreadsheetml.queryTable+xml"/>
  <Override PartName="/xl/queryTables/queryTable696.xml" ContentType="application/vnd.openxmlformats-officedocument.spreadsheetml.queryTable+xml"/>
  <Override PartName="/xl/queryTables/queryTable697.xml" ContentType="application/vnd.openxmlformats-officedocument.spreadsheetml.queryTable+xml"/>
  <Override PartName="/xl/queryTables/queryTable698.xml" ContentType="application/vnd.openxmlformats-officedocument.spreadsheetml.queryTable+xml"/>
  <Override PartName="/xl/queryTables/queryTable699.xml" ContentType="application/vnd.openxmlformats-officedocument.spreadsheetml.queryTable+xml"/>
  <Override PartName="/xl/queryTables/queryTable700.xml" ContentType="application/vnd.openxmlformats-officedocument.spreadsheetml.queryTable+xml"/>
  <Override PartName="/xl/queryTables/queryTable701.xml" ContentType="application/vnd.openxmlformats-officedocument.spreadsheetml.queryTable+xml"/>
  <Override PartName="/xl/queryTables/queryTable702.xml" ContentType="application/vnd.openxmlformats-officedocument.spreadsheetml.queryTable+xml"/>
  <Override PartName="/xl/queryTables/queryTable703.xml" ContentType="application/vnd.openxmlformats-officedocument.spreadsheetml.queryTable+xml"/>
  <Override PartName="/xl/queryTables/queryTable704.xml" ContentType="application/vnd.openxmlformats-officedocument.spreadsheetml.queryTable+xml"/>
  <Override PartName="/xl/queryTables/queryTable705.xml" ContentType="application/vnd.openxmlformats-officedocument.spreadsheetml.queryTable+xml"/>
  <Override PartName="/xl/queryTables/queryTable706.xml" ContentType="application/vnd.openxmlformats-officedocument.spreadsheetml.queryTable+xml"/>
  <Override PartName="/xl/queryTables/queryTable707.xml" ContentType="application/vnd.openxmlformats-officedocument.spreadsheetml.queryTable+xml"/>
  <Override PartName="/xl/drawings/drawing55.xml" ContentType="application/vnd.openxmlformats-officedocument.drawing+xml"/>
  <Override PartName="/xl/queryTables/queryTable708.xml" ContentType="application/vnd.openxmlformats-officedocument.spreadsheetml.queryTable+xml"/>
  <Override PartName="/xl/queryTables/queryTable709.xml" ContentType="application/vnd.openxmlformats-officedocument.spreadsheetml.queryTable+xml"/>
  <Override PartName="/xl/queryTables/queryTable710.xml" ContentType="application/vnd.openxmlformats-officedocument.spreadsheetml.queryTable+xml"/>
  <Override PartName="/xl/queryTables/queryTable711.xml" ContentType="application/vnd.openxmlformats-officedocument.spreadsheetml.queryTable+xml"/>
  <Override PartName="/xl/queryTables/queryTable712.xml" ContentType="application/vnd.openxmlformats-officedocument.spreadsheetml.queryTable+xml"/>
  <Override PartName="/xl/queryTables/queryTable713.xml" ContentType="application/vnd.openxmlformats-officedocument.spreadsheetml.queryTable+xml"/>
  <Override PartName="/xl/queryTables/queryTable714.xml" ContentType="application/vnd.openxmlformats-officedocument.spreadsheetml.queryTable+xml"/>
  <Override PartName="/xl/queryTables/queryTable715.xml" ContentType="application/vnd.openxmlformats-officedocument.spreadsheetml.queryTable+xml"/>
  <Override PartName="/xl/queryTables/queryTable716.xml" ContentType="application/vnd.openxmlformats-officedocument.spreadsheetml.queryTable+xml"/>
  <Override PartName="/xl/queryTables/queryTable717.xml" ContentType="application/vnd.openxmlformats-officedocument.spreadsheetml.queryTable+xml"/>
  <Override PartName="/xl/queryTables/queryTable718.xml" ContentType="application/vnd.openxmlformats-officedocument.spreadsheetml.queryTable+xml"/>
  <Override PartName="/xl/queryTables/queryTable719.xml" ContentType="application/vnd.openxmlformats-officedocument.spreadsheetml.queryTable+xml"/>
  <Override PartName="/xl/queryTables/queryTable720.xml" ContentType="application/vnd.openxmlformats-officedocument.spreadsheetml.queryTable+xml"/>
  <Override PartName="/xl/drawings/drawing56.xml" ContentType="application/vnd.openxmlformats-officedocument.drawing+xml"/>
  <Override PartName="/xl/queryTables/queryTable721.xml" ContentType="application/vnd.openxmlformats-officedocument.spreadsheetml.queryTable+xml"/>
  <Override PartName="/xl/queryTables/queryTable722.xml" ContentType="application/vnd.openxmlformats-officedocument.spreadsheetml.queryTable+xml"/>
  <Override PartName="/xl/queryTables/queryTable723.xml" ContentType="application/vnd.openxmlformats-officedocument.spreadsheetml.queryTable+xml"/>
  <Override PartName="/xl/queryTables/queryTable724.xml" ContentType="application/vnd.openxmlformats-officedocument.spreadsheetml.queryTable+xml"/>
  <Override PartName="/xl/queryTables/queryTable725.xml" ContentType="application/vnd.openxmlformats-officedocument.spreadsheetml.queryTable+xml"/>
  <Override PartName="/xl/queryTables/queryTable726.xml" ContentType="application/vnd.openxmlformats-officedocument.spreadsheetml.queryTable+xml"/>
  <Override PartName="/xl/queryTables/queryTable727.xml" ContentType="application/vnd.openxmlformats-officedocument.spreadsheetml.queryTable+xml"/>
  <Override PartName="/xl/queryTables/queryTable728.xml" ContentType="application/vnd.openxmlformats-officedocument.spreadsheetml.queryTable+xml"/>
  <Override PartName="/xl/queryTables/queryTable729.xml" ContentType="application/vnd.openxmlformats-officedocument.spreadsheetml.queryTable+xml"/>
  <Override PartName="/xl/queryTables/queryTable730.xml" ContentType="application/vnd.openxmlformats-officedocument.spreadsheetml.queryTable+xml"/>
  <Override PartName="/xl/queryTables/queryTable731.xml" ContentType="application/vnd.openxmlformats-officedocument.spreadsheetml.queryTable+xml"/>
  <Override PartName="/xl/queryTables/queryTable732.xml" ContentType="application/vnd.openxmlformats-officedocument.spreadsheetml.queryTable+xml"/>
  <Override PartName="/xl/queryTables/queryTable733.xml" ContentType="application/vnd.openxmlformats-officedocument.spreadsheetml.queryTable+xml"/>
  <Override PartName="/xl/drawings/drawing57.xml" ContentType="application/vnd.openxmlformats-officedocument.drawing+xml"/>
  <Override PartName="/xl/queryTables/queryTable734.xml" ContentType="application/vnd.openxmlformats-officedocument.spreadsheetml.queryTable+xml"/>
  <Override PartName="/xl/queryTables/queryTable735.xml" ContentType="application/vnd.openxmlformats-officedocument.spreadsheetml.queryTable+xml"/>
  <Override PartName="/xl/queryTables/queryTable736.xml" ContentType="application/vnd.openxmlformats-officedocument.spreadsheetml.queryTable+xml"/>
  <Override PartName="/xl/queryTables/queryTable737.xml" ContentType="application/vnd.openxmlformats-officedocument.spreadsheetml.queryTable+xml"/>
  <Override PartName="/xl/queryTables/queryTable738.xml" ContentType="application/vnd.openxmlformats-officedocument.spreadsheetml.queryTable+xml"/>
  <Override PartName="/xl/queryTables/queryTable739.xml" ContentType="application/vnd.openxmlformats-officedocument.spreadsheetml.queryTable+xml"/>
  <Override PartName="/xl/queryTables/queryTable740.xml" ContentType="application/vnd.openxmlformats-officedocument.spreadsheetml.queryTable+xml"/>
  <Override PartName="/xl/queryTables/queryTable741.xml" ContentType="application/vnd.openxmlformats-officedocument.spreadsheetml.queryTable+xml"/>
  <Override PartName="/xl/queryTables/queryTable742.xml" ContentType="application/vnd.openxmlformats-officedocument.spreadsheetml.queryTable+xml"/>
  <Override PartName="/xl/queryTables/queryTable743.xml" ContentType="application/vnd.openxmlformats-officedocument.spreadsheetml.queryTable+xml"/>
  <Override PartName="/xl/queryTables/queryTable744.xml" ContentType="application/vnd.openxmlformats-officedocument.spreadsheetml.queryTable+xml"/>
  <Override PartName="/xl/queryTables/queryTable745.xml" ContentType="application/vnd.openxmlformats-officedocument.spreadsheetml.queryTable+xml"/>
  <Override PartName="/xl/queryTables/queryTable746.xml" ContentType="application/vnd.openxmlformats-officedocument.spreadsheetml.queryTable+xml"/>
  <Override PartName="/xl/drawings/drawing58.xml" ContentType="application/vnd.openxmlformats-officedocument.drawing+xml"/>
  <Override PartName="/xl/queryTables/queryTable747.xml" ContentType="application/vnd.openxmlformats-officedocument.spreadsheetml.queryTable+xml"/>
  <Override PartName="/xl/queryTables/queryTable748.xml" ContentType="application/vnd.openxmlformats-officedocument.spreadsheetml.queryTable+xml"/>
  <Override PartName="/xl/queryTables/queryTable749.xml" ContentType="application/vnd.openxmlformats-officedocument.spreadsheetml.queryTable+xml"/>
  <Override PartName="/xl/queryTables/queryTable750.xml" ContentType="application/vnd.openxmlformats-officedocument.spreadsheetml.queryTable+xml"/>
  <Override PartName="/xl/queryTables/queryTable751.xml" ContentType="application/vnd.openxmlformats-officedocument.spreadsheetml.queryTable+xml"/>
  <Override PartName="/xl/queryTables/queryTable752.xml" ContentType="application/vnd.openxmlformats-officedocument.spreadsheetml.queryTable+xml"/>
  <Override PartName="/xl/queryTables/queryTable753.xml" ContentType="application/vnd.openxmlformats-officedocument.spreadsheetml.queryTable+xml"/>
  <Override PartName="/xl/queryTables/queryTable754.xml" ContentType="application/vnd.openxmlformats-officedocument.spreadsheetml.queryTable+xml"/>
  <Override PartName="/xl/queryTables/queryTable755.xml" ContentType="application/vnd.openxmlformats-officedocument.spreadsheetml.queryTable+xml"/>
  <Override PartName="/xl/queryTables/queryTable756.xml" ContentType="application/vnd.openxmlformats-officedocument.spreadsheetml.queryTable+xml"/>
  <Override PartName="/xl/queryTables/queryTable757.xml" ContentType="application/vnd.openxmlformats-officedocument.spreadsheetml.queryTable+xml"/>
  <Override PartName="/xl/queryTables/queryTable758.xml" ContentType="application/vnd.openxmlformats-officedocument.spreadsheetml.queryTable+xml"/>
  <Override PartName="/xl/queryTables/queryTable759.xml" ContentType="application/vnd.openxmlformats-officedocument.spreadsheetml.queryTable+xml"/>
  <Override PartName="/xl/drawings/drawing59.xml" ContentType="application/vnd.openxmlformats-officedocument.drawing+xml"/>
  <Override PartName="/xl/queryTables/queryTable760.xml" ContentType="application/vnd.openxmlformats-officedocument.spreadsheetml.queryTable+xml"/>
  <Override PartName="/xl/queryTables/queryTable761.xml" ContentType="application/vnd.openxmlformats-officedocument.spreadsheetml.queryTable+xml"/>
  <Override PartName="/xl/queryTables/queryTable762.xml" ContentType="application/vnd.openxmlformats-officedocument.spreadsheetml.queryTable+xml"/>
  <Override PartName="/xl/queryTables/queryTable763.xml" ContentType="application/vnd.openxmlformats-officedocument.spreadsheetml.queryTable+xml"/>
  <Override PartName="/xl/queryTables/queryTable764.xml" ContentType="application/vnd.openxmlformats-officedocument.spreadsheetml.queryTable+xml"/>
  <Override PartName="/xl/queryTables/queryTable765.xml" ContentType="application/vnd.openxmlformats-officedocument.spreadsheetml.queryTable+xml"/>
  <Override PartName="/xl/queryTables/queryTable766.xml" ContentType="application/vnd.openxmlformats-officedocument.spreadsheetml.queryTable+xml"/>
  <Override PartName="/xl/queryTables/queryTable767.xml" ContentType="application/vnd.openxmlformats-officedocument.spreadsheetml.queryTable+xml"/>
  <Override PartName="/xl/queryTables/queryTable768.xml" ContentType="application/vnd.openxmlformats-officedocument.spreadsheetml.queryTable+xml"/>
  <Override PartName="/xl/queryTables/queryTable769.xml" ContentType="application/vnd.openxmlformats-officedocument.spreadsheetml.queryTable+xml"/>
  <Override PartName="/xl/queryTables/queryTable770.xml" ContentType="application/vnd.openxmlformats-officedocument.spreadsheetml.queryTable+xml"/>
  <Override PartName="/xl/queryTables/queryTable771.xml" ContentType="application/vnd.openxmlformats-officedocument.spreadsheetml.queryTable+xml"/>
  <Override PartName="/xl/queryTables/queryTable772.xml" ContentType="application/vnd.openxmlformats-officedocument.spreadsheetml.queryTable+xml"/>
  <Override PartName="/xl/drawings/drawing60.xml" ContentType="application/vnd.openxmlformats-officedocument.drawing+xml"/>
  <Override PartName="/xl/queryTables/queryTable773.xml" ContentType="application/vnd.openxmlformats-officedocument.spreadsheetml.queryTable+xml"/>
  <Override PartName="/xl/queryTables/queryTable774.xml" ContentType="application/vnd.openxmlformats-officedocument.spreadsheetml.queryTable+xml"/>
  <Override PartName="/xl/queryTables/queryTable775.xml" ContentType="application/vnd.openxmlformats-officedocument.spreadsheetml.queryTable+xml"/>
  <Override PartName="/xl/queryTables/queryTable776.xml" ContentType="application/vnd.openxmlformats-officedocument.spreadsheetml.queryTable+xml"/>
  <Override PartName="/xl/queryTables/queryTable777.xml" ContentType="application/vnd.openxmlformats-officedocument.spreadsheetml.queryTable+xml"/>
  <Override PartName="/xl/queryTables/queryTable778.xml" ContentType="application/vnd.openxmlformats-officedocument.spreadsheetml.queryTable+xml"/>
  <Override PartName="/xl/queryTables/queryTable779.xml" ContentType="application/vnd.openxmlformats-officedocument.spreadsheetml.queryTable+xml"/>
  <Override PartName="/xl/queryTables/queryTable780.xml" ContentType="application/vnd.openxmlformats-officedocument.spreadsheetml.queryTable+xml"/>
  <Override PartName="/xl/queryTables/queryTable781.xml" ContentType="application/vnd.openxmlformats-officedocument.spreadsheetml.queryTable+xml"/>
  <Override PartName="/xl/queryTables/queryTable782.xml" ContentType="application/vnd.openxmlformats-officedocument.spreadsheetml.queryTable+xml"/>
  <Override PartName="/xl/queryTables/queryTable783.xml" ContentType="application/vnd.openxmlformats-officedocument.spreadsheetml.queryTable+xml"/>
  <Override PartName="/xl/queryTables/queryTable784.xml" ContentType="application/vnd.openxmlformats-officedocument.spreadsheetml.queryTable+xml"/>
  <Override PartName="/xl/queryTables/queryTable785.xml" ContentType="application/vnd.openxmlformats-officedocument.spreadsheetml.queryTable+xml"/>
  <Override PartName="/xl/drawings/drawing61.xml" ContentType="application/vnd.openxmlformats-officedocument.drawing+xml"/>
  <Override PartName="/xl/queryTables/queryTable786.xml" ContentType="application/vnd.openxmlformats-officedocument.spreadsheetml.queryTable+xml"/>
  <Override PartName="/xl/queryTables/queryTable787.xml" ContentType="application/vnd.openxmlformats-officedocument.spreadsheetml.queryTable+xml"/>
  <Override PartName="/xl/queryTables/queryTable788.xml" ContentType="application/vnd.openxmlformats-officedocument.spreadsheetml.queryTable+xml"/>
  <Override PartName="/xl/queryTables/queryTable789.xml" ContentType="application/vnd.openxmlformats-officedocument.spreadsheetml.queryTable+xml"/>
  <Override PartName="/xl/queryTables/queryTable790.xml" ContentType="application/vnd.openxmlformats-officedocument.spreadsheetml.queryTable+xml"/>
  <Override PartName="/xl/queryTables/queryTable791.xml" ContentType="application/vnd.openxmlformats-officedocument.spreadsheetml.queryTable+xml"/>
  <Override PartName="/xl/queryTables/queryTable792.xml" ContentType="application/vnd.openxmlformats-officedocument.spreadsheetml.queryTable+xml"/>
  <Override PartName="/xl/queryTables/queryTable793.xml" ContentType="application/vnd.openxmlformats-officedocument.spreadsheetml.queryTable+xml"/>
  <Override PartName="/xl/queryTables/queryTable794.xml" ContentType="application/vnd.openxmlformats-officedocument.spreadsheetml.queryTable+xml"/>
  <Override PartName="/xl/queryTables/queryTable795.xml" ContentType="application/vnd.openxmlformats-officedocument.spreadsheetml.queryTable+xml"/>
  <Override PartName="/xl/queryTables/queryTable796.xml" ContentType="application/vnd.openxmlformats-officedocument.spreadsheetml.queryTable+xml"/>
  <Override PartName="/xl/queryTables/queryTable797.xml" ContentType="application/vnd.openxmlformats-officedocument.spreadsheetml.queryTable+xml"/>
  <Override PartName="/xl/queryTables/queryTable798.xml" ContentType="application/vnd.openxmlformats-officedocument.spreadsheetml.queryTable+xml"/>
  <Override PartName="/xl/drawings/drawing62.xml" ContentType="application/vnd.openxmlformats-officedocument.drawing+xml"/>
  <Override PartName="/xl/queryTables/queryTable799.xml" ContentType="application/vnd.openxmlformats-officedocument.spreadsheetml.queryTable+xml"/>
  <Override PartName="/xl/queryTables/queryTable800.xml" ContentType="application/vnd.openxmlformats-officedocument.spreadsheetml.queryTable+xml"/>
  <Override PartName="/xl/queryTables/queryTable801.xml" ContentType="application/vnd.openxmlformats-officedocument.spreadsheetml.queryTable+xml"/>
  <Override PartName="/xl/queryTables/queryTable802.xml" ContentType="application/vnd.openxmlformats-officedocument.spreadsheetml.queryTable+xml"/>
  <Override PartName="/xl/queryTables/queryTable803.xml" ContentType="application/vnd.openxmlformats-officedocument.spreadsheetml.queryTable+xml"/>
  <Override PartName="/xl/queryTables/queryTable804.xml" ContentType="application/vnd.openxmlformats-officedocument.spreadsheetml.queryTable+xml"/>
  <Override PartName="/xl/queryTables/queryTable805.xml" ContentType="application/vnd.openxmlformats-officedocument.spreadsheetml.queryTable+xml"/>
  <Override PartName="/xl/queryTables/queryTable806.xml" ContentType="application/vnd.openxmlformats-officedocument.spreadsheetml.queryTable+xml"/>
  <Override PartName="/xl/queryTables/queryTable807.xml" ContentType="application/vnd.openxmlformats-officedocument.spreadsheetml.queryTable+xml"/>
  <Override PartName="/xl/queryTables/queryTable808.xml" ContentType="application/vnd.openxmlformats-officedocument.spreadsheetml.queryTable+xml"/>
  <Override PartName="/xl/queryTables/queryTable809.xml" ContentType="application/vnd.openxmlformats-officedocument.spreadsheetml.queryTable+xml"/>
  <Override PartName="/xl/queryTables/queryTable810.xml" ContentType="application/vnd.openxmlformats-officedocument.spreadsheetml.queryTable+xml"/>
  <Override PartName="/xl/queryTables/queryTable811.xml" ContentType="application/vnd.openxmlformats-officedocument.spreadsheetml.queryTable+xml"/>
  <Override PartName="/xl/drawings/drawing63.xml" ContentType="application/vnd.openxmlformats-officedocument.drawing+xml"/>
  <Override PartName="/xl/queryTables/queryTable812.xml" ContentType="application/vnd.openxmlformats-officedocument.spreadsheetml.queryTable+xml"/>
  <Override PartName="/xl/queryTables/queryTable813.xml" ContentType="application/vnd.openxmlformats-officedocument.spreadsheetml.queryTable+xml"/>
  <Override PartName="/xl/queryTables/queryTable814.xml" ContentType="application/vnd.openxmlformats-officedocument.spreadsheetml.queryTable+xml"/>
  <Override PartName="/xl/queryTables/queryTable815.xml" ContentType="application/vnd.openxmlformats-officedocument.spreadsheetml.queryTable+xml"/>
  <Override PartName="/xl/queryTables/queryTable816.xml" ContentType="application/vnd.openxmlformats-officedocument.spreadsheetml.queryTable+xml"/>
  <Override PartName="/xl/queryTables/queryTable817.xml" ContentType="application/vnd.openxmlformats-officedocument.spreadsheetml.queryTable+xml"/>
  <Override PartName="/xl/queryTables/queryTable818.xml" ContentType="application/vnd.openxmlformats-officedocument.spreadsheetml.queryTable+xml"/>
  <Override PartName="/xl/queryTables/queryTable819.xml" ContentType="application/vnd.openxmlformats-officedocument.spreadsheetml.queryTable+xml"/>
  <Override PartName="/xl/queryTables/queryTable820.xml" ContentType="application/vnd.openxmlformats-officedocument.spreadsheetml.queryTable+xml"/>
  <Override PartName="/xl/queryTables/queryTable821.xml" ContentType="application/vnd.openxmlformats-officedocument.spreadsheetml.queryTable+xml"/>
  <Override PartName="/xl/queryTables/queryTable822.xml" ContentType="application/vnd.openxmlformats-officedocument.spreadsheetml.queryTable+xml"/>
  <Override PartName="/xl/queryTables/queryTable823.xml" ContentType="application/vnd.openxmlformats-officedocument.spreadsheetml.queryTable+xml"/>
  <Override PartName="/xl/queryTables/queryTable824.xml" ContentType="application/vnd.openxmlformats-officedocument.spreadsheetml.queryTable+xml"/>
  <Override PartName="/xl/drawings/drawing64.xml" ContentType="application/vnd.openxmlformats-officedocument.drawing+xml"/>
  <Override PartName="/xl/queryTables/queryTable825.xml" ContentType="application/vnd.openxmlformats-officedocument.spreadsheetml.queryTable+xml"/>
  <Override PartName="/xl/queryTables/queryTable826.xml" ContentType="application/vnd.openxmlformats-officedocument.spreadsheetml.queryTable+xml"/>
  <Override PartName="/xl/queryTables/queryTable827.xml" ContentType="application/vnd.openxmlformats-officedocument.spreadsheetml.queryTable+xml"/>
  <Override PartName="/xl/queryTables/queryTable828.xml" ContentType="application/vnd.openxmlformats-officedocument.spreadsheetml.queryTable+xml"/>
  <Override PartName="/xl/queryTables/queryTable829.xml" ContentType="application/vnd.openxmlformats-officedocument.spreadsheetml.queryTable+xml"/>
  <Override PartName="/xl/queryTables/queryTable830.xml" ContentType="application/vnd.openxmlformats-officedocument.spreadsheetml.queryTable+xml"/>
  <Override PartName="/xl/queryTables/queryTable831.xml" ContentType="application/vnd.openxmlformats-officedocument.spreadsheetml.queryTable+xml"/>
  <Override PartName="/xl/queryTables/queryTable832.xml" ContentType="application/vnd.openxmlformats-officedocument.spreadsheetml.queryTable+xml"/>
  <Override PartName="/xl/queryTables/queryTable833.xml" ContentType="application/vnd.openxmlformats-officedocument.spreadsheetml.queryTable+xml"/>
  <Override PartName="/xl/queryTables/queryTable834.xml" ContentType="application/vnd.openxmlformats-officedocument.spreadsheetml.queryTable+xml"/>
  <Override PartName="/xl/queryTables/queryTable835.xml" ContentType="application/vnd.openxmlformats-officedocument.spreadsheetml.queryTable+xml"/>
  <Override PartName="/xl/queryTables/queryTable836.xml" ContentType="application/vnd.openxmlformats-officedocument.spreadsheetml.queryTable+xml"/>
  <Override PartName="/xl/queryTables/queryTable837.xml" ContentType="application/vnd.openxmlformats-officedocument.spreadsheetml.queryTable+xml"/>
  <Override PartName="/xl/drawings/drawing65.xml" ContentType="application/vnd.openxmlformats-officedocument.drawing+xml"/>
  <Override PartName="/xl/queryTables/queryTable838.xml" ContentType="application/vnd.openxmlformats-officedocument.spreadsheetml.queryTable+xml"/>
  <Override PartName="/xl/queryTables/queryTable839.xml" ContentType="application/vnd.openxmlformats-officedocument.spreadsheetml.queryTable+xml"/>
  <Override PartName="/xl/queryTables/queryTable840.xml" ContentType="application/vnd.openxmlformats-officedocument.spreadsheetml.queryTable+xml"/>
  <Override PartName="/xl/queryTables/queryTable841.xml" ContentType="application/vnd.openxmlformats-officedocument.spreadsheetml.queryTable+xml"/>
  <Override PartName="/xl/queryTables/queryTable842.xml" ContentType="application/vnd.openxmlformats-officedocument.spreadsheetml.queryTable+xml"/>
  <Override PartName="/xl/queryTables/queryTable843.xml" ContentType="application/vnd.openxmlformats-officedocument.spreadsheetml.queryTable+xml"/>
  <Override PartName="/xl/queryTables/queryTable844.xml" ContentType="application/vnd.openxmlformats-officedocument.spreadsheetml.queryTable+xml"/>
  <Override PartName="/xl/queryTables/queryTable845.xml" ContentType="application/vnd.openxmlformats-officedocument.spreadsheetml.queryTable+xml"/>
  <Override PartName="/xl/queryTables/queryTable846.xml" ContentType="application/vnd.openxmlformats-officedocument.spreadsheetml.queryTable+xml"/>
  <Override PartName="/xl/queryTables/queryTable847.xml" ContentType="application/vnd.openxmlformats-officedocument.spreadsheetml.queryTable+xml"/>
  <Override PartName="/xl/queryTables/queryTable848.xml" ContentType="application/vnd.openxmlformats-officedocument.spreadsheetml.queryTable+xml"/>
  <Override PartName="/xl/queryTables/queryTable849.xml" ContentType="application/vnd.openxmlformats-officedocument.spreadsheetml.queryTable+xml"/>
  <Override PartName="/xl/queryTables/queryTable850.xml" ContentType="application/vnd.openxmlformats-officedocument.spreadsheetml.queryTable+xml"/>
  <Override PartName="/xl/drawings/drawing66.xml" ContentType="application/vnd.openxmlformats-officedocument.drawing+xml"/>
  <Override PartName="/xl/queryTables/queryTable851.xml" ContentType="application/vnd.openxmlformats-officedocument.spreadsheetml.queryTable+xml"/>
  <Override PartName="/xl/queryTables/queryTable852.xml" ContentType="application/vnd.openxmlformats-officedocument.spreadsheetml.queryTable+xml"/>
  <Override PartName="/xl/queryTables/queryTable853.xml" ContentType="application/vnd.openxmlformats-officedocument.spreadsheetml.queryTable+xml"/>
  <Override PartName="/xl/queryTables/queryTable854.xml" ContentType="application/vnd.openxmlformats-officedocument.spreadsheetml.queryTable+xml"/>
  <Override PartName="/xl/queryTables/queryTable855.xml" ContentType="application/vnd.openxmlformats-officedocument.spreadsheetml.queryTable+xml"/>
  <Override PartName="/xl/queryTables/queryTable856.xml" ContentType="application/vnd.openxmlformats-officedocument.spreadsheetml.queryTable+xml"/>
  <Override PartName="/xl/queryTables/queryTable857.xml" ContentType="application/vnd.openxmlformats-officedocument.spreadsheetml.queryTable+xml"/>
  <Override PartName="/xl/queryTables/queryTable858.xml" ContentType="application/vnd.openxmlformats-officedocument.spreadsheetml.queryTable+xml"/>
  <Override PartName="/xl/queryTables/queryTable859.xml" ContentType="application/vnd.openxmlformats-officedocument.spreadsheetml.queryTable+xml"/>
  <Override PartName="/xl/queryTables/queryTable860.xml" ContentType="application/vnd.openxmlformats-officedocument.spreadsheetml.queryTable+xml"/>
  <Override PartName="/xl/queryTables/queryTable861.xml" ContentType="application/vnd.openxmlformats-officedocument.spreadsheetml.queryTable+xml"/>
  <Override PartName="/xl/queryTables/queryTable862.xml" ContentType="application/vnd.openxmlformats-officedocument.spreadsheetml.queryTable+xml"/>
  <Override PartName="/xl/queryTables/queryTable86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H:\Product\General\Z - Fact Sheet\2026-2027\June 2026\Data From Raja\Monthly Portfolio\"/>
    </mc:Choice>
  </mc:AlternateContent>
  <xr:revisionPtr revIDLastSave="0" documentId="13_ncr:1_{769916A5-5F77-4A1D-A240-8F665B76630F}" xr6:coauthVersionLast="47" xr6:coauthVersionMax="47" xr10:uidLastSave="{00000000-0000-0000-0000-000000000000}"/>
  <bookViews>
    <workbookView xWindow="-110" yWindow="-110" windowWidth="19420" windowHeight="10300" xr2:uid="{F2751D95-E84A-4116-A51E-814843F9C56E}"/>
  </bookViews>
  <sheets>
    <sheet name="Index" sheetId="1" r:id="rId1"/>
    <sheet name="Tata Scheme Risk-o-Meter" sheetId="69" r:id="rId2"/>
    <sheet name="Debt Replication Index" sheetId="70" r:id="rId3"/>
    <sheet name="Dividend History" sheetId="71" r:id="rId4"/>
    <sheet name="TSLVFOF" sheetId="2" r:id="rId5"/>
    <sheet name="TGLDFOF" sheetId="3" r:id="rId6"/>
    <sheet name="TIPAAFOF" sheetId="4" r:id="rId7"/>
    <sheet name="TSLVETF" sheetId="6" r:id="rId8"/>
    <sheet name="TGLDETF" sheetId="7" r:id="rId9"/>
    <sheet name="TEQPEF" sheetId="8" r:id="rId10"/>
    <sheet name="TSCAPF" sheetId="9" r:id="rId11"/>
    <sheet name="TRSFP" sheetId="10" r:id="rId12"/>
    <sheet name="TRSFM" sheetId="11" r:id="rId13"/>
    <sheet name="TREF" sheetId="12" r:id="rId14"/>
    <sheet name="TNMIIF" sheetId="13" r:id="rId15"/>
    <sheet name="TNMIMIF" sheetId="14" r:id="rId16"/>
    <sheet name="TNA30IF" sheetId="15" r:id="rId17"/>
    <sheet name="TNRIF" sheetId="16" r:id="rId18"/>
    <sheet name="TNPBETF" sheetId="17" r:id="rId19"/>
    <sheet name="TNNIF" sheetId="18" r:id="rId20"/>
    <sheet name="TNMSHIF" sheetId="19" r:id="rId21"/>
    <sheet name="TNMMIF" sheetId="20" r:id="rId22"/>
    <sheet name="TNMIF150" sheetId="21" r:id="rId23"/>
    <sheet name="TNITIF" sheetId="22" r:id="rId24"/>
    <sheet name="TNIDETF" sheetId="23" r:id="rId25"/>
    <sheet name="TNIDFOF" sheetId="24" r:id="rId26"/>
    <sheet name="TNFSIF" sheetId="25" r:id="rId27"/>
    <sheet name="TNCMIF" sheetId="26" r:id="rId28"/>
    <sheet name="TNAIF" sheetId="27" r:id="rId29"/>
    <sheet name="TIFNA" sheetId="28" r:id="rId30"/>
    <sheet name="TNETF" sheetId="29" r:id="rId31"/>
    <sheet name="TMULTICF" sheetId="30" r:id="rId32"/>
    <sheet name="TMAOF" sheetId="31" r:id="rId33"/>
    <sheet name="TINR" sheetId="32" r:id="rId34"/>
    <sheet name="TTOFE" sheetId="33" r:id="rId35"/>
    <sheet name="TEOF" sheetId="34" r:id="rId36"/>
    <sheet name="TISF" sheetId="35" r:id="rId37"/>
    <sheet name="TIPHF" sheetId="36" r:id="rId38"/>
    <sheet name="TIIF" sheetId="37" r:id="rId39"/>
    <sheet name="TICF" sheetId="38" r:id="rId40"/>
    <sheet name="THOF" sheetId="39" r:id="rId41"/>
    <sheet name="TFEF" sheetId="40" r:id="rId42"/>
    <sheet name="TMCAPF" sheetId="41" r:id="rId43"/>
    <sheet name="TCS" sheetId="42" r:id="rId44"/>
    <sheet name="TTSF96" sheetId="43" r:id="rId45"/>
    <sheet name="TDIVYF" sheetId="44" r:id="rId46"/>
    <sheet name="TDIF" sheetId="45" r:id="rId47"/>
    <sheet name="TYCF" sheetId="46" r:id="rId48"/>
    <sheet name="TBCF" sheetId="47" r:id="rId49"/>
    <sheet name="TIFSA" sheetId="48" r:id="rId50"/>
    <sheet name="TBSBGIF" sheetId="49" r:id="rId51"/>
    <sheet name="TBSEQIF" sheetId="50" r:id="rId52"/>
    <sheet name="TBMCIF" sheetId="51" r:id="rId53"/>
    <sheet name="TBFSF" sheetId="52" r:id="rId54"/>
    <sheet name="TBAF" sheetId="53" r:id="rId55"/>
    <sheet name="TAF" sheetId="54" r:id="rId56"/>
    <sheet name="TEGF" sheetId="55" r:id="rId57"/>
    <sheet name="TFRSTF" sheetId="72" r:id="rId58"/>
    <sheet name="TUSTF" sheetId="73" r:id="rId59"/>
    <sheet name="TFF" sheetId="74" r:id="rId60"/>
    <sheet name="TSTBF" sheetId="75" r:id="rId61"/>
    <sheet name="TRSFC" sheetId="76" r:id="rId62"/>
    <sheet name="TOF" sheetId="77" r:id="rId63"/>
    <sheet name="TNSIFDEC27" sheetId="78" r:id="rId64"/>
    <sheet name="TNGIF1229" sheetId="79" r:id="rId65"/>
    <sheet name="TNGIF1226" sheetId="80" r:id="rId66"/>
    <sheet name="TLF" sheetId="81" r:id="rId67"/>
    <sheet name="TGSFR" sheetId="82" r:id="rId68"/>
    <sheet name="TFRF" sheetId="83" r:id="rId69"/>
    <sheet name="TCORPBF" sheetId="84" r:id="rId70"/>
  </sheets>
  <definedNames>
    <definedName name="_IEF1">#REF!</definedName>
    <definedName name="_IEF2">#REF!</definedName>
    <definedName name="AAA">#REF!</definedName>
    <definedName name="h">#REF!</definedName>
    <definedName name="IEF">#REF!</definedName>
    <definedName name="Main_Sheet_1" localSheetId="0">Index!$A$2:$C$67</definedName>
    <definedName name="raja">#REF!</definedName>
    <definedName name="TAF">TAF!$B$1</definedName>
    <definedName name="TAF_Aif_cat" localSheetId="55">TAF!$B$398:$H$399</definedName>
    <definedName name="TAF_Debt_Related" localSheetId="55">TAF!$B$353:$H$361</definedName>
    <definedName name="TAF_Debt_Related_UNLISTED" localSheetId="55">TAF!$B$363:$H$364</definedName>
    <definedName name="TAF_EQ" localSheetId="55">TAF!$B$12:$I$169</definedName>
    <definedName name="TAF_EQ_FU_Related" localSheetId="55">TAF!$B$337:$I$338</definedName>
    <definedName name="TAF_EQ_Related" localSheetId="55">TAF!$B$170:$I$336</definedName>
    <definedName name="TAF_FD" localSheetId="55">TAF!$B$401:$H$402</definedName>
    <definedName name="TAF_Foreign_Units" localSheetId="55">TAF!$B$344:$H$345</definedName>
    <definedName name="TAF_GOV_SEC" localSheetId="55">TAF!$B$347:$H$351</definedName>
    <definedName name="TAF_MM" localSheetId="55">TAF!$B$372:$H$396</definedName>
    <definedName name="TAF_Mutual_F_Units" localSheetId="55">TAF!$B$340:$H$342</definedName>
    <definedName name="TAF_Securitied_Debt" localSheetId="55">TAF!$B$366:$H$367</definedName>
    <definedName name="TAF_Securitied_Debt_1" localSheetId="55">TAF!$B$369:$H$370</definedName>
    <definedName name="TAFNAV" localSheetId="55">TAF!$B$414:$B$421</definedName>
    <definedName name="TBAF">TBAF!$B$1</definedName>
    <definedName name="TBAF_Aif_cat" localSheetId="54">TBAF!$B$190:$H$191</definedName>
    <definedName name="TBAF_Debt_Related" localSheetId="54">TBAF!$B$145:$H$171</definedName>
    <definedName name="TBAF_Debt_Related_UNLISTED" localSheetId="54">TBAF!$B$173:$H$174</definedName>
    <definedName name="TBAF_EQ" localSheetId="54">TBAF!$B$12:$I$75</definedName>
    <definedName name="TBAF_EQ_FU_Related" localSheetId="54">TBAF!$B$98:$I$105</definedName>
    <definedName name="TBAF_EQ_Related" localSheetId="54">TBAF!$B$76:$I$97</definedName>
    <definedName name="TBAF_FD" localSheetId="54">TBAF!$B$193:$H$194</definedName>
    <definedName name="TBAF_Foreign_Units" localSheetId="54">TBAF!$B$110:$H$111</definedName>
    <definedName name="TBAF_GOV_SEC" localSheetId="54">TBAF!$B$113:$H$143</definedName>
    <definedName name="TBAF_MM" localSheetId="54">TBAF!$B$187:$H$188</definedName>
    <definedName name="TBAF_Mutual_F_Units" localSheetId="54">TBAF!$B$107:$H$108</definedName>
    <definedName name="TBAF_Securitied_Debt" localSheetId="54">TBAF!$B$176:$H$182</definedName>
    <definedName name="TBAF_Securitied_Debt_1" localSheetId="54">TBAF!$B$184:$H$185</definedName>
    <definedName name="TBAFNAV" localSheetId="54">TBAF!$B$206:$B$213</definedName>
    <definedName name="TBCF">TBCF!$B$1</definedName>
    <definedName name="TBCF_Aif_cat" localSheetId="48">TBCF!$B$101:$H$102</definedName>
    <definedName name="TBCF_Debt_Related" localSheetId="48">TBCF!$B$86:$H$87</definedName>
    <definedName name="TBCF_Debt_Related_UNLISTED" localSheetId="48">TBCF!$B$89:$H$90</definedName>
    <definedName name="TBCF_EQ" localSheetId="48">TBCF!$B$12:$I$70</definedName>
    <definedName name="TBCF_EQ_FU_Related" localSheetId="48">TBCF!$B$71:$I$72</definedName>
    <definedName name="TBCF_EQ_Related" localSheetId="48">TBCF!#REF!</definedName>
    <definedName name="TBCF_FD" localSheetId="48">TBCF!$B$104:$H$105</definedName>
    <definedName name="TBCF_Foreign_Units" localSheetId="48">TBCF!$B$77:$H$78</definedName>
    <definedName name="TBCF_GOV_SEC" localSheetId="48">TBCF!$B$80:$H$84</definedName>
    <definedName name="TBCF_MM" localSheetId="48">TBCF!$B$98:$H$99</definedName>
    <definedName name="TBCF_Mutual_F_Units" localSheetId="48">TBCF!$B$74:$H$75</definedName>
    <definedName name="TBCF_Securitied_Debt" localSheetId="48">TBCF!$B$92:$H$93</definedName>
    <definedName name="TBCF_Securitied_Debt_1" localSheetId="48">TBCF!$B$95:$H$96</definedName>
    <definedName name="TBCFNAV" localSheetId="48">TBCF!$B$117:$B$124</definedName>
    <definedName name="TBFSF">TBFSF!$B$1</definedName>
    <definedName name="TBFSF_Aif_cat" localSheetId="53">TBFSF!$B$72:$H$73</definedName>
    <definedName name="TBFSF_Debt_Related" localSheetId="53">TBFSF!$B$57:$H$58</definedName>
    <definedName name="TBFSF_Debt_Related_UNLISTED" localSheetId="53">TBFSF!$B$60:$H$61</definedName>
    <definedName name="TBFSF_EQ" localSheetId="53">TBFSF!$B$12:$I$41</definedName>
    <definedName name="TBFSF_EQ_FU_Related" localSheetId="53">TBFSF!$B$42:$I$43</definedName>
    <definedName name="TBFSF_EQ_Related" localSheetId="53">TBFSF!#REF!</definedName>
    <definedName name="TBFSF_FD" localSheetId="53">TBFSF!$B$75:$H$76</definedName>
    <definedName name="TBFSF_Foreign_Units" localSheetId="53">TBFSF!$B$48:$H$49</definedName>
    <definedName name="TBFSF_GOV_SEC" localSheetId="53">TBFSF!$B$51:$H$55</definedName>
    <definedName name="TBFSF_MM" localSheetId="53">TBFSF!$B$69:$H$70</definedName>
    <definedName name="TBFSF_Mutual_F_Units" localSheetId="53">TBFSF!$B$45:$H$46</definedName>
    <definedName name="TBFSF_Securitied_Debt" localSheetId="53">TBFSF!$B$63:$H$64</definedName>
    <definedName name="TBFSF_Securitied_Debt_1" localSheetId="53">TBFSF!$B$66:$H$67</definedName>
    <definedName name="TBFSFNAV" localSheetId="53">TBFSF!$B$88:$B$95</definedName>
    <definedName name="TBMCIF">TBMCIF!$B$1</definedName>
    <definedName name="TBMCIF_Aif_cat" localSheetId="52">TBMCIF!$B$146:$H$147</definedName>
    <definedName name="TBMCIF_Debt_Related" localSheetId="52">TBMCIF!$B$131:$H$132</definedName>
    <definedName name="TBMCIF_Debt_Related_UNLISTED" localSheetId="52">TBMCIF!$B$134:$H$135</definedName>
    <definedName name="TBMCIF_EQ" localSheetId="52">TBMCIF!$B$13:$I$115</definedName>
    <definedName name="TBMCIF_EQ_FU_Related" localSheetId="52">TBMCIF!$B$116:$I$117</definedName>
    <definedName name="TBMCIF_EQ_Related" localSheetId="52">TBMCIF!#REF!</definedName>
    <definedName name="TBMCIF_FD" localSheetId="52">TBMCIF!$B$149:$H$150</definedName>
    <definedName name="TBMCIF_Foreign_Units" localSheetId="52">TBMCIF!$B$122:$H$123</definedName>
    <definedName name="TBMCIF_GOV_SEC" localSheetId="52">TBMCIF!$B$125:$H$129</definedName>
    <definedName name="TBMCIF_MM" localSheetId="52">TBMCIF!$B$143:$H$144</definedName>
    <definedName name="TBMCIF_Mutual_F_Units" localSheetId="52">TBMCIF!$B$119:$H$120</definedName>
    <definedName name="TBMCIF_Securitied_Debt" localSheetId="52">TBMCIF!$B$137:$H$138</definedName>
    <definedName name="TBMCIF_Securitied_Debt_1" localSheetId="52">TBMCIF!$B$140:$H$141</definedName>
    <definedName name="TBMCIFNAV" localSheetId="52">TBMCIF!$B$161:$B$168</definedName>
    <definedName name="TBPSUF">#REF!</definedName>
    <definedName name="TBSBGIF">TBSBGIF!$B$1</definedName>
    <definedName name="TBSBGIF_Aif_cat" localSheetId="50">TBSBGIF!$B$76:$H$77</definedName>
    <definedName name="TBSBGIF_Debt_Related" localSheetId="50">TBSBGIF!$B$61:$H$62</definedName>
    <definedName name="TBSBGIF_Debt_Related_UNLISTED" localSheetId="50">TBSBGIF!$B$64:$H$65</definedName>
    <definedName name="TBSBGIF_EQ" localSheetId="50">TBSBGIF!$B$13:$I$45</definedName>
    <definedName name="TBSBGIF_EQ_FU_Related" localSheetId="50">TBSBGIF!$B$46:$I$47</definedName>
    <definedName name="TBSBGIF_EQ_Related" localSheetId="50">TBSBGIF!#REF!</definedName>
    <definedName name="TBSBGIF_FD" localSheetId="50">TBSBGIF!$B$79:$H$80</definedName>
    <definedName name="TBSBGIF_Foreign_Units" localSheetId="50">TBSBGIF!$B$52:$H$53</definedName>
    <definedName name="TBSBGIF_GOV_SEC" localSheetId="50">TBSBGIF!$B$55:$H$59</definedName>
    <definedName name="TBSBGIF_MM" localSheetId="50">TBSBGIF!$B$73:$H$74</definedName>
    <definedName name="TBSBGIF_Mutual_F_Units" localSheetId="50">TBSBGIF!$B$49:$H$50</definedName>
    <definedName name="TBSBGIF_Securitied_Debt" localSheetId="50">TBSBGIF!$B$67:$H$68</definedName>
    <definedName name="TBSBGIF_Securitied_Debt_1" localSheetId="50">TBSBGIF!$B$70:$H$71</definedName>
    <definedName name="TBSBGIFNAV" localSheetId="50">TBSBGIF!$B$92:$B$99</definedName>
    <definedName name="TBSEQIF">TBSEQIF!$B$1</definedName>
    <definedName name="TBSEQIF_Aif_cat" localSheetId="51">TBSEQIF!$B$76:$H$77</definedName>
    <definedName name="TBSEQIF_Debt_Related" localSheetId="51">TBSEQIF!$B$61:$H$62</definedName>
    <definedName name="TBSEQIF_Debt_Related_UNLISTED" localSheetId="51">TBSEQIF!$B$64:$H$65</definedName>
    <definedName name="TBSEQIF_EQ" localSheetId="51">TBSEQIF!$B$13:$I$45</definedName>
    <definedName name="TBSEQIF_EQ_FU_Related" localSheetId="51">TBSEQIF!$B$46:$I$47</definedName>
    <definedName name="TBSEQIF_EQ_Related" localSheetId="51">TBSEQIF!#REF!</definedName>
    <definedName name="TBSEQIF_FD" localSheetId="51">TBSEQIF!$B$79:$H$80</definedName>
    <definedName name="TBSEQIF_Foreign_Units" localSheetId="51">TBSEQIF!$B$52:$H$53</definedName>
    <definedName name="TBSEQIF_GOV_SEC" localSheetId="51">TBSEQIF!$B$55:$H$59</definedName>
    <definedName name="TBSEQIF_MM" localSheetId="51">TBSEQIF!$B$73:$H$74</definedName>
    <definedName name="TBSEQIF_Mutual_F_Units" localSheetId="51">TBSEQIF!$B$49:$H$50</definedName>
    <definedName name="TBSEQIF_Securitied_Debt" localSheetId="51">TBSEQIF!$B$67:$H$68</definedName>
    <definedName name="TBSEQIF_Securitied_Debt_1" localSheetId="51">TBSEQIF!$B$70:$H$71</definedName>
    <definedName name="TBSEQIFNAV" localSheetId="51">TBSEQIF!$B$92:$B$99</definedName>
    <definedName name="TCF">#REF!</definedName>
    <definedName name="TCF_EQDetails">#REF!</definedName>
    <definedName name="TCIGIF0426">#REF!</definedName>
    <definedName name="TCORPBF">#REF!</definedName>
    <definedName name="TCORPBF_Aif_cat" localSheetId="69">TCORPBF!$B$119:$H$120</definedName>
    <definedName name="TCORPBF_Debt_Related" localSheetId="69">TCORPBF!$B$48:$H$100</definedName>
    <definedName name="TCORPBF_Debt_Related_UNLISTED" localSheetId="69">TCORPBF!$B$102:$H$103</definedName>
    <definedName name="TCORPBF_EQ" localSheetId="69">TCORPBF!$B$22:$I$25</definedName>
    <definedName name="TCORPBF_EQ_FU_Related" localSheetId="69">TCORPBF!$B$26:$I$27</definedName>
    <definedName name="TCORPBF_FD" localSheetId="69">TCORPBF!$B$122:$H$123</definedName>
    <definedName name="TCORPBF_Foreign_Units" localSheetId="69">TCORPBF!$B$129:$H$131</definedName>
    <definedName name="TCORPBF_GOV_SEC" localSheetId="69">TCORPBF!$B$29:$H$46</definedName>
    <definedName name="TCORPBF_MM" localSheetId="69">TCORPBF!$B$116:$H$117</definedName>
    <definedName name="TCORPBF_Mutual_F_Units" localSheetId="69">TCORPBF!$B$126:$H$127</definedName>
    <definedName name="TCORPBF_Securitied_Debt" localSheetId="69">TCORPBF!$B$105:$H$111</definedName>
    <definedName name="TCORPBF_Securitied_Debt_1" localSheetId="69">TCORPBF!$B$113:$H$114</definedName>
    <definedName name="TCORPBFNAV_1" localSheetId="69">TCORPBF!$B$144:$B$159</definedName>
    <definedName name="TCPF1">#REF!</definedName>
    <definedName name="TCPF2">#REF!</definedName>
    <definedName name="TCS">TCS!$B$1</definedName>
    <definedName name="TCS_Aif_cat" localSheetId="43">TCS!$B$105:$H$106</definedName>
    <definedName name="TCS_Debt_Related" localSheetId="43">TCS!$B$90:$H$91</definedName>
    <definedName name="TCS_Debt_Related_UNLISTED" localSheetId="43">TCS!$B$93:$H$94</definedName>
    <definedName name="TCS_EQ" localSheetId="43">TCS!$B$12:$I$74</definedName>
    <definedName name="TCS_EQ_FU_Related" localSheetId="43">TCS!$B$75:$I$76</definedName>
    <definedName name="TCS_EQ_Related" localSheetId="43">TCS!#REF!</definedName>
    <definedName name="TCS_FD" localSheetId="43">TCS!$B$108:$H$109</definedName>
    <definedName name="TCS_Foreign_Units" localSheetId="43">TCS!$B$81:$H$82</definedName>
    <definedName name="TCS_GOV_SEC" localSheetId="43">TCS!$B$84:$H$88</definedName>
    <definedName name="TCS_MM" localSheetId="43">TCS!$B$102:$H$103</definedName>
    <definedName name="TCS_Mutual_F_Units" localSheetId="43">TCS!$B$78:$H$79</definedName>
    <definedName name="TCS_Securitied_Debt" localSheetId="43">TCS!$B$96:$H$97</definedName>
    <definedName name="TCS_Securitied_Debt_1" localSheetId="43">TCS!$B$99:$H$100</definedName>
    <definedName name="TCSNAV" localSheetId="43">TCS!$B$120:$B$127</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Aif_cat" localSheetId="46">TDIF!$B$96:$H$97</definedName>
    <definedName name="TDIF_Debt_Related" localSheetId="46">TDIF!$B$81:$H$82</definedName>
    <definedName name="TDIF_Debt_Related_UNLISTED" localSheetId="46">TDIF!$B$84:$H$85</definedName>
    <definedName name="TDIF_EQ" localSheetId="46">TDIF!$B$12:$I$65</definedName>
    <definedName name="TDIF_EQ_FU_Related" localSheetId="46">TDIF!$B$66:$I$67</definedName>
    <definedName name="TDIF_EQ_Related" localSheetId="46">TDIF!#REF!</definedName>
    <definedName name="TDIF_FD" localSheetId="46">TDIF!$B$99:$H$100</definedName>
    <definedName name="TDIF_Foreign_Units" localSheetId="46">TDIF!$B$72:$H$73</definedName>
    <definedName name="TDIF_GOV_SEC" localSheetId="46">TDIF!$B$75:$H$79</definedName>
    <definedName name="TDIF_MM" localSheetId="46">TDIF!$B$93:$H$94</definedName>
    <definedName name="TDIF_Mutual_F_Units" localSheetId="46">TDIF!$B$69:$H$70</definedName>
    <definedName name="TDIF_Securitied_Debt" localSheetId="46">TDIF!$B$87:$H$88</definedName>
    <definedName name="TDIF_Securitied_Debt_1" localSheetId="46">TDIF!$B$90:$H$91</definedName>
    <definedName name="TDIFNAV" localSheetId="46">TDIF!$B$112:$B$119</definedName>
    <definedName name="TDIVYF">TDIVYF!$B$1</definedName>
    <definedName name="TDIVYF_Aif_cat" localSheetId="45">TDIVYF!$B$124:$H$125</definedName>
    <definedName name="TDIVYF_Debt_Related" localSheetId="45">TDIVYF!$B$109:$H$110</definedName>
    <definedName name="TDIVYF_Debt_Related_UNLISTED" localSheetId="45">TDIVYF!$B$112:$H$113</definedName>
    <definedName name="TDIVYF_EQ" localSheetId="45">TDIVYF!$B$12:$I$89</definedName>
    <definedName name="TDIVYF_EQ_FU_Related" localSheetId="45">TDIVYF!$B$90:$I$95</definedName>
    <definedName name="TDIVYF_EQ_Related" localSheetId="45">TDIVYF!#REF!</definedName>
    <definedName name="TDIVYF_FD" localSheetId="45">TDIVYF!$B$127:$H$128</definedName>
    <definedName name="TDIVYF_Foreign_Units" localSheetId="45">TDIVYF!$B$100:$H$101</definedName>
    <definedName name="TDIVYF_GOV_SEC" localSheetId="45">TDIVYF!$B$103:$H$107</definedName>
    <definedName name="TDIVYF_MM" localSheetId="45">TDIVYF!$B$121:$H$122</definedName>
    <definedName name="TDIVYF_Mutual_F_Units" localSheetId="45">TDIVYF!$B$97:$H$98</definedName>
    <definedName name="TDIVYF_Securitied_Debt" localSheetId="45">TDIVYF!$B$115:$H$116</definedName>
    <definedName name="TDIVYF_Securitied_Debt_1" localSheetId="45">TDIVYF!$B$118:$H$119</definedName>
    <definedName name="TDIVYFNAV" localSheetId="45">TDIVYF!$B$140:$B$147</definedName>
    <definedName name="TDYF">#REF!</definedName>
    <definedName name="TEGF">TEGF!$B$1</definedName>
    <definedName name="TEGF_Aif_cat" localSheetId="56">TEGF!$B$135:$H$136</definedName>
    <definedName name="TEGF_Debt_Related" localSheetId="56">TEGF!$B$107:$H$120</definedName>
    <definedName name="TEGF_Debt_Related_UNLISTED" localSheetId="56">TEGF!$B$122:$H$123</definedName>
    <definedName name="TEGF_EQ" localSheetId="56">TEGF!$B$12:$I$60</definedName>
    <definedName name="TEGF_EQ_FU_Related" localSheetId="56">TEGF!$B$62:$I$63</definedName>
    <definedName name="TEGF_EQ_Related" localSheetId="56">TEGF!$B$61:$I$61</definedName>
    <definedName name="TEGF_FD" localSheetId="56">TEGF!$B$138:$H$139</definedName>
    <definedName name="TEGF_Foreign_Units" localSheetId="56">TEGF!$B$68:$H$69</definedName>
    <definedName name="TEGF_GOV_SEC" localSheetId="56">TEGF!$B$71:$H$105</definedName>
    <definedName name="TEGF_MM" localSheetId="56">TEGF!$B$132:$H$133</definedName>
    <definedName name="TEGF_Mutual_F_Units" localSheetId="56">TEGF!$B$65:$H$66</definedName>
    <definedName name="TEGF_Securitied_Debt" localSheetId="56">TEGF!$B$125:$H$127</definedName>
    <definedName name="TEGF_Securitied_Debt_1" localSheetId="56">TEGF!$B$129:$H$130</definedName>
    <definedName name="TEGFNAV" localSheetId="56">TEGF!$B$151:$B$162</definedName>
    <definedName name="TEMF">#REF!</definedName>
    <definedName name="TEOF">TEOF!$B$1</definedName>
    <definedName name="TEOF_Aif_cat" localSheetId="35">TEOF!$B$96:$H$97</definedName>
    <definedName name="TEOF_Debt_Related" localSheetId="35">TEOF!$B$81:$H$82</definedName>
    <definedName name="TEOF_Debt_Related_UNLISTED" localSheetId="35">TEOF!$B$84:$H$85</definedName>
    <definedName name="TEOF_EQ" localSheetId="35">TEOF!$B$12:$I$65</definedName>
    <definedName name="TEOF_EQ_FU_Related" localSheetId="35">TEOF!$B$66:$I$67</definedName>
    <definedName name="TEOF_EQ_Related" localSheetId="35">TEOF!#REF!</definedName>
    <definedName name="TEOF_FD" localSheetId="35">TEOF!$B$99:$H$100</definedName>
    <definedName name="TEOF_Foreign_Units" localSheetId="35">TEOF!$B$72:$H$73</definedName>
    <definedName name="TEOF_GOV_SEC" localSheetId="35">TEOF!$B$75:$H$79</definedName>
    <definedName name="TEOF_MM" localSheetId="35">TEOF!$B$93:$H$94</definedName>
    <definedName name="TEOF_Mutual_F_Units" localSheetId="35">TEOF!$B$69:$H$70</definedName>
    <definedName name="TEOF_Securitied_Debt" localSheetId="35">TEOF!$B$87:$H$88</definedName>
    <definedName name="TEOF_Securitied_Debt_1" localSheetId="35">TEOF!$B$90:$H$91</definedName>
    <definedName name="TEOFNAV" localSheetId="35">TEOF!$B$112:$B$119</definedName>
    <definedName name="TEQPEF">TEQPEF!$B$1</definedName>
    <definedName name="TEQPEF_Aif_cat" localSheetId="9">TEQPEF!$B$85:$H$86</definedName>
    <definedName name="TEQPEF_Debt_Related" localSheetId="9">TEQPEF!$B$70:$H$71</definedName>
    <definedName name="TEQPEF_Debt_Related_UNLISTED" localSheetId="9">TEQPEF!$B$73:$H$74</definedName>
    <definedName name="TEQPEF_EQ" localSheetId="9">TEQPEF!$B$12:$I$54</definedName>
    <definedName name="TEQPEF_EQ_FU_Related" localSheetId="9">TEQPEF!$B$55:$I$56</definedName>
    <definedName name="TEQPEF_EQ_Related" localSheetId="9">TEQPEF!#REF!</definedName>
    <definedName name="TEQPEF_FD" localSheetId="9">TEQPEF!$B$88:$H$89</definedName>
    <definedName name="TEQPEF_Foreign_Units" localSheetId="9">TEQPEF!$B$61:$H$62</definedName>
    <definedName name="TEQPEF_GOV_SEC" localSheetId="9">TEQPEF!$B$64:$H$68</definedName>
    <definedName name="TEQPEF_MM" localSheetId="9">TEQPEF!$B$82:$H$83</definedName>
    <definedName name="TEQPEF_Mutual_F_Units" localSheetId="9">TEQPEF!$B$58:$H$59</definedName>
    <definedName name="TEQPEF_Securitied_Debt" localSheetId="9">TEQPEF!$B$76:$H$77</definedName>
    <definedName name="TEQPEF_Securitied_Debt_1" localSheetId="9">TEQPEF!$B$79:$H$80</definedName>
    <definedName name="TEQPEFNAV" localSheetId="9">TEQPEF!$B$101:$B$112</definedName>
    <definedName name="TFEF">TFEF!$B$1</definedName>
    <definedName name="TFEF_Aif_cat" localSheetId="41">TFEF!$B$72:$H$73</definedName>
    <definedName name="TFEF_Debt_Related" localSheetId="41">TFEF!$B$57:$H$58</definedName>
    <definedName name="TFEF_Debt_Related_UNLISTED" localSheetId="41">TFEF!$B$60:$H$61</definedName>
    <definedName name="TFEF_EQ" localSheetId="41">TFEF!$B$12:$I$41</definedName>
    <definedName name="TFEF_EQ_FU_Related" localSheetId="41">TFEF!$B$42:$I$43</definedName>
    <definedName name="TFEF_EQ_Related" localSheetId="41">TFEF!#REF!</definedName>
    <definedName name="TFEF_FD" localSheetId="41">TFEF!$B$75:$H$76</definedName>
    <definedName name="TFEF_Foreign_Units" localSheetId="41">TFEF!$B$48:$H$49</definedName>
    <definedName name="TFEF_GOV_SEC" localSheetId="41">TFEF!$B$51:$H$55</definedName>
    <definedName name="TFEF_MM" localSheetId="41">TFEF!$B$69:$H$70</definedName>
    <definedName name="TFEF_Mutual_F_Units" localSheetId="41">TFEF!$B$45:$H$46</definedName>
    <definedName name="TFEF_Securitied_Debt" localSheetId="41">TFEF!$B$63:$H$64</definedName>
    <definedName name="TFEF_Securitied_Debt_1" localSheetId="41">TFEF!$B$66:$H$67</definedName>
    <definedName name="TFEFNAV" localSheetId="41">TFEF!$B$88:$B$95</definedName>
    <definedName name="TFF">#REF!</definedName>
    <definedName name="TFF_Aif_cat" localSheetId="59">TFF!$B$95:$H$96</definedName>
    <definedName name="TFF_Debt_Related" localSheetId="59">TFF!$B$43:$H$60</definedName>
    <definedName name="TFF_Debt_Related_UNLISTED" localSheetId="59">TFF!$B$62:$H$63</definedName>
    <definedName name="TFF_EQ" localSheetId="59">TFF!$B$22:$I$25</definedName>
    <definedName name="TFF_EQ_FU_Related" localSheetId="59">TFF!$B$26:$I$27</definedName>
    <definedName name="TFF_FD" localSheetId="59">TFF!$B$98:$H$99</definedName>
    <definedName name="TFF_Foreign_Units" localSheetId="59">TFF!$B$105:$H$107</definedName>
    <definedName name="TFF_GOV_SEC" localSheetId="59">TFF!$B$29:$H$41</definedName>
    <definedName name="TFF_MM" localSheetId="59">TFF!$B$73:$H$93</definedName>
    <definedName name="TFF_Mutual_F_Units" localSheetId="59">TFF!$B$102:$H$103</definedName>
    <definedName name="TFF_Securitied_Debt" localSheetId="59">TFF!$B$65:$H$68</definedName>
    <definedName name="TFF_Securitied_Debt_1" localSheetId="59">TFF!$B$70:$H$71</definedName>
    <definedName name="TFFNAV_1" localSheetId="59">TFF!$B$120:$B$135</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8">TFRF!$B$70:$H$71</definedName>
    <definedName name="TFRF_Debt_Related" localSheetId="68">TFRF!$B$38:$H$49</definedName>
    <definedName name="TFRF_Debt_Related_UNLISTED" localSheetId="68">TFRF!$B$51:$H$52</definedName>
    <definedName name="TFRF_EQ" localSheetId="68">TFRF!$B$22:$I$25</definedName>
    <definedName name="TFRF_EQ_FU_Related" localSheetId="68">TFRF!$B$26:$I$27</definedName>
    <definedName name="TFRF_FD" localSheetId="68">TFRF!$B$73:$H$74</definedName>
    <definedName name="TFRF_Foreign_Units" localSheetId="68">TFRF!$B$80:$H$82</definedName>
    <definedName name="TFRF_GOV_SEC" localSheetId="68">TFRF!$B$29:$H$36</definedName>
    <definedName name="TFRF_MM" localSheetId="68">TFRF!$B$60:$H$61</definedName>
    <definedName name="TFRF_Mutual_F_Units" localSheetId="68">TFRF!$B$77:$H$78</definedName>
    <definedName name="TFRF_Securitied_Debt" localSheetId="68">TFRF!$B$54:$H$55</definedName>
    <definedName name="TFRF_Securitied_Debt_1" localSheetId="68">TFRF!$B$57:$H$58</definedName>
    <definedName name="TFRFNAV_1" localSheetId="68">TFRF!$B$95:$B$110</definedName>
    <definedName name="TFRLTF">#REF!</definedName>
    <definedName name="TFRSTF">#REF!</definedName>
    <definedName name="TFRSTF_Aif_cat" localSheetId="57">TFRSTF!$B$111:$H$112</definedName>
    <definedName name="TFRSTF_Debt_Related" localSheetId="57">TFRSTF!$B$36:$H$37</definedName>
    <definedName name="TFRSTF_Debt_Related_UNLISTED" localSheetId="57">TFRSTF!$B$39:$H$40</definedName>
    <definedName name="TFRSTF_EQ" localSheetId="57">TFRSTF!$B$22:$I$25</definedName>
    <definedName name="TFRSTF_EQ_FU_Related" localSheetId="57">TFRSTF!$B$26:$I$27</definedName>
    <definedName name="TFRSTF_FD" localSheetId="57">TFRSTF!$B$114:$H$115</definedName>
    <definedName name="TFRSTF_Foreign_Units" localSheetId="57">TFRSTF!$B$121:$H$123</definedName>
    <definedName name="TFRSTF_GOV_SEC" localSheetId="57">TFRSTF!$B$29:$H$34</definedName>
    <definedName name="TFRSTF_MM" localSheetId="57">TFRSTF!$B$48:$H$109</definedName>
    <definedName name="TFRSTF_Mutual_F_Units" localSheetId="57">TFRSTF!$B$118:$H$119</definedName>
    <definedName name="TFRSTF_Securitied_Debt" localSheetId="57">TFRSTF!$B$42:$H$43</definedName>
    <definedName name="TFRSTF_Securitied_Debt_1" localSheetId="57">TFRSTF!$B$45:$H$46</definedName>
    <definedName name="TFRSTFNAV_1" localSheetId="57">TFRSTF!$B$136:$B$147</definedName>
    <definedName name="TFTF1">#REF!</definedName>
    <definedName name="TFTF2A">#REF!</definedName>
    <definedName name="TFTF2B">#REF!</definedName>
    <definedName name="TGEIFA">#REF!</definedName>
    <definedName name="TGEIFB">#REF!</definedName>
    <definedName name="TGLDETF">TGLDETF!$B$1</definedName>
    <definedName name="TGLDETF_Aif_cat" localSheetId="8">TGLDETF!$B$46:$H$47</definedName>
    <definedName name="TGLDETF_Debt_Related" localSheetId="8">TGLDETF!$B$31:$H$32</definedName>
    <definedName name="TGLDETF_Debt_Related_UNLISTED" localSheetId="8">TGLDETF!$B$34:$H$35</definedName>
    <definedName name="TGLDETF_EQ" localSheetId="8">TGLDETF!$B$12:$I$15</definedName>
    <definedName name="TGLDETF_EQ_FU_Related" localSheetId="8">TGLDETF!$B$16:$I$17</definedName>
    <definedName name="TGLDETF_EQ_Related" localSheetId="8">TGLDETF!#REF!</definedName>
    <definedName name="TGLDETF_FD" localSheetId="8">TGLDETF!$B$49:$H$50</definedName>
    <definedName name="TGLDETF_Foreign_Units" localSheetId="8">TGLDETF!$B$22:$H$23</definedName>
    <definedName name="TGLDETF_GOV_SEC" localSheetId="8">TGLDETF!$B$25:$H$29</definedName>
    <definedName name="TGLDETF_MM" localSheetId="8">TGLDETF!$B$43:$H$44</definedName>
    <definedName name="TGLDETF_Mutual_F_Units" localSheetId="8">TGLDETF!$B$19:$H$20</definedName>
    <definedName name="TGLDETF_Securitied_Debt" localSheetId="8">TGLDETF!$B$37:$H$38</definedName>
    <definedName name="TGLDETF_Securitied_Debt_1" localSheetId="8">TGLDETF!$B$40:$H$41</definedName>
    <definedName name="TGLDETFNAV" localSheetId="8">TGLDETF!$B$61:$B$62</definedName>
    <definedName name="TGLDFOF">TGLDFOF!$B$1</definedName>
    <definedName name="TGLDFOF_Aif_cat" localSheetId="5">TGLDFOF!$B$46:$H$47</definedName>
    <definedName name="TGLDFOF_Debt_Related" localSheetId="5">TGLDFOF!$B$31:$H$32</definedName>
    <definedName name="TGLDFOF_Debt_Related_UNLISTED" localSheetId="5">TGLDFOF!$B$34:$H$35</definedName>
    <definedName name="TGLDFOF_EQ" localSheetId="5">TGLDFOF!$B$12:$I$15</definedName>
    <definedName name="TGLDFOF_EQ_FU_Related" localSheetId="5">TGLDFOF!$B$16:$I$17</definedName>
    <definedName name="TGLDFOF_EQ_Related" localSheetId="5">TGLDFOF!#REF!</definedName>
    <definedName name="TGLDFOF_FD" localSheetId="5">TGLDFOF!$B$49:$H$50</definedName>
    <definedName name="TGLDFOF_Foreign_Units" localSheetId="5">TGLDFOF!$B$22:$H$23</definedName>
    <definedName name="TGLDFOF_GOV_SEC" localSheetId="5">TGLDFOF!$B$25:$H$29</definedName>
    <definedName name="TGLDFOF_MM" localSheetId="5">TGLDFOF!$B$43:$H$44</definedName>
    <definedName name="TGLDFOF_Mutual_F_Units" localSheetId="5">TGLDFOF!$B$19:$H$20</definedName>
    <definedName name="TGLDFOF_Securitied_Debt" localSheetId="5">TGLDFOF!$B$37:$H$38</definedName>
    <definedName name="TGLDFOF_Securitied_Debt_1" localSheetId="5">TGLDFOF!$B$40:$H$41</definedName>
    <definedName name="TGLDFOFNAV" localSheetId="5">TGLDFOF!$B$61:$B$68</definedName>
    <definedName name="TGMTF">#REF!</definedName>
    <definedName name="TGSFR">#REF!</definedName>
    <definedName name="TGSFR_Aif_cat" localSheetId="67">TGSFR!$B$55:$H$56</definedName>
    <definedName name="TGSFR_Debt_Related" localSheetId="67">TGSFR!$B$40:$H$41</definedName>
    <definedName name="TGSFR_Debt_Related_UNLISTED" localSheetId="67">TGSFR!$B$43:$H$44</definedName>
    <definedName name="TGSFR_EQ" localSheetId="67">TGSFR!$B$22:$I$25</definedName>
    <definedName name="TGSFR_EQ_FU_Related" localSheetId="67">TGSFR!$B$26:$I$27</definedName>
    <definedName name="TGSFR_FD" localSheetId="67">TGSFR!$B$58:$H$59</definedName>
    <definedName name="TGSFR_Foreign_Units" localSheetId="67">TGSFR!$B$65:$H$67</definedName>
    <definedName name="TGSFR_GOV_SEC" localSheetId="67">TGSFR!$B$29:$H$38</definedName>
    <definedName name="TGSFR_MM" localSheetId="67">TGSFR!$B$52:$H$53</definedName>
    <definedName name="TGSFR_Mutual_F_Units" localSheetId="67">TGSFR!$B$62:$H$63</definedName>
    <definedName name="TGSFR_Securitied_Debt" localSheetId="67">TGSFR!$B$46:$H$47</definedName>
    <definedName name="TGSFR_Securitied_Debt_1" localSheetId="67">TGSFR!$B$49:$H$50</definedName>
    <definedName name="TGSFRNAV_1" localSheetId="67">TGSFR!$B$80:$B$87</definedName>
    <definedName name="TGSMF">#REF!</definedName>
    <definedName name="THLSFSIF">#REF!</definedName>
    <definedName name="THOF">THOF!$B$1</definedName>
    <definedName name="THOF_Aif_cat" localSheetId="40">THOF!$B$75:$H$76</definedName>
    <definedName name="THOF_Debt_Related" localSheetId="40">THOF!$B$60:$H$61</definedName>
    <definedName name="THOF_Debt_Related_UNLISTED" localSheetId="40">THOF!$B$63:$H$64</definedName>
    <definedName name="THOF_EQ" localSheetId="40">THOF!$B$12:$I$44</definedName>
    <definedName name="THOF_EQ_FU_Related" localSheetId="40">THOF!$B$45:$I$46</definedName>
    <definedName name="THOF_EQ_Related" localSheetId="40">THOF!#REF!</definedName>
    <definedName name="THOF_FD" localSheetId="40">THOF!$B$78:$H$79</definedName>
    <definedName name="THOF_Foreign_Units" localSheetId="40">THOF!$B$51:$H$52</definedName>
    <definedName name="THOF_GOV_SEC" localSheetId="40">THOF!$B$54:$H$58</definedName>
    <definedName name="THOF_MM" localSheetId="40">THOF!$B$72:$H$73</definedName>
    <definedName name="THOF_Mutual_F_Units" localSheetId="40">THOF!$B$48:$H$49</definedName>
    <definedName name="THOF_Securitied_Debt" localSheetId="40">THOF!$B$66:$H$67</definedName>
    <definedName name="THOF_Securitied_Debt_1" localSheetId="40">THOF!$B$69:$H$70</definedName>
    <definedName name="THOFNAV" localSheetId="40">THOF!$B$91:$B$98</definedName>
    <definedName name="TICF">TICF!$B$1</definedName>
    <definedName name="TICF_Aif_cat" localSheetId="39">TICF!$B$80:$H$81</definedName>
    <definedName name="TICF_Debt_Related" localSheetId="39">TICF!$B$65:$H$66</definedName>
    <definedName name="TICF_Debt_Related_UNLISTED" localSheetId="39">TICF!$B$68:$H$69</definedName>
    <definedName name="TICF_EQ" localSheetId="39">TICF!$B$12:$I$49</definedName>
    <definedName name="TICF_EQ_FU_Related" localSheetId="39">TICF!$B$50:$I$51</definedName>
    <definedName name="TICF_EQ_Related" localSheetId="39">TICF!#REF!</definedName>
    <definedName name="TICF_FD" localSheetId="39">TICF!$B$83:$H$84</definedName>
    <definedName name="TICF_Foreign_Units" localSheetId="39">TICF!$B$56:$H$57</definedName>
    <definedName name="TICF_GOV_SEC" localSheetId="39">TICF!$B$59:$H$63</definedName>
    <definedName name="TICF_MM" localSheetId="39">TICF!$B$77:$H$78</definedName>
    <definedName name="TICF_Mutual_F_Units" localSheetId="39">TICF!$B$53:$H$54</definedName>
    <definedName name="TICF_Securitied_Debt" localSheetId="39">TICF!$B$71:$H$72</definedName>
    <definedName name="TICF_Securitied_Debt_1" localSheetId="39">TICF!$B$74:$H$75</definedName>
    <definedName name="TICFNAV" localSheetId="39">TICF!$B$96:$B$103</definedName>
    <definedName name="TIFA">#REF!</definedName>
    <definedName name="TIFNA">TIFNA!$B$1</definedName>
    <definedName name="TIFNA_Aif_cat" localSheetId="29">TIFNA!$B$96:$H$97</definedName>
    <definedName name="TIFNA_Debt_Related" localSheetId="29">TIFNA!$B$81:$H$82</definedName>
    <definedName name="TIFNA_Debt_Related_UNLISTED" localSheetId="29">TIFNA!$B$84:$H$85</definedName>
    <definedName name="TIFNA_EQ" localSheetId="29">TIFNA!$B$13:$I$65</definedName>
    <definedName name="TIFNA_EQ_FU_Related" localSheetId="29">TIFNA!$B$66:$I$67</definedName>
    <definedName name="TIFNA_EQ_Related" localSheetId="29">TIFNA!#REF!</definedName>
    <definedName name="TIFNA_FD" localSheetId="29">TIFNA!$B$99:$H$100</definedName>
    <definedName name="TIFNA_Foreign_Units" localSheetId="29">TIFNA!$B$72:$H$73</definedName>
    <definedName name="TIFNA_GOV_SEC" localSheetId="29">TIFNA!$B$75:$H$79</definedName>
    <definedName name="TIFNA_MM" localSheetId="29">TIFNA!$B$93:$H$94</definedName>
    <definedName name="TIFNA_Mutual_F_Units" localSheetId="29">TIFNA!$B$69:$H$70</definedName>
    <definedName name="TIFNA_Securitied_Debt" localSheetId="29">TIFNA!$B$87:$H$88</definedName>
    <definedName name="TIFNA_Securitied_Debt_1" localSheetId="29">TIFNA!$B$90:$H$91</definedName>
    <definedName name="TIFNANAV" localSheetId="29">TIFNA!$B$112:$B$115</definedName>
    <definedName name="TIFSA">TIFSA!$B$1</definedName>
    <definedName name="TIFSA_Aif_cat" localSheetId="49">TIFSA!$B$76:$H$77</definedName>
    <definedName name="TIFSA_Debt_Related" localSheetId="49">TIFSA!$B$61:$H$62</definedName>
    <definedName name="TIFSA_Debt_Related_UNLISTED" localSheetId="49">TIFSA!$B$64:$H$65</definedName>
    <definedName name="TIFSA_EQ" localSheetId="49">TIFSA!$B$13:$I$45</definedName>
    <definedName name="TIFSA_EQ_FU_Related" localSheetId="49">TIFSA!$B$46:$I$47</definedName>
    <definedName name="TIFSA_EQ_Related" localSheetId="49">TIFSA!#REF!</definedName>
    <definedName name="TIFSA_FD" localSheetId="49">TIFSA!$B$79:$H$80</definedName>
    <definedName name="TIFSA_Foreign_Units" localSheetId="49">TIFSA!$B$52:$H$53</definedName>
    <definedName name="TIFSA_GOV_SEC" localSheetId="49">TIFSA!$B$55:$H$59</definedName>
    <definedName name="TIFSA_MM" localSheetId="49">TIFSA!$B$73:$H$74</definedName>
    <definedName name="TIFSA_Mutual_F_Units" localSheetId="49">TIFSA!$B$49:$H$50</definedName>
    <definedName name="TIFSA_Securitied_Debt" localSheetId="49">TIFSA!$B$67:$H$68</definedName>
    <definedName name="TIFSA_Securitied_Debt_1" localSheetId="49">TIFSA!$B$70:$H$71</definedName>
    <definedName name="TIFSANAV" localSheetId="49">TIFSA!$B$92:$B$95</definedName>
    <definedName name="TIGIF">#REF!</definedName>
    <definedName name="TIIF">TIIF!$B$1</definedName>
    <definedName name="TIIF_Aif_cat" localSheetId="38">TIIF!$B$105:$H$106</definedName>
    <definedName name="TIIF_Debt_Related" localSheetId="38">TIIF!$B$90:$H$91</definedName>
    <definedName name="TIIF_Debt_Related_UNLISTED" localSheetId="38">TIIF!$B$93:$H$94</definedName>
    <definedName name="TIIF_EQ" localSheetId="38">TIIF!$B$12:$I$74</definedName>
    <definedName name="TIIF_EQ_FU_Related" localSheetId="38">TIIF!$B$75:$I$76</definedName>
    <definedName name="TIIF_EQ_Related" localSheetId="38">TIIF!#REF!</definedName>
    <definedName name="TIIF_FD" localSheetId="38">TIIF!$B$108:$H$109</definedName>
    <definedName name="TIIF_Foreign_Units" localSheetId="38">TIIF!$B$81:$H$82</definedName>
    <definedName name="TIIF_GOV_SEC" localSheetId="38">TIIF!$B$84:$H$88</definedName>
    <definedName name="TIIF_MM" localSheetId="38">TIIF!$B$102:$H$103</definedName>
    <definedName name="TIIF_Mutual_F_Units" localSheetId="38">TIIF!$B$78:$H$79</definedName>
    <definedName name="TIIF_Securitied_Debt" localSheetId="38">TIIF!$B$96:$H$97</definedName>
    <definedName name="TIIF_Securitied_Debt_1" localSheetId="38">TIIF!$B$99:$H$100</definedName>
    <definedName name="TIIFNAV" localSheetId="38">TIIF!$B$121:$B$128</definedName>
    <definedName name="TINR">TINR!$B$1</definedName>
    <definedName name="TINR_Aif_cat" localSheetId="33">TINR!$B$111:$H$112</definedName>
    <definedName name="TINR_Debt_Related" localSheetId="33">TINR!$B$96:$H$97</definedName>
    <definedName name="TINR_Debt_Related_UNLISTED" localSheetId="33">TINR!$B$99:$H$100</definedName>
    <definedName name="TINR_EQ" localSheetId="33">TINR!$B$12:$I$79</definedName>
    <definedName name="TINR_EQ_FU_Related" localSheetId="33">TINR!$B$81:$I$82</definedName>
    <definedName name="TINR_EQ_Related" localSheetId="33">TINR!$B$80:$I$80</definedName>
    <definedName name="TINR_FD" localSheetId="33">TINR!$B$114:$H$115</definedName>
    <definedName name="TINR_Foreign_Units" localSheetId="33">TINR!$B$87:$H$88</definedName>
    <definedName name="TINR_GOV_SEC" localSheetId="33">TINR!$B$90:$H$94</definedName>
    <definedName name="TINR_MM" localSheetId="33">TINR!$B$108:$H$109</definedName>
    <definedName name="TINR_Mutual_F_Units" localSheetId="33">TINR!$B$84:$H$85</definedName>
    <definedName name="TINR_Securitied_Debt" localSheetId="33">TINR!$B$102:$H$103</definedName>
    <definedName name="TINR_Securitied_Debt_1" localSheetId="33">TINR!$B$105:$H$106</definedName>
    <definedName name="TINRNAV" localSheetId="33">TINR!$B$127:$B$134</definedName>
    <definedName name="TIPAAFOF">TIPAAFOF!$B$1</definedName>
    <definedName name="TIPAAFOF_Aif_cat" localSheetId="6">TIPAAFOF!$B$47:$H$48</definedName>
    <definedName name="TIPAAFOF_Debt_Related" localSheetId="6">TIPAAFOF!$B$32:$H$33</definedName>
    <definedName name="TIPAAFOF_Debt_Related_UNLISTED" localSheetId="6">TIPAAFOF!$B$35:$H$36</definedName>
    <definedName name="TIPAAFOF_EQ" localSheetId="6">TIPAAFOF!$B$12:$I$15</definedName>
    <definedName name="TIPAAFOF_EQ_FU_Related" localSheetId="6">TIPAAFOF!$B$16:$I$17</definedName>
    <definedName name="TIPAAFOF_FD" localSheetId="6">TIPAAFOF!$B$50:$H$51</definedName>
    <definedName name="TIPAAFOF_Foreign_Units" localSheetId="6">TIPAAFOF!$B$23:$H$24</definedName>
    <definedName name="TIPAAFOF_GOV_SEC" localSheetId="6">TIPAAFOF!$B$26:$H$30</definedName>
    <definedName name="TIPAAFOF_MM" localSheetId="6">TIPAAFOF!$B$44:$H$45</definedName>
    <definedName name="TIPAAFOF_Mutual_F_Units" localSheetId="6">TIPAAFOF!$B$19:$H$21</definedName>
    <definedName name="TIPAAFOF_Securitied_Debt" localSheetId="6">TIPAAFOF!$B$38:$H$39</definedName>
    <definedName name="TIPAAFOF_Securitied_Debt_1" localSheetId="6">TIPAAFOF!$B$41:$H$42</definedName>
    <definedName name="TIPAAFOFNAV" localSheetId="6">TIPAAFOF!$B$66:$B$73</definedName>
    <definedName name="TIPF">#REF!</definedName>
    <definedName name="TIPFSP1">#REF!</definedName>
    <definedName name="TIPHF">TIPHF!$B$1</definedName>
    <definedName name="TIPHF_Aif_cat" localSheetId="37">TIPHF!$B$79:$H$80</definedName>
    <definedName name="TIPHF_Debt_Related" localSheetId="37">TIPHF!$B$64:$H$65</definedName>
    <definedName name="TIPHF_Debt_Related_UNLISTED" localSheetId="37">TIPHF!$B$67:$H$68</definedName>
    <definedName name="TIPHF_EQ" localSheetId="37">TIPHF!$B$12:$I$48</definedName>
    <definedName name="TIPHF_EQ_FU_Related" localSheetId="37">TIPHF!$B$49:$I$50</definedName>
    <definedName name="TIPHF_EQ_Related" localSheetId="37">TIPHF!#REF!</definedName>
    <definedName name="TIPHF_FD" localSheetId="37">TIPHF!$B$82:$H$83</definedName>
    <definedName name="TIPHF_Foreign_Units" localSheetId="37">TIPHF!$B$55:$H$56</definedName>
    <definedName name="TIPHF_GOV_SEC" localSheetId="37">TIPHF!$B$58:$H$62</definedName>
    <definedName name="TIPHF_MM" localSheetId="37">TIPHF!$B$76:$H$77</definedName>
    <definedName name="TIPHF_Mutual_F_Units" localSheetId="37">TIPHF!$B$52:$H$53</definedName>
    <definedName name="TIPHF_Securitied_Debt" localSheetId="37">TIPHF!$B$70:$H$71</definedName>
    <definedName name="TIPHF_Securitied_Debt_1" localSheetId="37">TIPHF!$B$73:$H$74</definedName>
    <definedName name="TIPHFNAV" localSheetId="37">TIPHF!$B$95:$B$102</definedName>
    <definedName name="TISF">TISF!$B$1</definedName>
    <definedName name="TISF_Aif_cat" localSheetId="36">TISF!$B$101:$H$102</definedName>
    <definedName name="TISF_Debt_Related" localSheetId="36">TISF!$B$86:$H$87</definedName>
    <definedName name="TISF_Debt_Related_UNLISTED" localSheetId="36">TISF!$B$89:$H$90</definedName>
    <definedName name="TISF_EQ" localSheetId="36">TISF!$B$12:$I$69</definedName>
    <definedName name="TISF_EQ_FU_Related" localSheetId="36">TISF!$B$70:$I$70</definedName>
    <definedName name="TISF_EQ_Related" localSheetId="36">TISF!#REF!</definedName>
    <definedName name="TISF_FD" localSheetId="36">TISF!$B$104:$H$105</definedName>
    <definedName name="TISF_Foreign_Units" localSheetId="36">TISF!$B$77:$H$78</definedName>
    <definedName name="TISF_GOV_SEC" localSheetId="36">TISF!$B$80:$H$84</definedName>
    <definedName name="TISF_MM" localSheetId="36">TISF!$B$98:$H$99</definedName>
    <definedName name="TISF_Mutual_F_Units" localSheetId="36">TISF!$B$74:$H$75</definedName>
    <definedName name="TISF_Securitied_Debt" localSheetId="36">TISF!$B$92:$H$93</definedName>
    <definedName name="TISF_Securitied_Debt_1" localSheetId="36">TISF!$B$95:$H$96</definedName>
    <definedName name="TISFNAV" localSheetId="36">TISF!$B$117:$B$124</definedName>
    <definedName name="TITSF">#REF!</definedName>
    <definedName name="TLF">#REF!</definedName>
    <definedName name="TLF_Aif_cat" localSheetId="66">TLF!$B$126:$H$127</definedName>
    <definedName name="TLF_Debt_Related" localSheetId="66">TLF!$B$37:$H$38</definedName>
    <definedName name="TLF_Debt_Related_UNLISTED" localSheetId="66">TLF!$B$40:$H$41</definedName>
    <definedName name="TLF_EQ" localSheetId="66">TLF!$B$22:$I$25</definedName>
    <definedName name="TLF_EQ_FU_Related" localSheetId="66">TLF!$B$26:$I$27</definedName>
    <definedName name="TLF_FD" localSheetId="66">TLF!$B$129:$H$130</definedName>
    <definedName name="TLF_Foreign_Units" localSheetId="66">TLF!$B$136:$H$138</definedName>
    <definedName name="TLF_GOV_SEC" localSheetId="66">TLF!$B$29:$H$35</definedName>
    <definedName name="TLF_MM" localSheetId="66">TLF!$B$49:$H$124</definedName>
    <definedName name="TLF_Mutual_F_Units" localSheetId="66">TLF!$B$133:$H$134</definedName>
    <definedName name="TLF_Securitied_Debt" localSheetId="66">TLF!$B$43:$H$44</definedName>
    <definedName name="TLF_Securitied_Debt_1" localSheetId="66">TLF!$B$46:$H$47</definedName>
    <definedName name="TLFNAV_1" localSheetId="66">TLF!$B$151:$B$158</definedName>
    <definedName name="TLMF">#REF!</definedName>
    <definedName name="TMAOF">TMAOF!$B$1</definedName>
    <definedName name="TMAOF_Aif_cat" localSheetId="32">TMAOF!$B$160:$H$161</definedName>
    <definedName name="TMAOF_Debt_Related" localSheetId="32">TMAOF!$B$140:$H$145</definedName>
    <definedName name="TMAOF_Debt_Related_UNLISTED" localSheetId="32">TMAOF!$B$147:$H$148</definedName>
    <definedName name="TMAOF_EQ" localSheetId="32">TMAOF!$B$12:$I$89</definedName>
    <definedName name="TMAOF_EQ_FU_Related" localSheetId="32">TMAOF!$B$99:$I$100</definedName>
    <definedName name="TMAOF_EQ_Related" localSheetId="32">TMAOF!$B$90:$I$98</definedName>
    <definedName name="TMAOF_Foreign_Units" localSheetId="32">TMAOF!$B$115:$H$116</definedName>
    <definedName name="TMAOF_GOV_SEC" localSheetId="32">TMAOF!$B$118:$H$138</definedName>
    <definedName name="TMAOF_MM" localSheetId="32">TMAOF!$B$156:$H$158</definedName>
    <definedName name="TMAOF_Mutual_F_Units" localSheetId="32">TMAOF!$B$112:$H$113</definedName>
    <definedName name="TMAOF_Securitied_Debt" localSheetId="32">TMAOF!$B$150:$H$151</definedName>
    <definedName name="TMAOF_Securitied_Debt_1" localSheetId="32">TMAOF!$B$153:$H$154</definedName>
    <definedName name="TMAOFNAV" localSheetId="32">TMAOF!$B$176:$B$183</definedName>
    <definedName name="TMCAPF">TMCAPF!$B$1</definedName>
    <definedName name="TMCAPF_Aif_cat" localSheetId="42">TMCAPF!$B$106:$H$107</definedName>
    <definedName name="TMCAPF_Debt_Related" localSheetId="42">TMCAPF!$B$91:$H$92</definedName>
    <definedName name="TMCAPF_Debt_Related_UNLISTED" localSheetId="42">TMCAPF!$B$94:$H$95</definedName>
    <definedName name="TMCAPF_EQ" localSheetId="42">TMCAPF!$B$12:$I$74</definedName>
    <definedName name="TMCAPF_EQ_FU_Related" localSheetId="42">TMCAPF!$B$75:$I$75</definedName>
    <definedName name="TMCAPF_EQ_Related" localSheetId="42">TMCAPF!#REF!</definedName>
    <definedName name="TMCAPF_FD" localSheetId="42">TMCAPF!$B$109:$H$110</definedName>
    <definedName name="TMCAPF_Foreign_Units" localSheetId="42">TMCAPF!$B$82:$H$83</definedName>
    <definedName name="TMCAPF_GOV_SEC" localSheetId="42">TMCAPF!$B$85:$H$89</definedName>
    <definedName name="TMCAPF_MM" localSheetId="42">TMCAPF!$B$103:$H$104</definedName>
    <definedName name="TMCAPF_Mutual_F_Units" localSheetId="42">TMCAPF!$B$79:$H$80</definedName>
    <definedName name="TMCAPF_Securitied_Debt" localSheetId="42">TMCAPF!$B$97:$H$98</definedName>
    <definedName name="TMCAPF_Securitied_Debt_1" localSheetId="42">TMCAPF!$B$100:$H$101</definedName>
    <definedName name="TMCAPFNAV" localSheetId="42">TMCAPF!$B$122:$B$129</definedName>
    <definedName name="TMIF">#REF!</definedName>
    <definedName name="TMPF">#REF!</definedName>
    <definedName name="TMULTICF">TMULTICF!$B$1</definedName>
    <definedName name="TMULTICF_Aif_cat" localSheetId="31">TMULTICF!$B$124:$H$125</definedName>
    <definedName name="TMULTICF_Debt_Related" localSheetId="31">TMULTICF!$B$109:$H$110</definedName>
    <definedName name="TMULTICF_Debt_Related_UNLISTED" localSheetId="31">TMULTICF!$B$112:$H$113</definedName>
    <definedName name="TMULTICF_EQ" localSheetId="31">TMULTICF!$B$12:$I$93</definedName>
    <definedName name="TMULTICF_EQ_FU_Related" localSheetId="31">TMULTICF!$B$94:$I$95</definedName>
    <definedName name="TMULTICF_EQ_Related" localSheetId="31">TMULTICF!#REF!</definedName>
    <definedName name="TMULTICF_FD" localSheetId="31">TMULTICF!$B$127:$H$128</definedName>
    <definedName name="TMULTICF_Foreign_Units" localSheetId="31">TMULTICF!$B$100:$H$101</definedName>
    <definedName name="TMULTICF_GOV_SEC" localSheetId="31">TMULTICF!$B$103:$H$107</definedName>
    <definedName name="TMULTICF_MM" localSheetId="31">TMULTICF!$B$121:$H$122</definedName>
    <definedName name="TMULTICF_Mutual_F_Units" localSheetId="31">TMULTICF!$B$97:$H$98</definedName>
    <definedName name="TMULTICF_Securitied_Debt" localSheetId="31">TMULTICF!$B$115:$H$116</definedName>
    <definedName name="TMULTICF_Securitied_Debt_1" localSheetId="31">TMULTICF!$B$118:$H$119</definedName>
    <definedName name="TMULTICFNAV" localSheetId="31">TMULTICF!$B$140:$B$147</definedName>
    <definedName name="TNA30IF">TNA30IF!$B$1</definedName>
    <definedName name="TNA30IF_Aif_cat" localSheetId="16">TNA30IF!$B$75:$H$76</definedName>
    <definedName name="TNA30IF_Debt_Related" localSheetId="16">TNA30IF!$B$60:$H$61</definedName>
    <definedName name="TNA30IF_Debt_Related_UNLISTED" localSheetId="16">TNA30IF!$B$63:$H$64</definedName>
    <definedName name="TNA30IF_EQ" localSheetId="16">TNA30IF!$B$12:$I$44</definedName>
    <definedName name="TNA30IF_EQ_FU_Related" localSheetId="16">TNA30IF!$B$45:$I$46</definedName>
    <definedName name="TNA30IF_EQ_Related" localSheetId="16">TNA30IF!#REF!</definedName>
    <definedName name="TNA30IF_FD" localSheetId="16">TNA30IF!$B$78:$H$79</definedName>
    <definedName name="TNA30IF_Foreign_Units" localSheetId="16">TNA30IF!$B$51:$H$52</definedName>
    <definedName name="TNA30IF_GOV_SEC" localSheetId="16">TNA30IF!$B$54:$H$58</definedName>
    <definedName name="TNA30IF_MM" localSheetId="16">TNA30IF!$B$72:$H$73</definedName>
    <definedName name="TNA30IF_Mutual_F_Units" localSheetId="16">TNA30IF!$B$48:$H$49</definedName>
    <definedName name="TNA30IF_Securitied_Debt" localSheetId="16">TNA30IF!$B$66:$H$67</definedName>
    <definedName name="TNA30IF_Securitied_Debt_1" localSheetId="16">TNA30IF!$B$69:$H$70</definedName>
    <definedName name="TNA30IFNAV" localSheetId="16">TNA30IF!$B$90:$B$97</definedName>
    <definedName name="TNAIF">TNAIF!$B$1</definedName>
    <definedName name="TNAIF_Aif_cat" localSheetId="28">TNAIF!$B$63:$H$64</definedName>
    <definedName name="TNAIF_Debt_Related" localSheetId="28">TNAIF!$B$48:$H$49</definedName>
    <definedName name="TNAIF_Debt_Related_UNLISTED" localSheetId="28">TNAIF!$B$51:$H$52</definedName>
    <definedName name="TNAIF_EQ" localSheetId="28">TNAIF!$B$12:$I$29</definedName>
    <definedName name="TNAIF_EQ_FU_Related" localSheetId="28">TNAIF!$B$34:$I$34</definedName>
    <definedName name="TNAIF_EQ_Related" localSheetId="28">TNAIF!#REF!</definedName>
    <definedName name="TNAIF_FD" localSheetId="28">TNAIF!$B$66:$H$67</definedName>
    <definedName name="TNAIF_Foreign_Units" localSheetId="28">TNAIF!$B$39:$H$40</definedName>
    <definedName name="TNAIF_GOV_SEC" localSheetId="28">TNAIF!$B$42:$H$46</definedName>
    <definedName name="TNAIF_MM" localSheetId="28">TNAIF!$B$60:$H$61</definedName>
    <definedName name="TNAIF_Mutual_F_Units" localSheetId="28">TNAIF!$B$36:$H$37</definedName>
    <definedName name="TNAIF_Securitied_Debt" localSheetId="28">TNAIF!$B$54:$H$55</definedName>
    <definedName name="TNAIF_Securitied_Debt_1" localSheetId="28">TNAIF!$B$57:$H$58</definedName>
    <definedName name="TNAIFNAV" localSheetId="28">TNAIF!$B$79:$B$86</definedName>
    <definedName name="TNCMIF">TNCMIF!$B$1</definedName>
    <definedName name="TNCMIF_Aif_cat" localSheetId="27">TNCMIF!$B$62:$H$63</definedName>
    <definedName name="TNCMIF_Debt_Related" localSheetId="27">TNCMIF!$B$47:$H$48</definedName>
    <definedName name="TNCMIF_Debt_Related_UNLISTED" localSheetId="27">TNCMIF!$B$50:$H$51</definedName>
    <definedName name="TNCMIF_EQ" localSheetId="27">TNCMIF!$B$12:$I$31</definedName>
    <definedName name="TNCMIF_EQ_FU_Related" localSheetId="27">TNCMIF!$B$32:$I$33</definedName>
    <definedName name="TNCMIF_EQ_Related" localSheetId="27">TNCMIF!#REF!</definedName>
    <definedName name="TNCMIF_FD" localSheetId="27">TNCMIF!$B$65:$H$66</definedName>
    <definedName name="TNCMIF_Foreign_Units" localSheetId="27">TNCMIF!$B$38:$H$39</definedName>
    <definedName name="TNCMIF_GOV_SEC" localSheetId="27">TNCMIF!$B$41:$H$45</definedName>
    <definedName name="TNCMIF_MM" localSheetId="27">TNCMIF!$B$59:$H$60</definedName>
    <definedName name="TNCMIF_Mutual_F_Units" localSheetId="27">TNCMIF!$B$35:$H$36</definedName>
    <definedName name="TNCMIF_Securitied_Debt" localSheetId="27">TNCMIF!$B$53:$H$54</definedName>
    <definedName name="TNCMIF_Securitied_Debt_1" localSheetId="27">TNCMIF!$B$56:$H$57</definedName>
    <definedName name="TNCMIFNAV" localSheetId="27">TNCMIF!$B$78:$B$85</definedName>
    <definedName name="TNETF">TNETF!$B$1</definedName>
    <definedName name="TNETF_Aif_cat" localSheetId="30">TNETF!$B$95:$H$96</definedName>
    <definedName name="TNETF_Debt_Related" localSheetId="30">TNETF!$B$80:$H$81</definedName>
    <definedName name="TNETF_Debt_Related_UNLISTED" localSheetId="30">TNETF!$B$83:$H$84</definedName>
    <definedName name="TNETF_EQ" localSheetId="30">TNETF!$B$12:$I$64</definedName>
    <definedName name="TNETF_EQ_FU_Related" localSheetId="30">TNETF!$B$65:$I$66</definedName>
    <definedName name="TNETF_EQ_Related" localSheetId="30">TNETF!#REF!</definedName>
    <definedName name="TNETF_FD" localSheetId="30">TNETF!$B$98:$H$99</definedName>
    <definedName name="TNETF_Foreign_Units" localSheetId="30">TNETF!$B$71:$H$72</definedName>
    <definedName name="TNETF_GOV_SEC" localSheetId="30">TNETF!$B$74:$H$78</definedName>
    <definedName name="TNETF_MM" localSheetId="30">TNETF!$B$92:$H$93</definedName>
    <definedName name="TNETF_Mutual_F_Units" localSheetId="30">TNETF!$B$68:$H$69</definedName>
    <definedName name="TNETF_Securitied_Debt" localSheetId="30">TNETF!$B$86:$H$87</definedName>
    <definedName name="TNETF_Securitied_Debt_1" localSheetId="30">TNETF!$B$89:$H$90</definedName>
    <definedName name="TNETFNAV" localSheetId="30">TNETF!$B$111:$B$112</definedName>
    <definedName name="TNFSIF">TNFSIF!$B$1</definedName>
    <definedName name="TNFSIF_Aif_cat" localSheetId="26">TNFSIF!$B$65:$H$66</definedName>
    <definedName name="TNFSIF_Debt_Related" localSheetId="26">TNFSIF!$B$50:$H$51</definedName>
    <definedName name="TNFSIF_Debt_Related_UNLISTED" localSheetId="26">TNFSIF!$B$53:$H$54</definedName>
    <definedName name="TNFSIF_EQ" localSheetId="26">TNFSIF!$B$12:$I$34</definedName>
    <definedName name="TNFSIF_EQ_FU_Related" localSheetId="26">TNFSIF!$B$35:$I$36</definedName>
    <definedName name="TNFSIF_EQ_Related" localSheetId="26">TNFSIF!#REF!</definedName>
    <definedName name="TNFSIF_FD" localSheetId="26">TNFSIF!$B$68:$H$69</definedName>
    <definedName name="TNFSIF_Foreign_Units" localSheetId="26">TNFSIF!$B$41:$H$42</definedName>
    <definedName name="TNFSIF_GOV_SEC" localSheetId="26">TNFSIF!$B$44:$H$48</definedName>
    <definedName name="TNFSIF_MM" localSheetId="26">TNFSIF!$B$62:$H$63</definedName>
    <definedName name="TNFSIF_Mutual_F_Units" localSheetId="26">TNFSIF!$B$38:$H$39</definedName>
    <definedName name="TNFSIF_Securitied_Debt" localSheetId="26">TNFSIF!$B$56:$H$57</definedName>
    <definedName name="TNFSIF_Securitied_Debt_1" localSheetId="26">TNFSIF!$B$59:$H$60</definedName>
    <definedName name="TNFSIFNAV" localSheetId="26">TNFSIF!$B$81:$B$88</definedName>
    <definedName name="TNGIF1226">#REF!</definedName>
    <definedName name="TNGIF1226_Aif_cat" localSheetId="65">TNGIF1226!$B$51:$H$52</definedName>
    <definedName name="TNGIF1226_Debt_Related" localSheetId="65">TNGIF1226!$B$36:$H$37</definedName>
    <definedName name="TNGIF1226_Debt_Related_UNLISTED" localSheetId="65">TNGIF1226!$B$39:$H$40</definedName>
    <definedName name="TNGIF1226_EQ" localSheetId="65">TNGIF1226!$B$22:$I$25</definedName>
    <definedName name="TNGIF1226_EQ_FU_Related" localSheetId="65">TNGIF1226!$B$26:$I$27</definedName>
    <definedName name="TNGIF1226_FD" localSheetId="65">TNGIF1226!$B$54:$H$55</definedName>
    <definedName name="TNGIF1226_Foreign_Units" localSheetId="65">TNGIF1226!$B$61:$H$63</definedName>
    <definedName name="TNGIF1226_GOV_SEC" localSheetId="65">TNGIF1226!$B$29:$H$34</definedName>
    <definedName name="TNGIF1226_MM" localSheetId="65">TNGIF1226!$B$48:$H$49</definedName>
    <definedName name="TNGIF1226_Mutual_F_Units" localSheetId="65">TNGIF1226!$B$58:$H$59</definedName>
    <definedName name="TNGIF1226_Securitied_Debt" localSheetId="65">TNGIF1226!$B$42:$H$43</definedName>
    <definedName name="TNGIF1226_Securitied_Debt_1" localSheetId="65">TNGIF1226!$B$45:$H$46</definedName>
    <definedName name="TNGIF1226NAV_1" localSheetId="65">TNGIF1226!$B$76:$B$83</definedName>
    <definedName name="TNGIF1229">#REF!</definedName>
    <definedName name="TNGIF1229_Aif_cat" localSheetId="64">TNGIF1229!$B$51:$H$52</definedName>
    <definedName name="TNGIF1229_Debt_Related" localSheetId="64">TNGIF1229!$B$36:$H$37</definedName>
    <definedName name="TNGIF1229_Debt_Related_UNLISTED" localSheetId="64">TNGIF1229!$B$39:$H$40</definedName>
    <definedName name="TNGIF1229_EQ" localSheetId="64">TNGIF1229!$B$22:$I$25</definedName>
    <definedName name="TNGIF1229_EQ_FU_Related" localSheetId="64">TNGIF1229!$B$26:$I$27</definedName>
    <definedName name="TNGIF1229_FD" localSheetId="64">TNGIF1229!$B$54:$H$55</definedName>
    <definedName name="TNGIF1229_Foreign_Units" localSheetId="64">TNGIF1229!$B$61:$H$63</definedName>
    <definedName name="TNGIF1229_GOV_SEC" localSheetId="64">TNGIF1229!$B$29:$H$34</definedName>
    <definedName name="TNGIF1229_MM" localSheetId="64">TNGIF1229!$B$48:$H$49</definedName>
    <definedName name="TNGIF1229_Mutual_F_Units" localSheetId="64">TNGIF1229!$B$58:$H$59</definedName>
    <definedName name="TNGIF1229_Securitied_Debt" localSheetId="64">TNGIF1229!$B$42:$H$43</definedName>
    <definedName name="TNGIF1229_Securitied_Debt_1" localSheetId="64">TNGIF1229!$B$45:$H$46</definedName>
    <definedName name="TNGIF1229NAV_1" localSheetId="64">TNGIF1229!$B$76:$B$83</definedName>
    <definedName name="TNIDETF">TNIDETF!$B$1</definedName>
    <definedName name="TNIDETF_Aif_cat" localSheetId="24">TNIDETF!$B$96:$H$97</definedName>
    <definedName name="TNIDETF_Debt_Related" localSheetId="24">TNIDETF!$B$81:$H$82</definedName>
    <definedName name="TNIDETF_Debt_Related_UNLISTED" localSheetId="24">TNIDETF!$B$84:$H$85</definedName>
    <definedName name="TNIDETF_EQ" localSheetId="24">TNIDETF!$B$12:$I$65</definedName>
    <definedName name="TNIDETF_EQ_FU_Related" localSheetId="24">TNIDETF!$B$66:$I$67</definedName>
    <definedName name="TNIDETF_EQ_Related" localSheetId="24">TNIDETF!#REF!</definedName>
    <definedName name="TNIDETF_FD" localSheetId="24">TNIDETF!$B$99:$H$100</definedName>
    <definedName name="TNIDETF_Foreign_Units" localSheetId="24">TNIDETF!$B$72:$H$73</definedName>
    <definedName name="TNIDETF_GOV_SEC" localSheetId="24">TNIDETF!$B$75:$H$79</definedName>
    <definedName name="TNIDETF_MM" localSheetId="24">TNIDETF!$B$93:$H$94</definedName>
    <definedName name="TNIDETF_Mutual_F_Units" localSheetId="24">TNIDETF!$B$69:$H$70</definedName>
    <definedName name="TNIDETF_Securitied_Debt" localSheetId="24">TNIDETF!$B$87:$H$88</definedName>
    <definedName name="TNIDETF_Securitied_Debt_1" localSheetId="24">TNIDETF!$B$90:$H$91</definedName>
    <definedName name="TNIDETFNAV" localSheetId="24">TNIDETF!$B$111:$B$112</definedName>
    <definedName name="TNIDFOF">TNIDFOF!$B$1</definedName>
    <definedName name="TNIDFOF_Aif_cat" localSheetId="25">TNIDFOF!$B$46:$H$47</definedName>
    <definedName name="TNIDFOF_Debt_Related" localSheetId="25">TNIDFOF!$B$31:$H$32</definedName>
    <definedName name="TNIDFOF_Debt_Related_UNLISTED" localSheetId="25">TNIDFOF!$B$34:$H$35</definedName>
    <definedName name="TNIDFOF_EQ" localSheetId="25">TNIDFOF!$B$12:$I$15</definedName>
    <definedName name="TNIDFOF_EQ_FU_Related" localSheetId="25">TNIDFOF!$B$16:$I$17</definedName>
    <definedName name="TNIDFOF_FD" localSheetId="25">TNIDFOF!$B$49:$H$50</definedName>
    <definedName name="TNIDFOF_Foreign_Units" localSheetId="25">TNIDFOF!$B$22:$H$23</definedName>
    <definedName name="TNIDFOF_GOV_SEC" localSheetId="25">TNIDFOF!$B$25:$H$29</definedName>
    <definedName name="TNIDFOF_MM" localSheetId="25">TNIDFOF!$B$43:$H$44</definedName>
    <definedName name="TNIDFOF_Mutual_F_Units" localSheetId="25">TNIDFOF!$B$19:$H$20</definedName>
    <definedName name="TNIDFOF_Securitied_Debt" localSheetId="25">TNIDFOF!$B$37:$H$38</definedName>
    <definedName name="TNIDFOF_Securitied_Debt_1" localSheetId="25">TNIDFOF!$B$40:$H$41</definedName>
    <definedName name="TNIDFOFNAV" localSheetId="25">TNIDFOF!$B$61:$B$68</definedName>
    <definedName name="TNITIF">TNITIF!$B$1</definedName>
    <definedName name="TNITIF_Aif_cat" localSheetId="23">TNITIF!$B$60:$H$61</definedName>
    <definedName name="TNITIF_Debt_Related" localSheetId="23">TNITIF!$B$45:$H$46</definedName>
    <definedName name="TNITIF_Debt_Related_UNLISTED" localSheetId="23">TNITIF!$B$48:$H$49</definedName>
    <definedName name="TNITIF_EQ" localSheetId="23">TNITIF!$B$12:$I$29</definedName>
    <definedName name="TNITIF_EQ_FU_Related" localSheetId="23">TNITIF!$B$30:$I$31</definedName>
    <definedName name="TNITIF_EQ_Related" localSheetId="23">TNITIF!#REF!</definedName>
    <definedName name="TNITIF_FD" localSheetId="23">TNITIF!$B$63:$H$64</definedName>
    <definedName name="TNITIF_Foreign_Units" localSheetId="23">TNITIF!$B$36:$H$37</definedName>
    <definedName name="TNITIF_GOV_SEC" localSheetId="23">TNITIF!$B$39:$H$43</definedName>
    <definedName name="TNITIF_MM" localSheetId="23">TNITIF!$B$57:$H$58</definedName>
    <definedName name="TNITIF_Mutual_F_Units" localSheetId="23">TNITIF!$B$33:$H$34</definedName>
    <definedName name="TNITIF_Securitied_Debt" localSheetId="23">TNITIF!$B$51:$H$52</definedName>
    <definedName name="TNITIF_Securitied_Debt_1" localSheetId="23">TNITIF!$B$54:$H$55</definedName>
    <definedName name="TNITIFNAV" localSheetId="23">TNITIF!$B$76:$B$83</definedName>
    <definedName name="TNMIF150">TNMIF150!$B$1</definedName>
    <definedName name="TNMIF150_Aif_cat" localSheetId="22">TNMIF150!$B$195:$H$196</definedName>
    <definedName name="TNMIF150_Debt_Related" localSheetId="22">TNMIF150!$B$180:$H$181</definedName>
    <definedName name="TNMIF150_Debt_Related_UNLISTED" localSheetId="22">TNMIF150!$B$183:$H$184</definedName>
    <definedName name="TNMIF150_EQ" localSheetId="22">TNMIF150!$B$12:$I$164</definedName>
    <definedName name="TNMIF150_EQ_FU_Related" localSheetId="22">TNMIF150!$B$165:$I$166</definedName>
    <definedName name="TNMIF150_EQ_Related" localSheetId="22">TNMIF150!#REF!</definedName>
    <definedName name="TNMIF150_FD" localSheetId="22">TNMIF150!$B$198:$H$199</definedName>
    <definedName name="TNMIF150_Foreign_Units" localSheetId="22">TNMIF150!$B$171:$H$172</definedName>
    <definedName name="TNMIF150_GOV_SEC" localSheetId="22">TNMIF150!$B$174:$H$178</definedName>
    <definedName name="TNMIF150_MM" localSheetId="22">TNMIF150!$B$192:$H$193</definedName>
    <definedName name="TNMIF150_Mutual_F_Units" localSheetId="22">TNMIF150!$B$168:$H$169</definedName>
    <definedName name="TNMIF150_Securitied_Debt" localSheetId="22">TNMIF150!$B$186:$H$187</definedName>
    <definedName name="TNMIF150_Securitied_Debt_1" localSheetId="22">TNMIF150!$B$189:$H$190</definedName>
    <definedName name="TNMIF150NAV" localSheetId="22">TNMIF150!$B$211:$B$218</definedName>
    <definedName name="TNMIIF">TNMIIF!$B$1</definedName>
    <definedName name="TNMIIF_Aif_cat" localSheetId="14">TNMIIF!$B$120:$H$121</definedName>
    <definedName name="TNMIIF_Debt_Related" localSheetId="14">TNMIIF!$B$105:$H$106</definedName>
    <definedName name="TNMIIF_Debt_Related_UNLISTED" localSheetId="14">TNMIIF!$B$108:$H$109</definedName>
    <definedName name="TNMIIF_EQ" localSheetId="14">TNMIIF!$B$12:$I$89</definedName>
    <definedName name="TNMIIF_EQ_FU_Related" localSheetId="14">TNMIIF!$B$90:$I$91</definedName>
    <definedName name="TNMIIF_EQ_Related" localSheetId="14">TNMIIF!#REF!</definedName>
    <definedName name="TNMIIF_FD" localSheetId="14">TNMIIF!$B$123:$H$124</definedName>
    <definedName name="TNMIIF_Foreign_Units" localSheetId="14">TNMIIF!$B$96:$H$97</definedName>
    <definedName name="TNMIIF_GOV_SEC" localSheetId="14">TNMIIF!$B$99:$H$103</definedName>
    <definedName name="TNMIIF_MM" localSheetId="14">TNMIIF!$B$117:$H$118</definedName>
    <definedName name="TNMIIF_Mutual_F_Units" localSheetId="14">TNMIIF!$B$93:$H$94</definedName>
    <definedName name="TNMIIF_Securitied_Debt" localSheetId="14">TNMIIF!$B$111:$H$112</definedName>
    <definedName name="TNMIIF_Securitied_Debt_1" localSheetId="14">TNMIIF!$B$114:$H$115</definedName>
    <definedName name="TNMIIFNAV" localSheetId="14">TNMIIF!$B$136:$B$143</definedName>
    <definedName name="TNMIMIF">TNMIMIF!$B$1</definedName>
    <definedName name="TNMIMIF_Aif_cat" localSheetId="15">TNMIMIF!$B$120:$H$121</definedName>
    <definedName name="TNMIMIF_Debt_Related" localSheetId="15">TNMIMIF!$B$105:$H$106</definedName>
    <definedName name="TNMIMIF_Debt_Related_UNLISTED" localSheetId="15">TNMIMIF!$B$108:$H$109</definedName>
    <definedName name="TNMIMIF_EQ" localSheetId="15">TNMIMIF!$B$12:$I$89</definedName>
    <definedName name="TNMIMIF_EQ_FU_Related" localSheetId="15">TNMIMIF!$B$90:$I$91</definedName>
    <definedName name="TNMIMIF_EQ_Related" localSheetId="15">TNMIMIF!#REF!</definedName>
    <definedName name="TNMIMIF_FD" localSheetId="15">TNMIMIF!$B$123:$H$124</definedName>
    <definedName name="TNMIMIF_Foreign_Units" localSheetId="15">TNMIMIF!$B$96:$H$97</definedName>
    <definedName name="TNMIMIF_GOV_SEC" localSheetId="15">TNMIMIF!$B$99:$H$103</definedName>
    <definedName name="TNMIMIF_MM" localSheetId="15">TNMIMIF!$B$117:$H$118</definedName>
    <definedName name="TNMIMIF_Mutual_F_Units" localSheetId="15">TNMIMIF!$B$93:$H$94</definedName>
    <definedName name="TNMIMIF_Securitied_Debt" localSheetId="15">TNMIMIF!$B$111:$H$112</definedName>
    <definedName name="TNMIMIF_Securitied_Debt_1" localSheetId="15">TNMIMIF!$B$114:$H$115</definedName>
    <definedName name="TNMIMIFNAV" localSheetId="15">TNMIMIF!$B$136:$B$143</definedName>
    <definedName name="TNMMIF">TNMMIF!$B$1</definedName>
    <definedName name="TNMMIF_Aif_cat" localSheetId="21">TNMMIF!$B$95:$H$96</definedName>
    <definedName name="TNMMIF_Debt_Related" localSheetId="21">TNMMIF!$B$80:$H$81</definedName>
    <definedName name="TNMMIF_Debt_Related_UNLISTED" localSheetId="21">TNMMIF!$B$83:$H$84</definedName>
    <definedName name="TNMMIF_EQ" localSheetId="21">TNMMIF!$B$12:$I$64</definedName>
    <definedName name="TNMMIF_EQ_FU_Related" localSheetId="21">TNMMIF!$B$65:$I$66</definedName>
    <definedName name="TNMMIF_EQ_Related" localSheetId="21">TNMMIF!#REF!</definedName>
    <definedName name="TNMMIF_FD" localSheetId="21">TNMMIF!$B$98:$H$99</definedName>
    <definedName name="TNMMIF_Foreign_Units" localSheetId="21">TNMMIF!$B$71:$H$72</definedName>
    <definedName name="TNMMIF_GOV_SEC" localSheetId="21">TNMMIF!$B$74:$H$78</definedName>
    <definedName name="TNMMIF_MM" localSheetId="21">TNMMIF!$B$92:$H$93</definedName>
    <definedName name="TNMMIF_Mutual_F_Units" localSheetId="21">TNMMIF!$B$68:$H$69</definedName>
    <definedName name="TNMMIF_Securitied_Debt" localSheetId="21">TNMMIF!$B$86:$H$87</definedName>
    <definedName name="TNMMIF_Securitied_Debt_1" localSheetId="21">TNMMIF!$B$89:$H$90</definedName>
    <definedName name="TNMMIFNAV" localSheetId="21">TNMMIF!$B$111:$B$118</definedName>
    <definedName name="TNMSHIF">TNMSHIF!$B$1</definedName>
    <definedName name="TNMSHIF_Aif_cat" localSheetId="20">TNMSHIF!$B$75:$H$76</definedName>
    <definedName name="TNMSHIF_Debt_Related" localSheetId="20">TNMSHIF!$B$60:$H$61</definedName>
    <definedName name="TNMSHIF_Debt_Related_UNLISTED" localSheetId="20">TNMSHIF!$B$63:$H$64</definedName>
    <definedName name="TNMSHIF_EQ" localSheetId="20">TNMSHIF!$B$12:$I$44</definedName>
    <definedName name="TNMSHIF_EQ_FU_Related" localSheetId="20">TNMSHIF!$B$45:$I$46</definedName>
    <definedName name="TNMSHIF_EQ_Related" localSheetId="20">TNMSHIF!#REF!</definedName>
    <definedName name="TNMSHIF_FD" localSheetId="20">TNMSHIF!$B$78:$H$79</definedName>
    <definedName name="TNMSHIF_Foreign_Units" localSheetId="20">TNMSHIF!$B$51:$H$52</definedName>
    <definedName name="TNMSHIF_GOV_SEC" localSheetId="20">TNMSHIF!$B$54:$H$58</definedName>
    <definedName name="TNMSHIF_MM" localSheetId="20">TNMSHIF!$B$72:$H$73</definedName>
    <definedName name="TNMSHIF_Mutual_F_Units" localSheetId="20">TNMSHIF!$B$48:$H$49</definedName>
    <definedName name="TNMSHIF_Securitied_Debt" localSheetId="20">TNMSHIF!$B$66:$H$67</definedName>
    <definedName name="TNMSHIF_Securitied_Debt_1" localSheetId="20">TNMSHIF!$B$69:$H$70</definedName>
    <definedName name="TNMSHIFNAV" localSheetId="20">TNMSHIF!$B$91:$B$98</definedName>
    <definedName name="TNNIF">TNNIF!$B$1</definedName>
    <definedName name="TNNIF_Aif_cat" localSheetId="19">TNNIF!$B$95:$H$96</definedName>
    <definedName name="TNNIF_Debt_Related" localSheetId="19">TNNIF!$B$80:$H$81</definedName>
    <definedName name="TNNIF_Debt_Related_UNLISTED" localSheetId="19">TNNIF!$B$83:$H$84</definedName>
    <definedName name="TNNIF_EQ" localSheetId="19">TNNIF!$B$12:$I$64</definedName>
    <definedName name="TNNIF_EQ_FU_Related" localSheetId="19">TNNIF!$B$65:$I$66</definedName>
    <definedName name="TNNIF_EQ_Related" localSheetId="19">TNNIF!#REF!</definedName>
    <definedName name="TNNIF_FD" localSheetId="19">TNNIF!$B$98:$H$99</definedName>
    <definedName name="TNNIF_Foreign_Units" localSheetId="19">TNNIF!$B$71:$H$72</definedName>
    <definedName name="TNNIF_GOV_SEC" localSheetId="19">TNNIF!$B$74:$H$78</definedName>
    <definedName name="TNNIF_MM" localSheetId="19">TNNIF!$B$92:$H$93</definedName>
    <definedName name="TNNIF_Mutual_F_Units" localSheetId="19">TNNIF!$B$68:$H$69</definedName>
    <definedName name="TNNIF_Securitied_Debt" localSheetId="19">TNNIF!$B$86:$H$87</definedName>
    <definedName name="TNNIF_Securitied_Debt_1" localSheetId="19">TNNIF!$B$89:$H$90</definedName>
    <definedName name="TNNIFNAV" localSheetId="19">TNNIF!$B$111:$B$118</definedName>
    <definedName name="TNPBETF">TNPBETF!$B$1</definedName>
    <definedName name="TNPBETF_Aif_cat" localSheetId="18">TNPBETF!$B$55:$H$56</definedName>
    <definedName name="TNPBETF_Debt_Related" localSheetId="18">TNPBETF!$B$40:$H$41</definedName>
    <definedName name="TNPBETF_Debt_Related_UNLISTED" localSheetId="18">TNPBETF!$B$43:$H$44</definedName>
    <definedName name="TNPBETF_EQ" localSheetId="18">TNPBETF!$B$12:$I$24</definedName>
    <definedName name="TNPBETF_EQ_FU_Related" localSheetId="18">TNPBETF!$B$25:$I$26</definedName>
    <definedName name="TNPBETF_EQ_Related" localSheetId="18">TNPBETF!#REF!</definedName>
    <definedName name="TNPBETF_FD" localSheetId="18">TNPBETF!$B$58:$H$59</definedName>
    <definedName name="TNPBETF_Foreign_Units" localSheetId="18">TNPBETF!$B$31:$H$32</definedName>
    <definedName name="TNPBETF_GOV_SEC" localSheetId="18">TNPBETF!$B$34:$H$38</definedName>
    <definedName name="TNPBETF_MM" localSheetId="18">TNPBETF!$B$52:$H$53</definedName>
    <definedName name="TNPBETF_Mutual_F_Units" localSheetId="18">TNPBETF!$B$28:$H$29</definedName>
    <definedName name="TNPBETF_Securitied_Debt" localSheetId="18">TNPBETF!$B$46:$H$47</definedName>
    <definedName name="TNPBETF_Securitied_Debt_1" localSheetId="18">TNPBETF!$B$49:$H$50</definedName>
    <definedName name="TNPBETFNAV" localSheetId="18">TNPBETF!$B$70:$B$71</definedName>
    <definedName name="TNRIF">TNRIF!$B$1</definedName>
    <definedName name="TNRIF_Aif_cat" localSheetId="17">TNRIF!$B$55:$H$56</definedName>
    <definedName name="TNRIF_Debt_Related" localSheetId="17">TNRIF!$B$40:$H$41</definedName>
    <definedName name="TNRIF_Debt_Related_UNLISTED" localSheetId="17">TNRIF!$B$43:$H$44</definedName>
    <definedName name="TNRIF_EQ" localSheetId="17">TNRIF!$B$12:$I$24</definedName>
    <definedName name="TNRIF_EQ_FU_Related" localSheetId="17">TNRIF!$B$25:$I$26</definedName>
    <definedName name="TNRIF_EQ_Related" localSheetId="17">TNRIF!#REF!</definedName>
    <definedName name="TNRIF_FD" localSheetId="17">TNRIF!$B$58:$H$59</definedName>
    <definedName name="TNRIF_Foreign_Units" localSheetId="17">TNRIF!$B$31:$H$32</definedName>
    <definedName name="TNRIF_GOV_SEC" localSheetId="17">TNRIF!$B$34:$H$38</definedName>
    <definedName name="TNRIF_MM" localSheetId="17">TNRIF!$B$52:$H$53</definedName>
    <definedName name="TNRIF_Mutual_F_Units" localSheetId="17">TNRIF!$B$28:$H$29</definedName>
    <definedName name="TNRIF_Securitied_Debt" localSheetId="17">TNRIF!$B$46:$H$47</definedName>
    <definedName name="TNRIF_Securitied_Debt_1" localSheetId="17">TNRIF!$B$49:$H$50</definedName>
    <definedName name="TNRIFNAV" localSheetId="17">TNRIF!$B$71:$B$78</definedName>
    <definedName name="TNSIFDEC27">#REF!</definedName>
    <definedName name="TNSIFDEC27_Aif_cat" localSheetId="63">TNSIFDEC27!$B$75:$H$76</definedName>
    <definedName name="TNSIFDEC27_Debt_Related" localSheetId="63">TNSIFDEC27!$B$56:$H$61</definedName>
    <definedName name="TNSIFDEC27_Debt_Related_UNLISTED" localSheetId="63">TNSIFDEC27!$B$63:$H$64</definedName>
    <definedName name="TNSIFDEC27_EQ" localSheetId="63">TNSIFDEC27!$B$22:$I$25</definedName>
    <definedName name="TNSIFDEC27_EQ_FU_Related" localSheetId="63">TNSIFDEC27!$B$26:$I$27</definedName>
    <definedName name="TNSIFDEC27_FD" localSheetId="63">TNSIFDEC27!$B$78:$H$79</definedName>
    <definedName name="TNSIFDEC27_Foreign_Units" localSheetId="63">TNSIFDEC27!$B$85:$H$87</definedName>
    <definedName name="TNSIFDEC27_GOV_SEC" localSheetId="63">TNSIFDEC27!$B$29:$H$54</definedName>
    <definedName name="TNSIFDEC27_MM" localSheetId="63">TNSIFDEC27!$B$72:$H$73</definedName>
    <definedName name="TNSIFDEC27_Mutual_F_Units" localSheetId="63">TNSIFDEC27!$B$82:$H$83</definedName>
    <definedName name="TNSIFDEC27_Securitied_Debt" localSheetId="63">TNSIFDEC27!$B$66:$H$67</definedName>
    <definedName name="TNSIFDEC27_Securitied_Debt_1" localSheetId="63">TNSIFDEC27!$B$69:$H$70</definedName>
    <definedName name="TNSIFDEC27NAV_1" localSheetId="63">TNSIFDEC27!$B$100:$B$107</definedName>
    <definedName name="TOF">#REF!</definedName>
    <definedName name="TOF_Aif_cat" localSheetId="62">TOF!$B$53:$H$54</definedName>
    <definedName name="TOF_Debt_Related" localSheetId="62">TOF!$B$35:$H$36</definedName>
    <definedName name="TOF_Debt_Related_UNLISTED" localSheetId="62">TOF!$B$38:$H$39</definedName>
    <definedName name="TOF_EQ" localSheetId="62">TOF!$B$22:$I$25</definedName>
    <definedName name="TOF_EQ_FU_Related" localSheetId="62">TOF!$B$26:$I$27</definedName>
    <definedName name="TOF_FD" localSheetId="62">TOF!$B$56:$H$57</definedName>
    <definedName name="TOF_Foreign_Units" localSheetId="62">TOF!$B$64:$H$66</definedName>
    <definedName name="TOF_GOV_SEC" localSheetId="62">TOF!$B$29:$H$33</definedName>
    <definedName name="TOF_MM" localSheetId="62">TOF!$B$47:$H$51</definedName>
    <definedName name="TOF_Mutual_F_Units" localSheetId="62">TOF!$B$61:$H$62</definedName>
    <definedName name="TOF_Securitied_Debt" localSheetId="62">TOF!$B$41:$H$42</definedName>
    <definedName name="TOF_Securitied_Debt_1" localSheetId="62">TOF!$B$44:$H$45</definedName>
    <definedName name="TOFNAV_1" localSheetId="62">TOF!$B$79:$B$86</definedName>
    <definedName name="TOIIS">#REF!</definedName>
    <definedName name="TOIOS">#REF!</definedName>
    <definedName name="TOISS">#REF!</definedName>
    <definedName name="TQNTF">#REF!</definedName>
    <definedName name="TREF">TREF!$B$1</definedName>
    <definedName name="TREF_Aif_cat" localSheetId="13">TREF!$B$91:$H$92</definedName>
    <definedName name="TREF_Debt_Related" localSheetId="13">TREF!$B$76:$H$77</definedName>
    <definedName name="TREF_Debt_Related_UNLISTED" localSheetId="13">TREF!$B$79:$H$80</definedName>
    <definedName name="TREF_EQ" localSheetId="13">TREF!$B$12:$I$60</definedName>
    <definedName name="TREF_EQ_FU_Related" localSheetId="13">TREF!$B$61:$I$62</definedName>
    <definedName name="TREF_EQ_Related" localSheetId="13">TREF!#REF!</definedName>
    <definedName name="TREF_FD" localSheetId="13">TREF!$B$94:$H$95</definedName>
    <definedName name="TREF_Foreign_Units" localSheetId="13">TREF!$B$67:$H$68</definedName>
    <definedName name="TREF_GOV_SEC" localSheetId="13">TREF!$B$70:$H$74</definedName>
    <definedName name="TREF_MM" localSheetId="13">TREF!$B$88:$H$89</definedName>
    <definedName name="TREF_Mutual_F_Units" localSheetId="13">TREF!$B$64:$H$65</definedName>
    <definedName name="TREF_Securitied_Debt" localSheetId="13">TREF!$B$82:$H$83</definedName>
    <definedName name="TREF_Securitied_Debt_1" localSheetId="13">TREF!$B$85:$H$86</definedName>
    <definedName name="TREFNAV" localSheetId="13">TREF!$B$107:$B$114</definedName>
    <definedName name="TRSFC">#REF!</definedName>
    <definedName name="TRSFC_Aif_cat" localSheetId="61">TRSFC!$B$92:$H$93</definedName>
    <definedName name="TRSFC_Debt_Related" localSheetId="61">TRSFC!$B$77:$H$78</definedName>
    <definedName name="TRSFC_Debt_Related_UNLISTED" localSheetId="61">TRSFC!$B$80:$H$81</definedName>
    <definedName name="TRSFC_EQ" localSheetId="61">TRSFC!$B$12:$I$62</definedName>
    <definedName name="TRSFC_EQ_FU_Related" localSheetId="61">TRSFC!$B$63:$I$64</definedName>
    <definedName name="TRSFC_EQ_Related" localSheetId="61">TRSFC!#REF!</definedName>
    <definedName name="TRSFC_FD" localSheetId="61">TRSFC!$B$95:$H$96</definedName>
    <definedName name="TRSFC_Foreign_Units" localSheetId="61">TRSFC!$B$102:$H$104</definedName>
    <definedName name="TRSFC_GOV_SEC" localSheetId="61">TRSFC!$B$66:$H$75</definedName>
    <definedName name="TRSFC_MM" localSheetId="61">TRSFC!$B$89:$H$90</definedName>
    <definedName name="TRSFC_Mutual_F_Units" localSheetId="61">TRSFC!$B$99:$H$100</definedName>
    <definedName name="TRSFC_Securitied_Debt" localSheetId="61">TRSFC!$B$83:$H$84</definedName>
    <definedName name="TRSFC_Securitied_Debt_1" localSheetId="61">TRSFC!$B$86:$H$87</definedName>
    <definedName name="TRSFCNAV_1" localSheetId="61">TRSFC!$B$117:$B$120</definedName>
    <definedName name="TRSFM">TRSFM!$B$1</definedName>
    <definedName name="TRSFM_Aif_cat" localSheetId="12">TRSFM!$B$107:$H$108</definedName>
    <definedName name="TRSFM_Debt_Related" localSheetId="12">TRSFM!$B$89:$H$93</definedName>
    <definedName name="TRSFM_Debt_Related_UNLISTED" localSheetId="12">TRSFM!$B$95:$H$96</definedName>
    <definedName name="TRSFM_EQ" localSheetId="12">TRSFM!$B$12:$I$65</definedName>
    <definedName name="TRSFM_EQ_FU_Related" localSheetId="12">TRSFM!$B$66:$I$67</definedName>
    <definedName name="TRSFM_EQ_Related" localSheetId="12">TRSFM!#REF!</definedName>
    <definedName name="TRSFM_FD" localSheetId="12">TRSFM!$B$110:$H$111</definedName>
    <definedName name="TRSFM_Foreign_Units" localSheetId="12">TRSFM!$B$72:$H$73</definedName>
    <definedName name="TRSFM_GOV_SEC" localSheetId="12">TRSFM!$B$75:$H$87</definedName>
    <definedName name="TRSFM_MM" localSheetId="12">TRSFM!$B$104:$H$105</definedName>
    <definedName name="TRSFM_Mutual_F_Units" localSheetId="12">TRSFM!$B$69:$H$70</definedName>
    <definedName name="TRSFM_Securitied_Debt" localSheetId="12">TRSFM!$B$98:$H$99</definedName>
    <definedName name="TRSFM_Securitied_Debt_1" localSheetId="12">TRSFM!$B$101:$H$102</definedName>
    <definedName name="TRSFMNAV" localSheetId="12">TRSFM!$B$123:$B$126</definedName>
    <definedName name="TRSFP">TRSFP!$B$1</definedName>
    <definedName name="TRSFP_Aif_cat" localSheetId="11">TRSFP!$B$95:$H$96</definedName>
    <definedName name="TRSFP_Debt_Related" localSheetId="11">TRSFP!$B$80:$H$81</definedName>
    <definedName name="TRSFP_Debt_Related_UNLISTED" localSheetId="11">TRSFP!$B$83:$H$84</definedName>
    <definedName name="TRSFP_EQ" localSheetId="11">TRSFP!$B$12:$I$64</definedName>
    <definedName name="TRSFP_EQ_FU_Related" localSheetId="11">TRSFP!$B$65:$I$66</definedName>
    <definedName name="TRSFP_EQ_Related" localSheetId="11">TRSFP!#REF!</definedName>
    <definedName name="TRSFP_FD" localSheetId="11">TRSFP!$B$98:$H$99</definedName>
    <definedName name="TRSFP_Foreign_Units" localSheetId="11">TRSFP!$B$71:$H$72</definedName>
    <definedName name="TRSFP_GOV_SEC" localSheetId="11">TRSFP!$B$74:$H$78</definedName>
    <definedName name="TRSFP_MM" localSheetId="11">TRSFP!$B$92:$H$93</definedName>
    <definedName name="TRSFP_Mutual_F_Units" localSheetId="11">TRSFP!$B$68:$H$69</definedName>
    <definedName name="TRSFP_Securitied_Debt" localSheetId="11">TRSFP!$B$86:$H$87</definedName>
    <definedName name="TRSFP_Securitied_Debt_1" localSheetId="11">TRSFP!$B$89:$H$90</definedName>
    <definedName name="TRSFPNAV" localSheetId="11">TRSFP!$B$111:$B$114</definedName>
    <definedName name="TSCAPF">TSCAPF!$B$1</definedName>
    <definedName name="TSCAPF_Aif_cat" localSheetId="10">TSCAPF!$B$108:$H$109</definedName>
    <definedName name="TSCAPF_Debt_Related" localSheetId="10">TSCAPF!$B$93:$H$94</definedName>
    <definedName name="TSCAPF_Debt_Related_UNLISTED" localSheetId="10">TSCAPF!$B$96:$H$97</definedName>
    <definedName name="TSCAPF_EQ" localSheetId="10">TSCAPF!$B$12:$I$76</definedName>
    <definedName name="TSCAPF_EQ_FU_Related" localSheetId="10">TSCAPF!$B$77:$I$77</definedName>
    <definedName name="TSCAPF_EQ_Related" localSheetId="10">TSCAPF!#REF!</definedName>
    <definedName name="TSCAPF_FD" localSheetId="10">TSCAPF!$B$111:$H$112</definedName>
    <definedName name="TSCAPF_Foreign_Units" localSheetId="10">TSCAPF!$B$84:$H$85</definedName>
    <definedName name="TSCAPF_GOV_SEC" localSheetId="10">TSCAPF!$B$87:$H$91</definedName>
    <definedName name="TSCAPF_MM" localSheetId="10">TSCAPF!$B$105:$H$106</definedName>
    <definedName name="TSCAPF_Mutual_F_Units" localSheetId="10">TSCAPF!$B$81:$H$82</definedName>
    <definedName name="TSCAPF_Securitied_Debt" localSheetId="10">TSCAPF!$B$99:$H$100</definedName>
    <definedName name="TSCAPF_Securitied_Debt_1" localSheetId="10">TSCAPF!$B$102:$H$103</definedName>
    <definedName name="TSCAPFNAV" localSheetId="10">TSCAPF!$B$124:$B$131</definedName>
    <definedName name="TSIPF3">#REF!</definedName>
    <definedName name="TSLVETF">TSLVETF!$B$1</definedName>
    <definedName name="TSLVETF_Aif_cat" localSheetId="7">TSLVETF!$B$46:$H$47</definedName>
    <definedName name="TSLVETF_Debt_Related" localSheetId="7">TSLVETF!$B$31:$H$32</definedName>
    <definedName name="TSLVETF_Debt_Related_UNLISTED" localSheetId="7">TSLVETF!$B$34:$H$35</definedName>
    <definedName name="TSLVETF_EQ" localSheetId="7">TSLVETF!$B$12:$I$15</definedName>
    <definedName name="TSLVETF_EQ_FU_Related" localSheetId="7">TSLVETF!$B$16:$I$17</definedName>
    <definedName name="TSLVETF_EQ_Related" localSheetId="7">TSLVETF!#REF!</definedName>
    <definedName name="TSLVETF_FD" localSheetId="7">TSLVETF!$B$49:$H$50</definedName>
    <definedName name="TSLVETF_Foreign_Units" localSheetId="7">TSLVETF!$B$22:$H$23</definedName>
    <definedName name="TSLVETF_GOV_SEC" localSheetId="7">TSLVETF!$B$25:$H$29</definedName>
    <definedName name="TSLVETF_MM" localSheetId="7">TSLVETF!$B$43:$H$44</definedName>
    <definedName name="TSLVETF_Mutual_F_Units" localSheetId="7">TSLVETF!$B$19:$H$20</definedName>
    <definedName name="TSLVETF_Securitied_Debt" localSheetId="7">TSLVETF!$B$37:$H$38</definedName>
    <definedName name="TSLVETF_Securitied_Debt_1" localSheetId="7">TSLVETF!$B$40:$H$41</definedName>
    <definedName name="TSLVETFNAV" localSheetId="7">TSLVETF!$B$61:$B$62</definedName>
    <definedName name="TSLVFOF">TSLVFOF!$B$1</definedName>
    <definedName name="TSLVFOF_Aif_cat" localSheetId="4">TSLVFOF!$B$46:$H$47</definedName>
    <definedName name="TSLVFOF_Debt_Related" localSheetId="4">TSLVFOF!$B$31:$H$32</definedName>
    <definedName name="TSLVFOF_Debt_Related_UNLISTED" localSheetId="4">TSLVFOF!$B$34:$H$35</definedName>
    <definedName name="TSLVFOF_EQ" localSheetId="4">TSLVFOF!$B$12:$I$15</definedName>
    <definedName name="TSLVFOF_EQ_FU_Related" localSheetId="4">TSLVFOF!$B$16:$I$17</definedName>
    <definedName name="TSLVFOF_EQ_Related" localSheetId="4">TSLVFOF!#REF!</definedName>
    <definedName name="TSLVFOF_FD" localSheetId="4">TSLVFOF!$B$49:$H$50</definedName>
    <definedName name="TSLVFOF_Foreign_Units" localSheetId="4">TSLVFOF!$B$22:$H$23</definedName>
    <definedName name="TSLVFOF_GOV_SEC" localSheetId="4">TSLVFOF!$B$25:$H$29</definedName>
    <definedName name="TSLVFOF_MM" localSheetId="4">TSLVFOF!$B$43:$H$44</definedName>
    <definedName name="TSLVFOF_Mutual_F_Units" localSheetId="4">TSLVFOF!$B$19:$H$20</definedName>
    <definedName name="TSLVFOF_Securitied_Debt" localSheetId="4">TSLVFOF!$B$37:$H$38</definedName>
    <definedName name="TSLVFOF_Securitied_Debt_1" localSheetId="4">TSLVFOF!$B$40:$H$41</definedName>
    <definedName name="TSLVFOFNAV" localSheetId="4">TSLVFOF!$B$61:$B$68</definedName>
    <definedName name="TSTBF">#REF!</definedName>
    <definedName name="TSTBF_Aif_cat" localSheetId="60">TSTBF!$B$88:$H$89</definedName>
    <definedName name="TSTBF_Debt_Related" localSheetId="60">TSTBF!$B$44:$H$68</definedName>
    <definedName name="TSTBF_Debt_Related_UNLISTED" localSheetId="60">TSTBF!$B$70:$H$71</definedName>
    <definedName name="TSTBF_EQ" localSheetId="60">TSTBF!$B$22:$I$25</definedName>
    <definedName name="TSTBF_EQ_FU_Related" localSheetId="60">TSTBF!$B$26:$I$27</definedName>
    <definedName name="TSTBF_FD" localSheetId="60">TSTBF!$B$91:$H$92</definedName>
    <definedName name="TSTBF_Foreign_Units" localSheetId="60">TSTBF!$B$98:$H$100</definedName>
    <definedName name="TSTBF_GOV_SEC" localSheetId="60">TSTBF!$B$29:$H$42</definedName>
    <definedName name="TSTBF_MM" localSheetId="60">TSTBF!$B$82:$H$86</definedName>
    <definedName name="TSTBF_Mutual_F_Units" localSheetId="60">TSTBF!$B$95:$H$96</definedName>
    <definedName name="TSTBF_Securitied_Debt" localSheetId="60">TSTBF!$B$73:$H$77</definedName>
    <definedName name="TSTBF_Securitied_Debt_1" localSheetId="60">TSTBF!$B$79:$H$80</definedName>
    <definedName name="TSTBFNAV_1" localSheetId="60">TSTBF!$B$113:$B$124</definedName>
    <definedName name="TTAF1">#REF!</definedName>
    <definedName name="TTMF">#REF!</definedName>
    <definedName name="TTMFSP1">#REF!</definedName>
    <definedName name="TTOFE">TTOFE!$B$1</definedName>
    <definedName name="TTOFE_Aif_cat" localSheetId="34">TTOFE!$B$89:$H$90</definedName>
    <definedName name="TTOFE_Debt_Related" localSheetId="34">TTOFE!$B$74:$H$75</definedName>
    <definedName name="TTOFE_Debt_Related_UNLISTED" localSheetId="34">TTOFE!$B$77:$H$78</definedName>
    <definedName name="TTOFE_EQ" localSheetId="34">TTOFE!$B$12:$I$58</definedName>
    <definedName name="TTOFE_EQ_FU_Related" localSheetId="34">TTOFE!$B$59:$I$60</definedName>
    <definedName name="TTOFE_EQ_Related" localSheetId="34">TTOFE!#REF!</definedName>
    <definedName name="TTOFE_FD" localSheetId="34">TTOFE!$B$92:$H$93</definedName>
    <definedName name="TTOFE_Foreign_Units" localSheetId="34">TTOFE!$B$65:$H$66</definedName>
    <definedName name="TTOFE_GOV_SEC" localSheetId="34">TTOFE!$B$68:$H$72</definedName>
    <definedName name="TTOFE_MM" localSheetId="34">TTOFE!$B$86:$H$87</definedName>
    <definedName name="TTOFE_Mutual_F_Units" localSheetId="34">TTOFE!$B$62:$H$63</definedName>
    <definedName name="TTOFE_Securitied_Debt" localSheetId="34">TTOFE!$B$80:$H$81</definedName>
    <definedName name="TTOFE_Securitied_Debt_1" localSheetId="34">TTOFE!$B$83:$H$84</definedName>
    <definedName name="TTOFENAV" localSheetId="34">TTOFE!$B$105:$B$112</definedName>
    <definedName name="TTSF96">TTSF96!$B$1</definedName>
    <definedName name="TTSF96_Aif_cat" localSheetId="44">TTSF96!$B$106:$H$107</definedName>
    <definedName name="TTSF96_Debt_Related" localSheetId="44">TTSF96!$B$91:$H$92</definedName>
    <definedName name="TTSF96_Debt_Related_UNLISTED" localSheetId="44">TTSF96!$B$94:$H$95</definedName>
    <definedName name="TTSF96_EQ" localSheetId="44">TTSF96!$B$12:$I$75</definedName>
    <definedName name="TTSF96_EQ_FU_Related" localSheetId="44">TTSF96!$B$76:$I$77</definedName>
    <definedName name="TTSF96_EQ_Related" localSheetId="44">TTSF96!#REF!</definedName>
    <definedName name="TTSF96_FD" localSheetId="44">TTSF96!$B$109:$H$110</definedName>
    <definedName name="TTSF96_Foreign_Units" localSheetId="44">TTSF96!$B$82:$H$83</definedName>
    <definedName name="TTSF96_GOV_SEC" localSheetId="44">TTSF96!$B$85:$H$89</definedName>
    <definedName name="TTSF96_MM" localSheetId="44">TTSF96!$B$103:$H$104</definedName>
    <definedName name="TTSF96_Mutual_F_Units" localSheetId="44">TTSF96!$B$79:$H$80</definedName>
    <definedName name="TTSF96_Securitied_Debt" localSheetId="44">TTSF96!$B$97:$H$98</definedName>
    <definedName name="TTSF96_Securitied_Debt_1" localSheetId="44">TTSF96!$B$100:$H$101</definedName>
    <definedName name="TTSF96NAV" localSheetId="44">TTSF96!$B$122:$B$129</definedName>
    <definedName name="TUDG3S">#REF!</definedName>
    <definedName name="TUDS">#REF!</definedName>
    <definedName name="TURG3S">#REF!</definedName>
    <definedName name="TURS">#REF!</definedName>
    <definedName name="TUSTF">#REF!</definedName>
    <definedName name="TUSTF_Aif_cat" localSheetId="58">TUSTF!$B$98:$H$99</definedName>
    <definedName name="TUSTF_Debt_Related" localSheetId="58">TUSTF!$B$35:$H$51</definedName>
    <definedName name="TUSTF_Debt_Related_UNLISTED" localSheetId="58">TUSTF!$B$53:$H$54</definedName>
    <definedName name="TUSTF_EQ" localSheetId="58">TUSTF!$B$22:$I$25</definedName>
    <definedName name="TUSTF_EQ_FU_Related" localSheetId="58">TUSTF!$B$26:$I$27</definedName>
    <definedName name="TUSTF_FD" localSheetId="58">TUSTF!$B$101:$H$102</definedName>
    <definedName name="TUSTF_Foreign_Units" localSheetId="58">TUSTF!$B$108:$H$109</definedName>
    <definedName name="TUSTF_GOV_SEC" localSheetId="58">TUSTF!$B$29:$H$33</definedName>
    <definedName name="TUSTF_MM" localSheetId="58">TUSTF!$B$62:$H$90</definedName>
    <definedName name="TUSTF_Mutual_F_Units" localSheetId="58">TUSTF!$B$105:$H$106</definedName>
    <definedName name="TUSTF_Securitied_Debt" localSheetId="58">TUSTF!$B$56:$H$57</definedName>
    <definedName name="TUSTF_Securitied_Debt_1" localSheetId="58">TUSTF!$B$59:$H$60</definedName>
    <definedName name="TUSTFNAV_1" localSheetId="58">TUSTF!$B$122:$B$133</definedName>
    <definedName name="TVFS1">#REF!</definedName>
    <definedName name="TVFS2">#REF!</definedName>
    <definedName name="TYCF">TYCF!$B$1</definedName>
    <definedName name="TYCF_Aif_cat" localSheetId="47">TYCF!$B$97:$H$98</definedName>
    <definedName name="TYCF_Debt_Related" localSheetId="47">TYCF!$B$82:$H$83</definedName>
    <definedName name="TYCF_Debt_Related_UNLISTED" localSheetId="47">TYCF!$B$85:$H$86</definedName>
    <definedName name="TYCF_EQ" localSheetId="47">TYCF!$B$12:$I$65</definedName>
    <definedName name="TYCF_EQ_FU_Related" localSheetId="47">TYCF!$B$66:$I$66</definedName>
    <definedName name="TYCF_EQ_Related" localSheetId="47">TYCF!#REF!</definedName>
    <definedName name="TYCF_FD" localSheetId="47">TYCF!$B$100:$H$101</definedName>
    <definedName name="TYCF_Foreign_Units" localSheetId="47">TYCF!$B$73:$H$74</definedName>
    <definedName name="TYCF_GOV_SEC" localSheetId="47">TYCF!$B$76:$H$80</definedName>
    <definedName name="TYCF_MM" localSheetId="47">TYCF!$B$94:$H$95</definedName>
    <definedName name="TYCF_Mutual_F_Units" localSheetId="47">TYCF!$B$70:$H$71</definedName>
    <definedName name="TYCF_Securitied_Debt" localSheetId="47">TYCF!$B$88:$H$89</definedName>
    <definedName name="TYCF_Securitied_Debt_1" localSheetId="47">TYCF!$B$91:$H$92</definedName>
    <definedName name="TYCFNAV" localSheetId="47">TYCF!$B$113:$B$116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56" i="32" l="1"/>
  <c r="F187" i="55"/>
  <c r="C303" i="31"/>
  <c r="C312" i="31"/>
  <c r="C314" i="31" l="1"/>
  <c r="G35" i="27" l="1"/>
  <c r="H35" i="27"/>
  <c r="G96" i="44"/>
  <c r="H96" i="44"/>
  <c r="G106" i="53"/>
  <c r="H106" i="53"/>
  <c r="H103" i="53"/>
  <c r="G28" i="84" l="1"/>
  <c r="H28" i="84"/>
  <c r="G47" i="84"/>
  <c r="H47" i="84"/>
  <c r="G101" i="84"/>
  <c r="H101" i="84"/>
  <c r="G104" i="84"/>
  <c r="H104" i="84"/>
  <c r="G112" i="84"/>
  <c r="H112" i="84"/>
  <c r="G115" i="84"/>
  <c r="H115" i="84"/>
  <c r="G118" i="84"/>
  <c r="H118" i="84"/>
  <c r="G121" i="84"/>
  <c r="H121" i="84"/>
  <c r="G124" i="84"/>
  <c r="H124" i="84"/>
  <c r="G128" i="84"/>
  <c r="H128" i="84"/>
  <c r="G132" i="84"/>
  <c r="H132" i="84"/>
  <c r="G28" i="83"/>
  <c r="H28" i="83"/>
  <c r="G37" i="83"/>
  <c r="H37" i="83"/>
  <c r="G50" i="83"/>
  <c r="H50" i="83"/>
  <c r="G53" i="83"/>
  <c r="H53" i="83"/>
  <c r="G56" i="83"/>
  <c r="H56" i="83"/>
  <c r="G59" i="83"/>
  <c r="H59" i="83"/>
  <c r="G62" i="83"/>
  <c r="H62" i="83"/>
  <c r="G69" i="83"/>
  <c r="H69" i="83"/>
  <c r="G72" i="83"/>
  <c r="H72" i="83"/>
  <c r="G75" i="83"/>
  <c r="G84" i="83" s="1"/>
  <c r="G85" i="83" s="1"/>
  <c r="H75" i="83"/>
  <c r="H84" i="83" s="1"/>
  <c r="H85" i="83" s="1"/>
  <c r="G79" i="83"/>
  <c r="H79" i="83"/>
  <c r="G83" i="83"/>
  <c r="H83" i="83"/>
  <c r="G28" i="82"/>
  <c r="H28" i="82"/>
  <c r="G39" i="82"/>
  <c r="H39" i="82"/>
  <c r="G42" i="82"/>
  <c r="H42" i="82"/>
  <c r="G45" i="82"/>
  <c r="H45" i="82"/>
  <c r="G48" i="82"/>
  <c r="H48" i="82"/>
  <c r="G51" i="82"/>
  <c r="H51" i="82"/>
  <c r="G54" i="82"/>
  <c r="H54" i="82"/>
  <c r="G57" i="82"/>
  <c r="H57" i="82"/>
  <c r="G60" i="82"/>
  <c r="H60" i="82"/>
  <c r="G64" i="82"/>
  <c r="H64" i="82"/>
  <c r="G68" i="82"/>
  <c r="H68" i="82"/>
  <c r="G28" i="81"/>
  <c r="H28" i="81"/>
  <c r="G36" i="81"/>
  <c r="H36" i="81"/>
  <c r="G39" i="81"/>
  <c r="H39" i="81"/>
  <c r="G42" i="81"/>
  <c r="H42" i="81"/>
  <c r="G45" i="81"/>
  <c r="H45" i="81"/>
  <c r="G48" i="81"/>
  <c r="H48" i="81"/>
  <c r="G125" i="81"/>
  <c r="H125" i="81"/>
  <c r="G128" i="81"/>
  <c r="H128" i="81"/>
  <c r="G131" i="81"/>
  <c r="H131" i="81"/>
  <c r="G135" i="81"/>
  <c r="H135" i="81"/>
  <c r="G139" i="81"/>
  <c r="H139" i="81"/>
  <c r="G28" i="80"/>
  <c r="H28" i="80"/>
  <c r="G35" i="80"/>
  <c r="H35" i="80"/>
  <c r="G38" i="80"/>
  <c r="H38" i="80"/>
  <c r="G41" i="80"/>
  <c r="H41" i="80"/>
  <c r="G44" i="80"/>
  <c r="H44" i="80"/>
  <c r="G47" i="80"/>
  <c r="H47" i="80"/>
  <c r="G50" i="80"/>
  <c r="H50" i="80"/>
  <c r="G53" i="80"/>
  <c r="H53" i="80"/>
  <c r="G56" i="80"/>
  <c r="H56" i="80"/>
  <c r="G60" i="80"/>
  <c r="H60" i="80"/>
  <c r="G64" i="80"/>
  <c r="H64" i="80"/>
  <c r="G28" i="79"/>
  <c r="H28" i="79"/>
  <c r="G35" i="79"/>
  <c r="H35" i="79"/>
  <c r="G38" i="79"/>
  <c r="H38" i="79"/>
  <c r="G41" i="79"/>
  <c r="H41" i="79"/>
  <c r="G44" i="79"/>
  <c r="H44" i="79"/>
  <c r="G47" i="79"/>
  <c r="H47" i="79"/>
  <c r="G50" i="79"/>
  <c r="H50" i="79"/>
  <c r="G53" i="79"/>
  <c r="H53" i="79"/>
  <c r="G56" i="79"/>
  <c r="H56" i="79"/>
  <c r="G60" i="79"/>
  <c r="H60" i="79"/>
  <c r="G64" i="79"/>
  <c r="H64" i="79"/>
  <c r="G28" i="78"/>
  <c r="H28" i="78"/>
  <c r="G55" i="78"/>
  <c r="H55" i="78"/>
  <c r="G62" i="78"/>
  <c r="H62" i="78"/>
  <c r="G65" i="78"/>
  <c r="H65" i="78"/>
  <c r="G68" i="78"/>
  <c r="H68" i="78"/>
  <c r="G71" i="78"/>
  <c r="H71" i="78"/>
  <c r="G74" i="78"/>
  <c r="H74" i="78"/>
  <c r="G77" i="78"/>
  <c r="H77" i="78"/>
  <c r="G80" i="78"/>
  <c r="H80" i="78"/>
  <c r="G84" i="78"/>
  <c r="H84" i="78"/>
  <c r="G88" i="78"/>
  <c r="H88" i="78"/>
  <c r="G28" i="77"/>
  <c r="H28" i="77"/>
  <c r="G34" i="77"/>
  <c r="H34" i="77"/>
  <c r="G37" i="77"/>
  <c r="H37" i="77"/>
  <c r="G40" i="77"/>
  <c r="H40" i="77"/>
  <c r="G43" i="77"/>
  <c r="H43" i="77"/>
  <c r="G46" i="77"/>
  <c r="H46" i="77"/>
  <c r="G52" i="77"/>
  <c r="H52" i="77"/>
  <c r="G55" i="77"/>
  <c r="H55" i="77"/>
  <c r="G58" i="77"/>
  <c r="H58" i="77"/>
  <c r="G63" i="77"/>
  <c r="H63" i="77"/>
  <c r="G67" i="77"/>
  <c r="H67" i="77"/>
  <c r="G65" i="76"/>
  <c r="H65" i="76"/>
  <c r="G76" i="76"/>
  <c r="H76" i="76"/>
  <c r="G79" i="76"/>
  <c r="H79" i="76"/>
  <c r="G82" i="76"/>
  <c r="H82" i="76"/>
  <c r="G85" i="76"/>
  <c r="H85" i="76"/>
  <c r="G88" i="76"/>
  <c r="H88" i="76"/>
  <c r="G91" i="76"/>
  <c r="H91" i="76"/>
  <c r="G94" i="76"/>
  <c r="H94" i="76"/>
  <c r="G97" i="76"/>
  <c r="H97" i="76"/>
  <c r="G101" i="76"/>
  <c r="H101" i="76"/>
  <c r="G105" i="76"/>
  <c r="H105" i="76"/>
  <c r="G28" i="75"/>
  <c r="H28" i="75"/>
  <c r="G43" i="75"/>
  <c r="H43" i="75"/>
  <c r="G69" i="75"/>
  <c r="H69" i="75"/>
  <c r="G72" i="75"/>
  <c r="H72" i="75"/>
  <c r="G78" i="75"/>
  <c r="H78" i="75"/>
  <c r="G81" i="75"/>
  <c r="H81" i="75"/>
  <c r="G87" i="75"/>
  <c r="H87" i="75"/>
  <c r="G90" i="75"/>
  <c r="H90" i="75"/>
  <c r="G93" i="75"/>
  <c r="H93" i="75"/>
  <c r="G97" i="75"/>
  <c r="H97" i="75"/>
  <c r="G101" i="75"/>
  <c r="H101" i="75"/>
  <c r="G28" i="74"/>
  <c r="H28" i="74"/>
  <c r="G42" i="74"/>
  <c r="H42" i="74"/>
  <c r="G61" i="74"/>
  <c r="H61" i="74"/>
  <c r="G64" i="74"/>
  <c r="H64" i="74"/>
  <c r="G69" i="74"/>
  <c r="H69" i="74"/>
  <c r="G72" i="74"/>
  <c r="H72" i="74"/>
  <c r="G94" i="74"/>
  <c r="H94" i="74"/>
  <c r="G97" i="74"/>
  <c r="H97" i="74"/>
  <c r="G100" i="74"/>
  <c r="H100" i="74"/>
  <c r="G104" i="74"/>
  <c r="H104" i="74"/>
  <c r="G108" i="74"/>
  <c r="H108" i="74"/>
  <c r="G28" i="73"/>
  <c r="H28" i="73"/>
  <c r="G34" i="73"/>
  <c r="H34" i="73"/>
  <c r="G52" i="73"/>
  <c r="H52" i="73"/>
  <c r="G55" i="73"/>
  <c r="H55" i="73"/>
  <c r="G58" i="73"/>
  <c r="H58" i="73"/>
  <c r="G61" i="73"/>
  <c r="H61" i="73"/>
  <c r="G91" i="73"/>
  <c r="H91" i="73"/>
  <c r="G97" i="73"/>
  <c r="H97" i="73"/>
  <c r="G100" i="73"/>
  <c r="H100" i="73"/>
  <c r="G103" i="73"/>
  <c r="G111" i="73" s="1"/>
  <c r="G112" i="73" s="1"/>
  <c r="H103" i="73"/>
  <c r="H111" i="73" s="1"/>
  <c r="H112" i="73" s="1"/>
  <c r="G107" i="73"/>
  <c r="H107" i="73"/>
  <c r="G110" i="73"/>
  <c r="H110" i="73"/>
  <c r="G28" i="72"/>
  <c r="H28" i="72"/>
  <c r="G35" i="72"/>
  <c r="H35" i="72"/>
  <c r="G38" i="72"/>
  <c r="H38" i="72"/>
  <c r="G41" i="72"/>
  <c r="H41" i="72"/>
  <c r="G44" i="72"/>
  <c r="H44" i="72"/>
  <c r="G47" i="72"/>
  <c r="H47" i="72"/>
  <c r="G110" i="72"/>
  <c r="H110" i="72"/>
  <c r="G113" i="72"/>
  <c r="H113" i="72"/>
  <c r="G116" i="72"/>
  <c r="H116" i="72"/>
  <c r="G120" i="72"/>
  <c r="H120" i="72"/>
  <c r="G124" i="72"/>
  <c r="H124" i="72"/>
  <c r="G339" i="54" l="1"/>
  <c r="H339" i="54"/>
  <c r="G101" i="31"/>
  <c r="H101" i="31"/>
  <c r="G111" i="31"/>
  <c r="H111" i="31"/>
  <c r="H140" i="55" l="1"/>
  <c r="G140" i="55"/>
  <c r="H137" i="55"/>
  <c r="G137" i="55"/>
  <c r="H134" i="55"/>
  <c r="G134" i="55"/>
  <c r="H131" i="55"/>
  <c r="G131" i="55"/>
  <c r="H128" i="55"/>
  <c r="G128" i="55"/>
  <c r="H124" i="55"/>
  <c r="G124" i="55"/>
  <c r="H121" i="55"/>
  <c r="G121" i="55"/>
  <c r="H106" i="55"/>
  <c r="G106" i="55"/>
  <c r="H70" i="55"/>
  <c r="G70" i="55"/>
  <c r="H67" i="55"/>
  <c r="G67" i="55"/>
  <c r="H64" i="55"/>
  <c r="G64" i="55"/>
  <c r="C1501" i="54"/>
  <c r="C1504" i="54" s="1"/>
  <c r="C1279" i="54"/>
  <c r="H403" i="54"/>
  <c r="G403" i="54"/>
  <c r="H400" i="54"/>
  <c r="G400" i="54"/>
  <c r="H397" i="54"/>
  <c r="G397" i="54"/>
  <c r="H371" i="54"/>
  <c r="G371" i="54"/>
  <c r="H368" i="54"/>
  <c r="G368" i="54"/>
  <c r="H365" i="54"/>
  <c r="G365" i="54"/>
  <c r="H362" i="54"/>
  <c r="G362" i="54"/>
  <c r="H352" i="54"/>
  <c r="G352" i="54"/>
  <c r="H346" i="54"/>
  <c r="G346" i="54"/>
  <c r="H343" i="54"/>
  <c r="G343" i="54"/>
  <c r="C378" i="53"/>
  <c r="C374" i="53"/>
  <c r="C354" i="53"/>
  <c r="C331" i="53"/>
  <c r="H195" i="53"/>
  <c r="G195" i="53"/>
  <c r="H192" i="53"/>
  <c r="G192" i="53"/>
  <c r="H189" i="53"/>
  <c r="G189" i="53"/>
  <c r="H186" i="53"/>
  <c r="G186" i="53"/>
  <c r="H183" i="53"/>
  <c r="G183" i="53"/>
  <c r="H175" i="53"/>
  <c r="G175" i="53"/>
  <c r="H172" i="53"/>
  <c r="G172" i="53"/>
  <c r="H144" i="53"/>
  <c r="G144" i="53"/>
  <c r="H112" i="53"/>
  <c r="G112" i="53"/>
  <c r="H109" i="53"/>
  <c r="G109" i="53"/>
  <c r="H77" i="52"/>
  <c r="G77" i="52"/>
  <c r="H74" i="52"/>
  <c r="G74" i="52"/>
  <c r="H71" i="52"/>
  <c r="G71" i="52"/>
  <c r="H68" i="52"/>
  <c r="G68" i="52"/>
  <c r="H65" i="52"/>
  <c r="G65" i="52"/>
  <c r="H62" i="52"/>
  <c r="G62" i="52"/>
  <c r="H59" i="52"/>
  <c r="G59" i="52"/>
  <c r="H56" i="52"/>
  <c r="G56" i="52"/>
  <c r="H50" i="52"/>
  <c r="G50" i="52"/>
  <c r="H47" i="52"/>
  <c r="G47" i="52"/>
  <c r="H44" i="52"/>
  <c r="G44" i="52"/>
  <c r="H151" i="51"/>
  <c r="G151" i="51"/>
  <c r="H148" i="51"/>
  <c r="G148" i="51"/>
  <c r="H145" i="51"/>
  <c r="G145" i="51"/>
  <c r="H142" i="51"/>
  <c r="G142" i="51"/>
  <c r="H139" i="51"/>
  <c r="G139" i="51"/>
  <c r="H136" i="51"/>
  <c r="G136" i="51"/>
  <c r="H133" i="51"/>
  <c r="G133" i="51"/>
  <c r="H130" i="51"/>
  <c r="G130" i="51"/>
  <c r="H124" i="51"/>
  <c r="G124" i="51"/>
  <c r="H121" i="51"/>
  <c r="G121" i="51"/>
  <c r="H118" i="51"/>
  <c r="G118" i="51"/>
  <c r="H81" i="50"/>
  <c r="G81" i="50"/>
  <c r="H78" i="50"/>
  <c r="G78" i="50"/>
  <c r="H75" i="50"/>
  <c r="G75" i="50"/>
  <c r="H72" i="50"/>
  <c r="G72" i="50"/>
  <c r="H69" i="50"/>
  <c r="G69" i="50"/>
  <c r="H66" i="50"/>
  <c r="G66" i="50"/>
  <c r="H63" i="50"/>
  <c r="G63" i="50"/>
  <c r="H60" i="50"/>
  <c r="G60" i="50"/>
  <c r="H54" i="50"/>
  <c r="G54" i="50"/>
  <c r="H51" i="50"/>
  <c r="G51" i="50"/>
  <c r="H48" i="50"/>
  <c r="G48" i="50"/>
  <c r="H81" i="49"/>
  <c r="G81" i="49"/>
  <c r="H78" i="49"/>
  <c r="G78" i="49"/>
  <c r="H75" i="49"/>
  <c r="G75" i="49"/>
  <c r="H72" i="49"/>
  <c r="G72" i="49"/>
  <c r="H69" i="49"/>
  <c r="G69" i="49"/>
  <c r="H66" i="49"/>
  <c r="G66" i="49"/>
  <c r="H63" i="49"/>
  <c r="G63" i="49"/>
  <c r="H60" i="49"/>
  <c r="G60" i="49"/>
  <c r="H54" i="49"/>
  <c r="G54" i="49"/>
  <c r="H51" i="49"/>
  <c r="G51" i="49"/>
  <c r="H48" i="49"/>
  <c r="G48" i="49"/>
  <c r="H81" i="48"/>
  <c r="G81" i="48"/>
  <c r="H78" i="48"/>
  <c r="G78" i="48"/>
  <c r="H75" i="48"/>
  <c r="G75" i="48"/>
  <c r="H72" i="48"/>
  <c r="G72" i="48"/>
  <c r="H69" i="48"/>
  <c r="G69" i="48"/>
  <c r="H66" i="48"/>
  <c r="G66" i="48"/>
  <c r="H63" i="48"/>
  <c r="G63" i="48"/>
  <c r="H60" i="48"/>
  <c r="G60" i="48"/>
  <c r="H54" i="48"/>
  <c r="G54" i="48"/>
  <c r="H51" i="48"/>
  <c r="G51" i="48"/>
  <c r="H48" i="48"/>
  <c r="G48" i="48"/>
  <c r="H106" i="47"/>
  <c r="G106" i="47"/>
  <c r="H103" i="47"/>
  <c r="G103" i="47"/>
  <c r="H100" i="47"/>
  <c r="G100" i="47"/>
  <c r="H97" i="47"/>
  <c r="G97" i="47"/>
  <c r="H94" i="47"/>
  <c r="G94" i="47"/>
  <c r="H91" i="47"/>
  <c r="G91" i="47"/>
  <c r="H88" i="47"/>
  <c r="G88" i="47"/>
  <c r="H85" i="47"/>
  <c r="G85" i="47"/>
  <c r="H79" i="47"/>
  <c r="G79" i="47"/>
  <c r="H76" i="47"/>
  <c r="G76" i="47"/>
  <c r="H73" i="47"/>
  <c r="G73" i="47"/>
  <c r="H102" i="46"/>
  <c r="G102" i="46"/>
  <c r="H99" i="46"/>
  <c r="G99" i="46"/>
  <c r="H96" i="46"/>
  <c r="G96" i="46"/>
  <c r="H93" i="46"/>
  <c r="G93" i="46"/>
  <c r="H90" i="46"/>
  <c r="G90" i="46"/>
  <c r="H87" i="46"/>
  <c r="G87" i="46"/>
  <c r="H84" i="46"/>
  <c r="G84" i="46"/>
  <c r="H81" i="46"/>
  <c r="G81" i="46"/>
  <c r="H75" i="46"/>
  <c r="G75" i="46"/>
  <c r="H72" i="46"/>
  <c r="G72" i="46"/>
  <c r="H69" i="46"/>
  <c r="G69" i="46"/>
  <c r="C164" i="45"/>
  <c r="C159" i="45"/>
  <c r="H101" i="45"/>
  <c r="G101" i="45"/>
  <c r="H98" i="45"/>
  <c r="G98" i="45"/>
  <c r="H95" i="45"/>
  <c r="G95" i="45"/>
  <c r="H92" i="45"/>
  <c r="G92" i="45"/>
  <c r="H89" i="45"/>
  <c r="G89" i="45"/>
  <c r="H86" i="45"/>
  <c r="G86" i="45"/>
  <c r="H83" i="45"/>
  <c r="G83" i="45"/>
  <c r="H80" i="45"/>
  <c r="G80" i="45"/>
  <c r="H74" i="45"/>
  <c r="G74" i="45"/>
  <c r="H71" i="45"/>
  <c r="G71" i="45"/>
  <c r="H68" i="45"/>
  <c r="G68" i="45"/>
  <c r="H129" i="44"/>
  <c r="G129" i="44"/>
  <c r="H126" i="44"/>
  <c r="G126" i="44"/>
  <c r="H123" i="44"/>
  <c r="G123" i="44"/>
  <c r="H120" i="44"/>
  <c r="G120" i="44"/>
  <c r="H117" i="44"/>
  <c r="G117" i="44"/>
  <c r="H114" i="44"/>
  <c r="G114" i="44"/>
  <c r="H111" i="44"/>
  <c r="G111" i="44"/>
  <c r="H108" i="44"/>
  <c r="G108" i="44"/>
  <c r="H102" i="44"/>
  <c r="G102" i="44"/>
  <c r="H99" i="44"/>
  <c r="G99" i="44"/>
  <c r="H93" i="44"/>
  <c r="G93" i="44"/>
  <c r="H111" i="43"/>
  <c r="G111" i="43"/>
  <c r="H108" i="43"/>
  <c r="G108" i="43"/>
  <c r="H105" i="43"/>
  <c r="G105" i="43"/>
  <c r="H102" i="43"/>
  <c r="G102" i="43"/>
  <c r="H99" i="43"/>
  <c r="G99" i="43"/>
  <c r="H96" i="43"/>
  <c r="G96" i="43"/>
  <c r="H93" i="43"/>
  <c r="G93" i="43"/>
  <c r="H90" i="43"/>
  <c r="G90" i="43"/>
  <c r="H84" i="43"/>
  <c r="G84" i="43"/>
  <c r="H81" i="43"/>
  <c r="G81" i="43"/>
  <c r="H78" i="43"/>
  <c r="G78" i="43"/>
  <c r="H110" i="42"/>
  <c r="G110" i="42"/>
  <c r="H107" i="42"/>
  <c r="G107" i="42"/>
  <c r="H104" i="42"/>
  <c r="G104" i="42"/>
  <c r="H101" i="42"/>
  <c r="G101" i="42"/>
  <c r="H98" i="42"/>
  <c r="G98" i="42"/>
  <c r="H95" i="42"/>
  <c r="G95" i="42"/>
  <c r="H92" i="42"/>
  <c r="G92" i="42"/>
  <c r="H89" i="42"/>
  <c r="G89" i="42"/>
  <c r="H83" i="42"/>
  <c r="G83" i="42"/>
  <c r="H80" i="42"/>
  <c r="G80" i="42"/>
  <c r="H77" i="42"/>
  <c r="G77" i="42"/>
  <c r="H111" i="41"/>
  <c r="G111" i="41"/>
  <c r="H108" i="41"/>
  <c r="G108" i="41"/>
  <c r="H105" i="41"/>
  <c r="G105" i="41"/>
  <c r="H102" i="41"/>
  <c r="G102" i="41"/>
  <c r="H99" i="41"/>
  <c r="G99" i="41"/>
  <c r="H96" i="41"/>
  <c r="G96" i="41"/>
  <c r="H93" i="41"/>
  <c r="G93" i="41"/>
  <c r="H90" i="41"/>
  <c r="G90" i="41"/>
  <c r="H84" i="41"/>
  <c r="G84" i="41"/>
  <c r="H81" i="41"/>
  <c r="G81" i="41"/>
  <c r="H78" i="41"/>
  <c r="G78" i="41"/>
  <c r="H77" i="40"/>
  <c r="G77" i="40"/>
  <c r="H74" i="40"/>
  <c r="G74" i="40"/>
  <c r="H71" i="40"/>
  <c r="G71" i="40"/>
  <c r="H68" i="40"/>
  <c r="G68" i="40"/>
  <c r="H65" i="40"/>
  <c r="G65" i="40"/>
  <c r="H62" i="40"/>
  <c r="G62" i="40"/>
  <c r="H59" i="40"/>
  <c r="G59" i="40"/>
  <c r="H56" i="40"/>
  <c r="G56" i="40"/>
  <c r="H50" i="40"/>
  <c r="G50" i="40"/>
  <c r="H47" i="40"/>
  <c r="G47" i="40"/>
  <c r="H44" i="40"/>
  <c r="G44" i="40"/>
  <c r="H80" i="39"/>
  <c r="G80" i="39"/>
  <c r="H77" i="39"/>
  <c r="G77" i="39"/>
  <c r="H74" i="39"/>
  <c r="G74" i="39"/>
  <c r="H71" i="39"/>
  <c r="G71" i="39"/>
  <c r="H68" i="39"/>
  <c r="G68" i="39"/>
  <c r="H65" i="39"/>
  <c r="G65" i="39"/>
  <c r="H62" i="39"/>
  <c r="G62" i="39"/>
  <c r="H59" i="39"/>
  <c r="G59" i="39"/>
  <c r="H53" i="39"/>
  <c r="G53" i="39"/>
  <c r="H50" i="39"/>
  <c r="G50" i="39"/>
  <c r="H47" i="39"/>
  <c r="G47" i="39"/>
  <c r="H85" i="38"/>
  <c r="G85" i="38"/>
  <c r="H82" i="38"/>
  <c r="G82" i="38"/>
  <c r="H79" i="38"/>
  <c r="G79" i="38"/>
  <c r="H76" i="38"/>
  <c r="G76" i="38"/>
  <c r="H73" i="38"/>
  <c r="G73" i="38"/>
  <c r="H70" i="38"/>
  <c r="G70" i="38"/>
  <c r="H67" i="38"/>
  <c r="G67" i="38"/>
  <c r="H64" i="38"/>
  <c r="G64" i="38"/>
  <c r="H58" i="38"/>
  <c r="G58" i="38"/>
  <c r="H55" i="38"/>
  <c r="G55" i="38"/>
  <c r="H52" i="38"/>
  <c r="G52" i="38"/>
  <c r="H110" i="37"/>
  <c r="G110" i="37"/>
  <c r="H107" i="37"/>
  <c r="G107" i="37"/>
  <c r="H104" i="37"/>
  <c r="G104" i="37"/>
  <c r="H101" i="37"/>
  <c r="G101" i="37"/>
  <c r="H98" i="37"/>
  <c r="G98" i="37"/>
  <c r="H95" i="37"/>
  <c r="G95" i="37"/>
  <c r="H92" i="37"/>
  <c r="G92" i="37"/>
  <c r="H89" i="37"/>
  <c r="G89" i="37"/>
  <c r="H83" i="37"/>
  <c r="G83" i="37"/>
  <c r="H80" i="37"/>
  <c r="G80" i="37"/>
  <c r="H77" i="37"/>
  <c r="G77" i="37"/>
  <c r="H84" i="36"/>
  <c r="G84" i="36"/>
  <c r="H81" i="36"/>
  <c r="G81" i="36"/>
  <c r="H78" i="36"/>
  <c r="G78" i="36"/>
  <c r="H75" i="36"/>
  <c r="G75" i="36"/>
  <c r="H72" i="36"/>
  <c r="G72" i="36"/>
  <c r="H69" i="36"/>
  <c r="G69" i="36"/>
  <c r="H66" i="36"/>
  <c r="G66" i="36"/>
  <c r="H63" i="36"/>
  <c r="G63" i="36"/>
  <c r="H57" i="36"/>
  <c r="G57" i="36"/>
  <c r="H54" i="36"/>
  <c r="G54" i="36"/>
  <c r="H51" i="36"/>
  <c r="G51" i="36"/>
  <c r="H106" i="35"/>
  <c r="G106" i="35"/>
  <c r="H103" i="35"/>
  <c r="G103" i="35"/>
  <c r="H100" i="35"/>
  <c r="G100" i="35"/>
  <c r="H97" i="35"/>
  <c r="G97" i="35"/>
  <c r="H94" i="35"/>
  <c r="G94" i="35"/>
  <c r="H91" i="35"/>
  <c r="G91" i="35"/>
  <c r="H88" i="35"/>
  <c r="G88" i="35"/>
  <c r="H85" i="35"/>
  <c r="G85" i="35"/>
  <c r="H79" i="35"/>
  <c r="G79" i="35"/>
  <c r="H76" i="35"/>
  <c r="G76" i="35"/>
  <c r="H73" i="35"/>
  <c r="G73" i="35"/>
  <c r="H101" i="34"/>
  <c r="G101" i="34"/>
  <c r="H98" i="34"/>
  <c r="G98" i="34"/>
  <c r="H95" i="34"/>
  <c r="G95" i="34"/>
  <c r="H92" i="34"/>
  <c r="G92" i="34"/>
  <c r="H89" i="34"/>
  <c r="G89" i="34"/>
  <c r="H86" i="34"/>
  <c r="G86" i="34"/>
  <c r="H83" i="34"/>
  <c r="G83" i="34"/>
  <c r="H80" i="34"/>
  <c r="G80" i="34"/>
  <c r="H74" i="34"/>
  <c r="G74" i="34"/>
  <c r="H71" i="34"/>
  <c r="G71" i="34"/>
  <c r="H68" i="34"/>
  <c r="G68" i="34"/>
  <c r="H94" i="33"/>
  <c r="G94" i="33"/>
  <c r="H91" i="33"/>
  <c r="G91" i="33"/>
  <c r="H88" i="33"/>
  <c r="G88" i="33"/>
  <c r="H85" i="33"/>
  <c r="G85" i="33"/>
  <c r="H82" i="33"/>
  <c r="G82" i="33"/>
  <c r="H79" i="33"/>
  <c r="G79" i="33"/>
  <c r="H76" i="33"/>
  <c r="G76" i="33"/>
  <c r="H73" i="33"/>
  <c r="G73" i="33"/>
  <c r="H67" i="33"/>
  <c r="G67" i="33"/>
  <c r="H64" i="33"/>
  <c r="G64" i="33"/>
  <c r="H61" i="33"/>
  <c r="G61" i="33"/>
  <c r="H116" i="32"/>
  <c r="G116" i="32"/>
  <c r="H113" i="32"/>
  <c r="G113" i="32"/>
  <c r="H110" i="32"/>
  <c r="G110" i="32"/>
  <c r="H107" i="32"/>
  <c r="G107" i="32"/>
  <c r="H104" i="32"/>
  <c r="G104" i="32"/>
  <c r="H101" i="32"/>
  <c r="G101" i="32"/>
  <c r="H98" i="32"/>
  <c r="G98" i="32"/>
  <c r="H95" i="32"/>
  <c r="G95" i="32"/>
  <c r="H89" i="32"/>
  <c r="G89" i="32"/>
  <c r="H86" i="32"/>
  <c r="G86" i="32"/>
  <c r="H83" i="32"/>
  <c r="G83" i="32"/>
  <c r="C267" i="31"/>
  <c r="C255" i="31"/>
  <c r="H165" i="31"/>
  <c r="G165" i="31"/>
  <c r="H162" i="31"/>
  <c r="G162" i="31"/>
  <c r="H159" i="31"/>
  <c r="G159" i="31"/>
  <c r="H155" i="31"/>
  <c r="G155" i="31"/>
  <c r="H152" i="31"/>
  <c r="G152" i="31"/>
  <c r="H149" i="31"/>
  <c r="G149" i="31"/>
  <c r="H146" i="31"/>
  <c r="G146" i="31"/>
  <c r="H139" i="31"/>
  <c r="G139" i="31"/>
  <c r="H117" i="31"/>
  <c r="G117" i="31"/>
  <c r="H114" i="31"/>
  <c r="G114" i="31"/>
  <c r="H129" i="30"/>
  <c r="G129" i="30"/>
  <c r="H126" i="30"/>
  <c r="G126" i="30"/>
  <c r="H123" i="30"/>
  <c r="G123" i="30"/>
  <c r="H120" i="30"/>
  <c r="G120" i="30"/>
  <c r="H117" i="30"/>
  <c r="G117" i="30"/>
  <c r="H114" i="30"/>
  <c r="G114" i="30"/>
  <c r="H111" i="30"/>
  <c r="G111" i="30"/>
  <c r="H108" i="30"/>
  <c r="G108" i="30"/>
  <c r="H102" i="30"/>
  <c r="G102" i="30"/>
  <c r="H99" i="30"/>
  <c r="G99" i="30"/>
  <c r="H96" i="30"/>
  <c r="G96" i="30"/>
  <c r="H100" i="29"/>
  <c r="G100" i="29"/>
  <c r="H97" i="29"/>
  <c r="G97" i="29"/>
  <c r="H94" i="29"/>
  <c r="G94" i="29"/>
  <c r="H91" i="29"/>
  <c r="G91" i="29"/>
  <c r="H88" i="29"/>
  <c r="G88" i="29"/>
  <c r="H85" i="29"/>
  <c r="G85" i="29"/>
  <c r="H82" i="29"/>
  <c r="G82" i="29"/>
  <c r="H79" i="29"/>
  <c r="G79" i="29"/>
  <c r="H73" i="29"/>
  <c r="G73" i="29"/>
  <c r="H70" i="29"/>
  <c r="G70" i="29"/>
  <c r="H67" i="29"/>
  <c r="G67" i="29"/>
  <c r="H101" i="28"/>
  <c r="G101" i="28"/>
  <c r="H98" i="28"/>
  <c r="G98" i="28"/>
  <c r="H95" i="28"/>
  <c r="G95" i="28"/>
  <c r="H92" i="28"/>
  <c r="G92" i="28"/>
  <c r="H89" i="28"/>
  <c r="G89" i="28"/>
  <c r="H86" i="28"/>
  <c r="G86" i="28"/>
  <c r="H83" i="28"/>
  <c r="G83" i="28"/>
  <c r="H80" i="28"/>
  <c r="G80" i="28"/>
  <c r="H74" i="28"/>
  <c r="G74" i="28"/>
  <c r="H71" i="28"/>
  <c r="G71" i="28"/>
  <c r="H68" i="28"/>
  <c r="G68" i="28"/>
  <c r="H68" i="27"/>
  <c r="G68" i="27"/>
  <c r="H65" i="27"/>
  <c r="G65" i="27"/>
  <c r="H62" i="27"/>
  <c r="G62" i="27"/>
  <c r="H59" i="27"/>
  <c r="G59" i="27"/>
  <c r="H56" i="27"/>
  <c r="G56" i="27"/>
  <c r="H53" i="27"/>
  <c r="G53" i="27"/>
  <c r="H50" i="27"/>
  <c r="G50" i="27"/>
  <c r="H47" i="27"/>
  <c r="G47" i="27"/>
  <c r="H41" i="27"/>
  <c r="G41" i="27"/>
  <c r="H38" i="27"/>
  <c r="G38" i="27"/>
  <c r="H32" i="27"/>
  <c r="G32" i="27"/>
  <c r="H67" i="26"/>
  <c r="G67" i="26"/>
  <c r="H64" i="26"/>
  <c r="G64" i="26"/>
  <c r="H61" i="26"/>
  <c r="G61" i="26"/>
  <c r="H58" i="26"/>
  <c r="G58" i="26"/>
  <c r="H55" i="26"/>
  <c r="G55" i="26"/>
  <c r="H52" i="26"/>
  <c r="G52" i="26"/>
  <c r="H49" i="26"/>
  <c r="G49" i="26"/>
  <c r="H46" i="26"/>
  <c r="G46" i="26"/>
  <c r="H40" i="26"/>
  <c r="G40" i="26"/>
  <c r="H37" i="26"/>
  <c r="G37" i="26"/>
  <c r="H34" i="26"/>
  <c r="G34" i="26"/>
  <c r="H70" i="25"/>
  <c r="G70" i="25"/>
  <c r="H67" i="25"/>
  <c r="G67" i="25"/>
  <c r="H64" i="25"/>
  <c r="G64" i="25"/>
  <c r="H61" i="25"/>
  <c r="G61" i="25"/>
  <c r="H58" i="25"/>
  <c r="G58" i="25"/>
  <c r="H55" i="25"/>
  <c r="G55" i="25"/>
  <c r="H52" i="25"/>
  <c r="G52" i="25"/>
  <c r="H49" i="25"/>
  <c r="G49" i="25"/>
  <c r="H43" i="25"/>
  <c r="G43" i="25"/>
  <c r="H40" i="25"/>
  <c r="G40" i="25"/>
  <c r="H37" i="25"/>
  <c r="G37" i="25"/>
  <c r="H51" i="24"/>
  <c r="G51" i="24"/>
  <c r="H48" i="24"/>
  <c r="G48" i="24"/>
  <c r="H45" i="24"/>
  <c r="G45" i="24"/>
  <c r="H42" i="24"/>
  <c r="G42" i="24"/>
  <c r="H39" i="24"/>
  <c r="G39" i="24"/>
  <c r="H36" i="24"/>
  <c r="G36" i="24"/>
  <c r="H33" i="24"/>
  <c r="G33" i="24"/>
  <c r="H30" i="24"/>
  <c r="G30" i="24"/>
  <c r="H24" i="24"/>
  <c r="G24" i="24"/>
  <c r="H21" i="24"/>
  <c r="G21" i="24"/>
  <c r="H18" i="24"/>
  <c r="G18" i="24"/>
  <c r="H101" i="23"/>
  <c r="G101" i="23"/>
  <c r="H98" i="23"/>
  <c r="G98" i="23"/>
  <c r="H95" i="23"/>
  <c r="G95" i="23"/>
  <c r="H92" i="23"/>
  <c r="G92" i="23"/>
  <c r="H89" i="23"/>
  <c r="G89" i="23"/>
  <c r="H86" i="23"/>
  <c r="G86" i="23"/>
  <c r="H83" i="23"/>
  <c r="G83" i="23"/>
  <c r="H80" i="23"/>
  <c r="G80" i="23"/>
  <c r="H74" i="23"/>
  <c r="G74" i="23"/>
  <c r="H71" i="23"/>
  <c r="G71" i="23"/>
  <c r="H68" i="23"/>
  <c r="G68" i="23"/>
  <c r="H65" i="22"/>
  <c r="G65" i="22"/>
  <c r="H62" i="22"/>
  <c r="G62" i="22"/>
  <c r="H59" i="22"/>
  <c r="G59" i="22"/>
  <c r="H56" i="22"/>
  <c r="G56" i="22"/>
  <c r="H53" i="22"/>
  <c r="G53" i="22"/>
  <c r="H50" i="22"/>
  <c r="G50" i="22"/>
  <c r="H47" i="22"/>
  <c r="G47" i="22"/>
  <c r="H44" i="22"/>
  <c r="G44" i="22"/>
  <c r="H38" i="22"/>
  <c r="G38" i="22"/>
  <c r="H35" i="22"/>
  <c r="G35" i="22"/>
  <c r="H32" i="22"/>
  <c r="G32" i="22"/>
  <c r="H200" i="21"/>
  <c r="G200" i="21"/>
  <c r="H197" i="21"/>
  <c r="G197" i="21"/>
  <c r="H194" i="21"/>
  <c r="G194" i="21"/>
  <c r="H191" i="21"/>
  <c r="G191" i="21"/>
  <c r="H188" i="21"/>
  <c r="G188" i="21"/>
  <c r="H185" i="21"/>
  <c r="G185" i="21"/>
  <c r="H182" i="21"/>
  <c r="G182" i="21"/>
  <c r="H179" i="21"/>
  <c r="G179" i="21"/>
  <c r="H173" i="21"/>
  <c r="G173" i="21"/>
  <c r="H170" i="21"/>
  <c r="G170" i="21"/>
  <c r="H167" i="21"/>
  <c r="G167" i="21"/>
  <c r="H100" i="20"/>
  <c r="G100" i="20"/>
  <c r="H97" i="20"/>
  <c r="G97" i="20"/>
  <c r="H94" i="20"/>
  <c r="G94" i="20"/>
  <c r="H91" i="20"/>
  <c r="G91" i="20"/>
  <c r="H88" i="20"/>
  <c r="G88" i="20"/>
  <c r="H85" i="20"/>
  <c r="G85" i="20"/>
  <c r="H82" i="20"/>
  <c r="G82" i="20"/>
  <c r="H79" i="20"/>
  <c r="G79" i="20"/>
  <c r="H73" i="20"/>
  <c r="G73" i="20"/>
  <c r="H70" i="20"/>
  <c r="G70" i="20"/>
  <c r="H67" i="20"/>
  <c r="G67" i="20"/>
  <c r="H80" i="19"/>
  <c r="G80" i="19"/>
  <c r="H77" i="19"/>
  <c r="G77" i="19"/>
  <c r="H74" i="19"/>
  <c r="G74" i="19"/>
  <c r="H71" i="19"/>
  <c r="G71" i="19"/>
  <c r="H68" i="19"/>
  <c r="G68" i="19"/>
  <c r="H65" i="19"/>
  <c r="G65" i="19"/>
  <c r="H62" i="19"/>
  <c r="G62" i="19"/>
  <c r="H59" i="19"/>
  <c r="G59" i="19"/>
  <c r="H53" i="19"/>
  <c r="G53" i="19"/>
  <c r="H50" i="19"/>
  <c r="G50" i="19"/>
  <c r="H47" i="19"/>
  <c r="G47" i="19"/>
  <c r="H100" i="18"/>
  <c r="G100" i="18"/>
  <c r="H97" i="18"/>
  <c r="G97" i="18"/>
  <c r="H94" i="18"/>
  <c r="G94" i="18"/>
  <c r="H91" i="18"/>
  <c r="G91" i="18"/>
  <c r="H88" i="18"/>
  <c r="G88" i="18"/>
  <c r="H85" i="18"/>
  <c r="G85" i="18"/>
  <c r="H82" i="18"/>
  <c r="G82" i="18"/>
  <c r="H79" i="18"/>
  <c r="G79" i="18"/>
  <c r="H73" i="18"/>
  <c r="G73" i="18"/>
  <c r="H70" i="18"/>
  <c r="G70" i="18"/>
  <c r="H67" i="18"/>
  <c r="G67" i="18"/>
  <c r="H60" i="17"/>
  <c r="G60" i="17"/>
  <c r="H57" i="17"/>
  <c r="G57" i="17"/>
  <c r="H54" i="17"/>
  <c r="G54" i="17"/>
  <c r="H51" i="17"/>
  <c r="G51" i="17"/>
  <c r="H48" i="17"/>
  <c r="G48" i="17"/>
  <c r="H45" i="17"/>
  <c r="G45" i="17"/>
  <c r="H42" i="17"/>
  <c r="G42" i="17"/>
  <c r="H39" i="17"/>
  <c r="G39" i="17"/>
  <c r="H33" i="17"/>
  <c r="G33" i="17"/>
  <c r="H30" i="17"/>
  <c r="G30" i="17"/>
  <c r="H27" i="17"/>
  <c r="G27" i="17"/>
  <c r="H60" i="16"/>
  <c r="G60" i="16"/>
  <c r="H57" i="16"/>
  <c r="G57" i="16"/>
  <c r="H54" i="16"/>
  <c r="G54" i="16"/>
  <c r="H51" i="16"/>
  <c r="G51" i="16"/>
  <c r="H48" i="16"/>
  <c r="G48" i="16"/>
  <c r="H45" i="16"/>
  <c r="G45" i="16"/>
  <c r="H42" i="16"/>
  <c r="G42" i="16"/>
  <c r="H39" i="16"/>
  <c r="G39" i="16"/>
  <c r="H33" i="16"/>
  <c r="G33" i="16"/>
  <c r="H30" i="16"/>
  <c r="G30" i="16"/>
  <c r="H27" i="16"/>
  <c r="G27" i="16"/>
  <c r="H80" i="15"/>
  <c r="G80" i="15"/>
  <c r="H77" i="15"/>
  <c r="G77" i="15"/>
  <c r="H74" i="15"/>
  <c r="G74" i="15"/>
  <c r="H71" i="15"/>
  <c r="G71" i="15"/>
  <c r="H68" i="15"/>
  <c r="G68" i="15"/>
  <c r="H65" i="15"/>
  <c r="G65" i="15"/>
  <c r="H62" i="15"/>
  <c r="G62" i="15"/>
  <c r="H59" i="15"/>
  <c r="G59" i="15"/>
  <c r="H53" i="15"/>
  <c r="G53" i="15"/>
  <c r="H50" i="15"/>
  <c r="G50" i="15"/>
  <c r="H47" i="15"/>
  <c r="G47" i="15"/>
  <c r="H125" i="14"/>
  <c r="G125" i="14"/>
  <c r="H122" i="14"/>
  <c r="G122" i="14"/>
  <c r="H119" i="14"/>
  <c r="G119" i="14"/>
  <c r="H116" i="14"/>
  <c r="G116" i="14"/>
  <c r="H113" i="14"/>
  <c r="G113" i="14"/>
  <c r="H110" i="14"/>
  <c r="G110" i="14"/>
  <c r="H107" i="14"/>
  <c r="G107" i="14"/>
  <c r="H104" i="14"/>
  <c r="G104" i="14"/>
  <c r="H98" i="14"/>
  <c r="G98" i="14"/>
  <c r="H95" i="14"/>
  <c r="G95" i="14"/>
  <c r="H92" i="14"/>
  <c r="G92" i="14"/>
  <c r="H125" i="13"/>
  <c r="G125" i="13"/>
  <c r="H122" i="13"/>
  <c r="G122" i="13"/>
  <c r="H119" i="13"/>
  <c r="G119" i="13"/>
  <c r="H116" i="13"/>
  <c r="G116" i="13"/>
  <c r="H113" i="13"/>
  <c r="G113" i="13"/>
  <c r="H110" i="13"/>
  <c r="G110" i="13"/>
  <c r="H107" i="13"/>
  <c r="G107" i="13"/>
  <c r="H104" i="13"/>
  <c r="G104" i="13"/>
  <c r="H98" i="13"/>
  <c r="G98" i="13"/>
  <c r="H95" i="13"/>
  <c r="G95" i="13"/>
  <c r="H92" i="13"/>
  <c r="G92" i="13"/>
  <c r="H96" i="12"/>
  <c r="G96" i="12"/>
  <c r="H93" i="12"/>
  <c r="G93" i="12"/>
  <c r="H90" i="12"/>
  <c r="G90" i="12"/>
  <c r="H87" i="12"/>
  <c r="G87" i="12"/>
  <c r="H84" i="12"/>
  <c r="G84" i="12"/>
  <c r="H81" i="12"/>
  <c r="G81" i="12"/>
  <c r="H78" i="12"/>
  <c r="G78" i="12"/>
  <c r="H75" i="12"/>
  <c r="G75" i="12"/>
  <c r="H69" i="12"/>
  <c r="G69" i="12"/>
  <c r="H66" i="12"/>
  <c r="G66" i="12"/>
  <c r="H63" i="12"/>
  <c r="G63" i="12"/>
  <c r="H112" i="11"/>
  <c r="G112" i="11"/>
  <c r="H109" i="11"/>
  <c r="G109" i="11"/>
  <c r="H106" i="11"/>
  <c r="G106" i="11"/>
  <c r="H103" i="11"/>
  <c r="G103" i="11"/>
  <c r="H100" i="11"/>
  <c r="G100" i="11"/>
  <c r="H97" i="11"/>
  <c r="G97" i="11"/>
  <c r="H94" i="11"/>
  <c r="G94" i="11"/>
  <c r="H88" i="11"/>
  <c r="G88" i="11"/>
  <c r="H74" i="11"/>
  <c r="G74" i="11"/>
  <c r="H71" i="11"/>
  <c r="G71" i="11"/>
  <c r="H68" i="11"/>
  <c r="G68" i="11"/>
  <c r="H100" i="10"/>
  <c r="G100" i="10"/>
  <c r="H97" i="10"/>
  <c r="G97" i="10"/>
  <c r="H94" i="10"/>
  <c r="G94" i="10"/>
  <c r="H91" i="10"/>
  <c r="G91" i="10"/>
  <c r="H88" i="10"/>
  <c r="G88" i="10"/>
  <c r="H85" i="10"/>
  <c r="G85" i="10"/>
  <c r="H82" i="10"/>
  <c r="G82" i="10"/>
  <c r="H79" i="10"/>
  <c r="G79" i="10"/>
  <c r="H73" i="10"/>
  <c r="G73" i="10"/>
  <c r="H70" i="10"/>
  <c r="G70" i="10"/>
  <c r="H67" i="10"/>
  <c r="G67" i="10"/>
  <c r="H113" i="9"/>
  <c r="G113" i="9"/>
  <c r="H110" i="9"/>
  <c r="G110" i="9"/>
  <c r="H107" i="9"/>
  <c r="G107" i="9"/>
  <c r="H104" i="9"/>
  <c r="G104" i="9"/>
  <c r="H101" i="9"/>
  <c r="G101" i="9"/>
  <c r="H98" i="9"/>
  <c r="G98" i="9"/>
  <c r="H95" i="9"/>
  <c r="G95" i="9"/>
  <c r="H92" i="9"/>
  <c r="G92" i="9"/>
  <c r="H86" i="9"/>
  <c r="G86" i="9"/>
  <c r="H83" i="9"/>
  <c r="G83" i="9"/>
  <c r="H80" i="9"/>
  <c r="G80" i="9"/>
  <c r="H90" i="8"/>
  <c r="G90" i="8"/>
  <c r="H87" i="8"/>
  <c r="G87" i="8"/>
  <c r="H84" i="8"/>
  <c r="G84" i="8"/>
  <c r="H81" i="8"/>
  <c r="G81" i="8"/>
  <c r="H78" i="8"/>
  <c r="G78" i="8"/>
  <c r="H75" i="8"/>
  <c r="G75" i="8"/>
  <c r="H72" i="8"/>
  <c r="G72" i="8"/>
  <c r="H69" i="8"/>
  <c r="G69" i="8"/>
  <c r="H63" i="8"/>
  <c r="G63" i="8"/>
  <c r="H60" i="8"/>
  <c r="G60" i="8"/>
  <c r="H57" i="8"/>
  <c r="G57" i="8"/>
  <c r="H51" i="7"/>
  <c r="G51" i="7"/>
  <c r="H48" i="7"/>
  <c r="G48" i="7"/>
  <c r="H45" i="7"/>
  <c r="G45" i="7"/>
  <c r="H42" i="7"/>
  <c r="G42" i="7"/>
  <c r="H39" i="7"/>
  <c r="G39" i="7"/>
  <c r="H36" i="7"/>
  <c r="G36" i="7"/>
  <c r="H33" i="7"/>
  <c r="G33" i="7"/>
  <c r="H30" i="7"/>
  <c r="G30" i="7"/>
  <c r="H24" i="7"/>
  <c r="G24" i="7"/>
  <c r="H21" i="7"/>
  <c r="G21" i="7"/>
  <c r="H18" i="7"/>
  <c r="G18" i="7"/>
  <c r="H51" i="6"/>
  <c r="G51" i="6"/>
  <c r="H48" i="6"/>
  <c r="G48" i="6"/>
  <c r="H45" i="6"/>
  <c r="G45" i="6"/>
  <c r="H42" i="6"/>
  <c r="G42" i="6"/>
  <c r="H39" i="6"/>
  <c r="G39" i="6"/>
  <c r="H36" i="6"/>
  <c r="G36" i="6"/>
  <c r="H33" i="6"/>
  <c r="G33" i="6"/>
  <c r="H30" i="6"/>
  <c r="G30" i="6"/>
  <c r="H24" i="6"/>
  <c r="G24" i="6"/>
  <c r="H21" i="6"/>
  <c r="G21" i="6"/>
  <c r="H18" i="6"/>
  <c r="G18" i="6"/>
  <c r="H52" i="4"/>
  <c r="G52" i="4"/>
  <c r="H49" i="4"/>
  <c r="G49" i="4"/>
  <c r="H46" i="4"/>
  <c r="G46" i="4"/>
  <c r="H43" i="4"/>
  <c r="G43" i="4"/>
  <c r="H40" i="4"/>
  <c r="G40" i="4"/>
  <c r="H37" i="4"/>
  <c r="G37" i="4"/>
  <c r="H34" i="4"/>
  <c r="G34" i="4"/>
  <c r="H31" i="4"/>
  <c r="G31" i="4"/>
  <c r="H25" i="4"/>
  <c r="G25" i="4"/>
  <c r="H22" i="4"/>
  <c r="G22" i="4"/>
  <c r="H18" i="4"/>
  <c r="G18" i="4"/>
  <c r="H51" i="3"/>
  <c r="G51" i="3"/>
  <c r="H48" i="3"/>
  <c r="G48" i="3"/>
  <c r="H45" i="3"/>
  <c r="G45" i="3"/>
  <c r="H42" i="3"/>
  <c r="G42" i="3"/>
  <c r="H39" i="3"/>
  <c r="G39" i="3"/>
  <c r="H36" i="3"/>
  <c r="G36" i="3"/>
  <c r="H33" i="3"/>
  <c r="G33" i="3"/>
  <c r="H30" i="3"/>
  <c r="G30" i="3"/>
  <c r="H24" i="3"/>
  <c r="G24" i="3"/>
  <c r="H21" i="3"/>
  <c r="G21" i="3"/>
  <c r="H18" i="3"/>
  <c r="G18" i="3"/>
  <c r="H51" i="2"/>
  <c r="G51" i="2"/>
  <c r="H48" i="2"/>
  <c r="G48" i="2"/>
  <c r="H45" i="2"/>
  <c r="G45" i="2"/>
  <c r="H42" i="2"/>
  <c r="G42" i="2"/>
  <c r="H39" i="2"/>
  <c r="G39" i="2"/>
  <c r="H36" i="2"/>
  <c r="G36" i="2"/>
  <c r="H33" i="2"/>
  <c r="G33" i="2"/>
  <c r="H30" i="2"/>
  <c r="G30" i="2"/>
  <c r="H24" i="2"/>
  <c r="G24" i="2"/>
  <c r="H21" i="2"/>
  <c r="G21" i="2"/>
  <c r="H18" i="2"/>
  <c r="G18" i="2"/>
  <c r="C381" i="53" l="1"/>
  <c r="C167" i="45"/>
  <c r="C270" i="31"/>
  <c r="C357" i="53"/>
  <c r="G103" i="5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867FFF-B3F3-48A5-B2AC-A990D859603D}" name="Connection" type="1" refreshedVersion="4" background="1" saveData="1">
    <dbPr connection="DRIVER={Microsoft ODBC for Oracle};UID=TATADB;;" command="select decode(income_growth,'EQ','Equity','EC','Equity','ET','Equity','DB','Debt','DC','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1 Oct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2" xr16:uid="{6D6F4263-B0CB-4E20-AEFE-D55E759A9F92}" name="Connection13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 xr16:uid="{4154063F-6173-440D-A7BD-D66457A7613D}" name="Connection19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 xr16:uid="{C47BF9F6-2A0B-4D46-A1DD-B324BE93E0F2}" name="Connection196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09614339-0868-4061-9649-60B9CEE502AD}" name="Connection197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 xr16:uid="{4136E0DA-4298-4C6B-91FD-EEDB83094715}" name="Connection198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FEFCEF0F-0776-41F8-A430-C3A69699D503}" name="Connection200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 xr16:uid="{AAEA30CB-ADCA-4315-AFF7-16AFD723EB97}" name="Connection201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 xr16:uid="{0B18F90D-FCC8-4F0D-A36F-4F5D2244C009}" name="Connection203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DE940DA2-1C07-43E8-A5E4-DFC9CAA64A2B}" name="Connection204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 xr16:uid="{8DD95653-F13B-4D1A-83A4-ADF31DC65513}" name="Connection205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 xr16:uid="{32A5832C-A6DE-4405-B568-883422A3C0BD}" name="Connection207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CF26A24F-DCBC-403B-BBEB-04C43B809C6C}" name="Connection208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 xr16:uid="{8C7CE753-08EC-4516-B7E9-1E6D01EBDC66}" name="Connection210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 xr16:uid="{31EF03AF-FD65-4A14-B548-F3A1949F465A}" name="Connection211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16 Jun 202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 xr16:uid="{2C20A56F-8391-4FBE-A20E-00795FC8A69A}" name="Connection23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7" xr16:uid="{704E50C3-77AC-4AFB-B616-A8F2BD1B6432}" name="Connection232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18" xr16:uid="{B7652734-C3E6-4530-97F8-4CB6841D1982}" name="Connection23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19" xr16:uid="{B48133C4-89BE-4245-B3D3-AB93593B6A3F}" name="Connection237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CORPBF'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CORPBF' group by app_refer,value_date _x000d_) f  on f.app_refer=a.deal_ID _x000d_WHERE del_date&lt;='30 Jun 2026' AND mat_date &gt;'30 Jun 2026' and  deal_stat &lt;&gt; 'MAT' and a.rectype='L'  and a.scheme='TCORPBF')_x000d_order by 6 desc"/>
  </connection>
  <connection id="20" xr16:uid="{57EDF004-C673-4A9B-B2A7-ACABBDC28FCD}" name="Connection241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CORPBF' _x000d_ _x000d_and WEEKEND_DT='30 Jun 2026' and a.ASSET_TYPE in('05','06','07','09','11','12','14','25','29','34','18','52') and LISTED_Y_N='Y'  _x000d_and a.schclass='GLOBAL' and a.security is not null and a.UNITS&gt;0  and LAST_NET_ASSETS&gt;1 and f.schclass='GLOBAL' ) _x000d_where MKTVAL &gt; 0) order by 6 desc"/>
  </connection>
  <connection id="21" xr16:uid="{2D333444-3A2E-4658-B560-230905FDBA21}" name="Connection248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2" xr16:uid="{3519813C-394A-487F-BD9A-FBA2EDF0639F}" name="Connection249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CORPBF' _x000d_ _x000d_and WEEKEND_DT='30 Jun 2026' and a.ASSET_TYPE in('32','33') _x000d_and a.schclass='GLOBAL' and a.security is not null and a.UNITS&gt;0  and LAST_NET_ASSETS&gt;1 and f.schclass='GLOBAL' ) _x000d_where MKTVAL &gt; 0 order by 6 desc"/>
  </connection>
  <connection id="23" xr16:uid="{03D7DB1C-EC52-4176-9B92-17B37E2D41CF}" name="Connection2509"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4" xr16:uid="{E3879029-CF1A-43E9-B3A1-A9353F6A9161}" name="Connection252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5" xr16:uid="{6D76FB1B-82CA-4C73-81D9-7533131D74BF}" name="Connection256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CORPBF' _x000d_ _x000d_and WEEKEND_DT='30 Jun 2026' and (A.ASSET_TYPE in('58') _x000d_and a.schclass='GLOBAL' and a.security is not null and a.UNITS&gt;0   and LAST_NET_ASSETS&gt;1 and f.schclass='GLOBAL' ) _x000d_AND (LAST_NET_ASSETS/100000) &gt; 0 order by 6 desc)"/>
  </connection>
  <connection id="26" xr16:uid="{74D40B31-E5E6-457D-AA67-6170F3B5E982}" name="Connection2566"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7" xr16:uid="{0586A1E5-E135-4C8A-89DA-8EB74437614B}" name="Connection25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8" xr16:uid="{B77E0C0F-5E90-43E5-9C0D-D2FFB7E30ADC}" name="Connection259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9" xr16:uid="{C6B389AB-6FE3-44BC-A0D4-DF9A5B351DB9}" name="Connection2602"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30" xr16:uid="{35325CE7-5F5D-40F4-BF62-4D17568CD756}" name="Connection260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31" xr16:uid="{D61D41A7-9A55-4E0A-B412-65B883437734}" name="Connection262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FRF'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FRF' group by app_refer,value_date _x000d_) f  on f.app_refer=a.deal_ID _x000d_WHERE del_date&lt;='30 Jun 2026' AND mat_date &gt;'30 Jun 2026' and  deal_stat &lt;&gt; 'MAT' and a.rectype='L'  and a.scheme='TFRF')_x000d_order by 6 desc"/>
  </connection>
  <connection id="32" xr16:uid="{37E55036-0EE3-4971-A970-15AB883349B5}" name="Connection263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FRF' _x000d_ _x000d_and WEEKEND_DT='30 Jun 2026' and a.ASSET_TYPE in('05','06','07','09','11','12','14','25','29','34','18','52') and LISTED_Y_N='Y'  _x000d_and a.schclass='GLOBAL' and a.security is not null and a.UNITS&gt;0  and LAST_NET_ASSETS&gt;1 and f.schclass='GLOBAL' ) _x000d_where MKTVAL &gt; 0) order by 6 desc"/>
  </connection>
  <connection id="33" xr16:uid="{DA3D0B65-3115-4254-A19F-7B04A6181103}" name="Connection263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4" xr16:uid="{358E29EA-F040-4C66-BE81-3674EB453981}" name="Connection2650"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FRF' _x000d_ _x000d_and WEEKEND_DT='30 Jun 2026' and a.ASSET_TYPE in('32','33') _x000d_and a.schclass='GLOBAL' and a.security is not null and a.UNITS&gt;0  and LAST_NET_ASSETS&gt;1 and f.schclass='GLOBAL' ) _x000d_where MKTVAL &gt; 0 order by 6 desc"/>
  </connection>
  <connection id="35" xr16:uid="{4F283ADF-A2E9-40BF-8068-FB2380DA8E8C}" name="Connection268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6" xr16:uid="{A8878902-4981-4F42-9E93-1889DAEB428A}" name="Connection268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7" xr16:uid="{BC5E4F00-DC2B-4514-B944-65115F0A506E}" name="Connection268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FRF' _x000d_ _x000d_and WEEKEND_DT='30 Jun 2026' and (A.ASSET_TYPE in('58') _x000d_and a.schclass='GLOBAL' and a.security is not null and a.UNITS&gt;0   and LAST_NET_ASSETS&gt;1 and f.schclass='GLOBAL' ) _x000d_AND (LAST_NET_ASSETS/100000) &gt; 0 order by 6 desc)"/>
  </connection>
  <connection id="38" xr16:uid="{12D6BC39-C05C-43A7-9AA7-70EB37EE4650}" name="Connection2695"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39" xr16:uid="{48BFA70F-DB14-42A8-9B8E-F7502B636159}" name="Connection27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40" xr16:uid="{134A13A4-0CDF-44B1-91A4-1A425372292C}" name="Connection27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41" xr16:uid="{01D2BAE9-AFFB-4C1C-9637-11D2127C8C64}" name="Connection2739"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42" xr16:uid="{8048C24F-0459-4443-B4D6-E1FED681DF83}" name="Connection27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43" xr16:uid="{7AF2AB58-E047-4425-A100-238AE60B8BAD}" name="Connection274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GSFR'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GSFR' group by app_refer,value_date _x000d_) f  on f.app_refer=a.deal_ID _x000d_WHERE del_date&lt;='30 Jun 2026' AND mat_date &gt;'30 Jun 2026' and  deal_stat &lt;&gt; 'MAT' and a.rectype='L'  and a.scheme='TGSFR')_x000d_order by 6 desc"/>
  </connection>
  <connection id="44" xr16:uid="{4671523A-B8A4-4287-BDFF-8FA083FE6FAB}" name="Connection274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45" xr16:uid="{8BC7A6CC-3C08-4C10-B1C5-33A5247CBDCE}" name="Connection274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46" xr16:uid="{9C7EFEC7-B87C-4A49-A57C-6E2391AD9533}" name="Connection2752"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47" xr16:uid="{CD87278A-B934-4CEF-A4DE-D562D2913594}" name="Connection275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48" xr16:uid="{D3D2B89D-881D-4140-80D9-F15CF795F2CA}" name="Connection2766"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GSFR' _x000d_ and LAST_NET_ASSETS&gt;1 and f.SCHCLASS='GLOBAL'_x000d_and WEEKEND_DT='30 Jun 2026' and a.ASSET_TYPE in('16','17','19','20','22','03','15'))  _x000d_where MKTVAL &gt; 0 order by 6 desc"/>
  </connection>
  <connection id="49" xr16:uid="{6BB4679C-55A3-4420-B311-5F2646B5F107}" name="Connection2767"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50" xr16:uid="{C6521F5E-D45A-4EAF-B94A-51B9C7C86190}" name="Connection278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51" xr16:uid="{E83F819D-4212-4DAF-A264-71DDED7103F9}" name="Connection27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52" xr16:uid="{C27443C3-4156-4972-98E2-CD26E36AB594}" name="Connection279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53" xr16:uid="{72F1CA8A-BC71-45F3-A19E-9738B46560A6}" name="Connection280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54" xr16:uid="{9B4D578E-CFEF-4004-BA78-CC545FA5572A}" name="Connection280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55" xr16:uid="{8E6ED5E0-B5C0-4B01-95EE-D3E6F467FD3F}" name="Connection282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LF'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LF' group by app_refer,value_date _x000d_) f  on f.app_refer=a.deal_ID _x000d_WHERE del_date&lt;='30 Jun 2026' AND mat_date &gt;'30 Jun 2026' and  deal_stat &lt;&gt; 'MAT' and a.rectype='L'  and a.scheme='TLF')_x000d_order by 6 desc"/>
  </connection>
  <connection id="56" xr16:uid="{ECB1DE9B-453C-4D60-8D8A-8E87784BFDBE}" name="Connection282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57" xr16:uid="{14AB57D4-6BC7-4D1F-AAD6-0CB8885C0F33}" name="Connection282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58" xr16:uid="{144EE577-33C4-4BF9-9BDD-36ED63AFC5F8}" name="Connection2836"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59" xr16:uid="{FE75139E-35C1-49D2-AD81-C0F0D18BFB52}" name="Connection283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60" xr16:uid="{DDC7B9AC-4BBA-4A4D-9A1A-53049D577A40}" name="Connection2839"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LF' _x000d_ and LAST_NET_ASSETS&gt;1 and f.SCHCLASS='GLOBAL'_x000d_and WEEKEND_DT='30 Jun 2026' and a.ASSET_TYPE in('16','17','19','20','22','03','15'))  _x000d_where MKTVAL &gt; 0 order by 6 desc"/>
  </connection>
  <connection id="61" xr16:uid="{9FA71C1B-54D8-48B5-9C9E-EAF8B7337E2D}" name="Connection2850"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LF' _x000d_ _x000d_and WEEKEND_DT='30 Jun 2026' and (A.ASSET_TYPE in('58') _x000d_and a.schclass='GLOBAL' and a.security is not null and a.UNITS&gt;0   and LAST_NET_ASSETS&gt;1 and f.schclass='GLOBAL' ) _x000d_AND (LAST_NET_ASSETS/100000) &gt; 0 order by 6 desc)"/>
  </connection>
  <connection id="62" xr16:uid="{687FDCFE-B3E0-42E3-B54A-1183C835381E}" name="Connection2851"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63" xr16:uid="{60CA07CD-4BB1-487A-B137-8C2FB85E6052}" name="Connection28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64" xr16:uid="{0DEA9739-D1BC-4780-8C31-0AD64D8CC254}" name="Connection286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65" xr16:uid="{97DA85BE-BBCF-4132-9DC2-9BCAFBDED8D4}" name="Connection2867"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66" xr16:uid="{0F9BD18D-532E-4B02-93B2-93412900A8DD}" name="Connection28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67" xr16:uid="{F6B0DF79-3935-43F4-8B70-EEF3B4EE8813}" name="Connection287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NGIF1226'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NGIF1226' group by app_refer,value_date _x000d_) f  on f.app_refer=a.deal_ID _x000d_WHERE del_date&lt;='30 Jun 2026' AND mat_date &gt;'30 Jun 2026' and  deal_stat &lt;&gt; 'MAT' and a.rectype='L'  and a.scheme='TNGIF1226')_x000d_order by 6 desc"/>
  </connection>
  <connection id="68" xr16:uid="{E62B16A9-A547-4EE9-8232-9313D32CD528}" name="Connection287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69" xr16:uid="{FB55EAF1-1E48-497C-AE67-FBC98FA7F55D}" name="Connection289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70" xr16:uid="{1F86D171-546E-46A2-80C0-7E4969A1034F}" name="Connection2893"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71" xr16:uid="{65AC7EB7-4C44-4E9B-BC37-FE63C5BB0EA2}" name="Connection2906"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72" xr16:uid="{116CE8BA-8457-4FD6-81B6-F6704A364863}" name="Connection2907"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73" xr16:uid="{912740F8-EB63-4829-BA6B-D10B54F74B2F}" name="Connection2909"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74" xr16:uid="{0BD4604A-E417-4863-8774-2BA7AB43AD74}" name="Connection292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75" xr16:uid="{05D0E6BA-194B-4998-AFE0-29BAC81A80BD}" name="Connection29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76" xr16:uid="{92704A6E-5457-43EE-AA46-79A166ECE356}" name="Connection29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77" xr16:uid="{859AF3B0-51E0-4DF7-8541-704F0A03296E}" name="Connection294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78" xr16:uid="{8DE68521-32CB-41D4-8F0F-C62EF6229EBC}" name="Connection294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79" xr16:uid="{B96F0FD7-3DB6-4AAB-BEA8-0F1E633DBA3E}" name="Connection296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NGIF1229'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NGIF1229' group by app_refer,value_date _x000d_) f  on f.app_refer=a.deal_ID _x000d_WHERE del_date&lt;='30 Jun 2026' AND mat_date &gt;'30 Jun 2026' and  deal_stat &lt;&gt; 'MAT' and a.rectype='L'  and a.scheme='TNGIF1229')_x000d_order by 6 desc"/>
  </connection>
  <connection id="80" xr16:uid="{45EF172D-15C8-4E2B-B6EA-A0B280096AAF}" name="Connection296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81" xr16:uid="{601F0516-4970-4B62-990B-7B0A9C9E5661}" name="Connection297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82" xr16:uid="{06A5E8BE-A370-418E-ABE2-0C935BA26F24}" name="Connection2977"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83" xr16:uid="{AF34CFD1-4F07-4FFC-BA5D-65A2C3DB3603}" name="Connection299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84" xr16:uid="{8790627A-FF46-461D-BFFB-F4C10FC730EF}" name="Connection299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85" xr16:uid="{37DA7D9E-780E-49BA-8FBC-9683DCB7EF89}" name="Connection2993"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86" xr16:uid="{07432BB8-15D0-40E1-AA3F-1007670A42DE}" name="Connection3004"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87" xr16:uid="{9DDEB24F-1054-477E-8FD7-62C0297EADC0}" name="Connection30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88" xr16:uid="{02E5C5FE-739B-44DD-9AD4-9E9E9F93FA46}" name="Connection301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89" xr16:uid="{9348E444-58C5-471A-A5E3-3B50EABF4BF0}" name="Connection3032"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90" xr16:uid="{E4478E9E-7FC8-4D91-AEBC-6531B96B6BE1}" name="Connection303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91" xr16:uid="{B00F40D8-6CD1-4085-9A57-F5C9F7EE4ABA}" name="Connection304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NSIFDEC27'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NSIFDEC27' group by app_refer,value_date _x000d_) f  on f.app_refer=a.deal_ID _x000d_WHERE del_date&lt;='30 Jun 2026' AND mat_date &gt;'30 Jun 2026' and  deal_stat &lt;&gt; 'MAT' and a.rectype='L'  and a.scheme='TNSIFDEC27')_x000d_order by 6 desc"/>
  </connection>
  <connection id="92" xr16:uid="{2741DA0B-1EF5-4640-96B0-B24E6CA6F2BB}" name="Connection304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NSIFDEC27' _x000d_ _x000d_and WEEKEND_DT='30 Jun 2026' and a.ASSET_TYPE in('05','06','07','09','11','12','14','25','29','34','18','52') and LISTED_Y_N='Y'  _x000d_and a.schclass='GLOBAL' and a.security is not null and a.UNITS&gt;0  and LAST_NET_ASSETS&gt;1 and f.schclass='GLOBAL' ) _x000d_where MKTVAL &gt; 0) order by 6 desc"/>
  </connection>
  <connection id="93" xr16:uid="{E8C933AA-17AF-49C5-BE32-B427CA266215}" name="Connection304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94" xr16:uid="{D7E0D078-5969-4460-9F87-424074D38D2A}" name="Connection3050"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95" xr16:uid="{32BB107E-F416-4A3E-973E-FD8A4F34AE14}" name="Connection305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96" xr16:uid="{7E133600-ADF4-46F7-A4FB-F1BD7D22975A}" name="Connection305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97" xr16:uid="{27F81BFA-AA67-4590-905C-2FDEDCB0649A}" name="Connection3055"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98" xr16:uid="{361064DC-CD44-49B6-B62E-9379DB2CCA10}" name="Connection306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99" xr16:uid="{250B1D8A-2F17-46C6-89D0-0E5BC1E21931}" name="Connection30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00" xr16:uid="{070C6C7C-5377-4AE3-B1B0-C5277BDA2722}" name="Connection307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01" xr16:uid="{0C35FE7A-E2EB-477B-B191-9BC968302471}" name="Connection308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102" xr16:uid="{C57AEFBB-A9E0-4277-BC0D-7097242F30C1}" name="Connection308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103" xr16:uid="{9ABE9860-C528-4BB8-92BE-4AD4370AA5F4}" name="Connection310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104" xr16:uid="{742EC167-2A6D-48DB-8868-F95FAA9EB2F5}" name="Connection310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105" xr16:uid="{4DDF040E-CCB2-4336-B4B9-1F0365B831EA}" name="Connection310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106" xr16:uid="{DC5A1113-086F-44C0-B7FB-8C374DEB1737}" name="Connection3116"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107" xr16:uid="{D25A4F37-A59F-4FC2-A016-D5DC7A818B97}" name="Connection311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108" xr16:uid="{109B49CA-B5C8-4B57-A069-D4FFFE3363D0}" name="Connection3130"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OF' _x000d_ and LAST_NET_ASSETS&gt;1 and f.SCHCLASS='GLOBAL'_x000d_and WEEKEND_DT='30 Jun 2026' and a.ASSET_TYPE in('16','17','19','20','22','03','15'))  _x000d_where MKTVAL &gt; 0 order by 6 desc"/>
  </connection>
  <connection id="109" xr16:uid="{9D255813-BC2A-49B6-A4D2-5CA1A6AB5516}" name="Connection3131"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110" xr16:uid="{49F69C16-949A-475A-A877-E6E5F1C0A2AF}" name="Connection3144"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111" xr16:uid="{7286950C-D079-4DD7-B460-181F2BE4DA66}" name="Connection31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RSFC' _x000d_ _x000d_and WEEKEND_DT='30 Jun 2026' and a.ASSET_TYPE in ('01','45','51','56','57','59')  _x000d_and a.schclass='GLOBAL' and a.security is not null and a.UNITS&gt;0   and LAST_NET_ASSETS&gt;1 and f.schclass='GLOBAL' ) _x000d_where units &gt; 0 _x000d_order by 6 desc"/>
  </connection>
  <connection id="112" xr16:uid="{DD7802E8-AF6F-4067-BAE0-935363A50287}" name="Connection32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13" xr16:uid="{8BA657BA-250C-407C-84EF-3861F62028A5}" name="Connection3201"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114" xr16:uid="{A3B90D46-49EF-4F4D-8062-6E802F133CC2}" name="Connection32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115" xr16:uid="{4F899B8E-35DE-41E8-962A-67F087E120DB}" name="Connection32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RSFC'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RSFC' group by app_refer,value_date _x000d_) f  on f.app_refer=a.deal_ID _x000d_WHERE del_date&lt;='30 Jun 2026' AND mat_date &gt;'30 Jun 2026' and  deal_stat &lt;&gt; 'MAT' and a.rectype='L'  and a.scheme='TRSFC')_x000d_order by 6 desc"/>
  </connection>
  <connection id="116" xr16:uid="{75D18FA8-97D6-4D45-8F7A-D588906616B2}" name="Connection322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RSFC' _x000d_ _x000d_and WEEKEND_DT='30 Jun 2026' and a.ASSET_TYPE in('05','06','07','09','11','12','14','25','29','34','18','52') and LISTED_Y_N='Y'  _x000d_and a.schclass='GLOBAL' and a.security is not null and a.UNITS&gt;0  and LAST_NET_ASSETS&gt;1 and f.schclass='GLOBAL' ) _x000d_where MKTVAL &gt; 0) order by 6 desc"/>
  </connection>
  <connection id="117" xr16:uid="{22A8FB28-116F-4F63-8677-4AE4C98720F0}" name="Connection322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118" xr16:uid="{BFF02CC1-6759-41DD-A53B-103A0C1DB13F}" name="Connection324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RSFC' _x000d_ _x000d_and WEEKEND_DT='30 Jun 2026' and a.ASSET_TYPE in('32','33') _x000d_and a.schclass='GLOBAL' and a.security is not null and a.UNITS&gt;0  and LAST_NET_ASSETS&gt;1 and f.schclass='GLOBAL' ) _x000d_where MKTVAL &gt; 0 order by 6 desc"/>
  </connection>
  <connection id="119" xr16:uid="{6ADD8829-0A5E-4524-834E-E5FFD91E8FD2}" name="Connection324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120" xr16:uid="{6A85BBD5-ADE2-49A7-83EB-FC4131EED3A1}" name="Connection3256"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121" xr16:uid="{2E58729D-D539-4F11-B2BF-2646BAEFDB97}" name="Connection3257"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122" xr16:uid="{FD999FCC-EF92-4922-AA09-F81F5C6B2A5B}" name="Connection327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123" xr16:uid="{20A0E70E-AB5D-4FEA-A84B-3E8E081563F0}" name="Connection32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24" xr16:uid="{2FC348F7-BEDB-415F-AF2E-A30BE1E6A880}" name="Connection328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25" xr16:uid="{97DAF24C-6BAA-40D5-8466-8A5724C58AF4}" name="Connection3298"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STBF' _x000d_ _x000d_and WEEKEND_DT='30 Jun 2026' and (A.ASSET_TYPE in('35','36','24') _x000d_and a.schclass='GLOBAL' and a.security is not null and a.UNITS&gt;0   and LAST_NET_ASSETS&gt;1 and f.schclass='GLOBAL' ) _x000d_AND (LAST_NET_ASSETS/100000) &gt; 0 order by 6 desc)"/>
  </connection>
  <connection id="126" xr16:uid="{92F9CBAC-CD30-4AF2-858F-FA27C9F8DFB8}" name="Connection329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127" xr16:uid="{75F0C950-EBB5-46F8-8132-B44AC45E79BC}" name="Connection331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STBF'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STBF' group by app_refer,value_date _x000d_) f  on f.app_refer=a.deal_ID _x000d_WHERE del_date&lt;='30 Jun 2026' AND mat_date &gt;'30 Jun 2026' and  deal_stat &lt;&gt; 'MAT' and a.rectype='L'  and a.scheme='TSTBF')_x000d_order by 6 desc"/>
  </connection>
  <connection id="128" xr16:uid="{49F72907-DEE4-4D27-8A6F-CD52FD6C4D7F}" name="Connection331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STBF' _x000d_ _x000d_and WEEKEND_DT='30 Jun 2026' and a.ASSET_TYPE in('05','06','07','09','11','12','14','25','29','34','18','52') and LISTED_Y_N='Y'  _x000d_and a.schclass='GLOBAL' and a.security is not null and a.UNITS&gt;0  and LAST_NET_ASSETS&gt;1 and f.schclass='GLOBAL' ) _x000d_where MKTVAL &gt; 0) order by 6 desc"/>
  </connection>
  <connection id="129" xr16:uid="{A18A9663-16F2-4F6C-B362-FF20AB3C5F9E}" name="Connection332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130" xr16:uid="{798C7E71-840F-4E28-BBBA-4CB1C8947B87}" name="Connection3327"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STBF' _x000d_ _x000d_and WEEKEND_DT='30 Jun 2026' and a.ASSET_TYPE in('32','33') _x000d_and a.schclass='GLOBAL' and a.security is not null and a.UNITS&gt;0  and LAST_NET_ASSETS&gt;1 and f.schclass='GLOBAL' ) _x000d_where MKTVAL &gt; 0 order by 6 desc"/>
  </connection>
  <connection id="131" xr16:uid="{A44EC735-346E-4C08-8A14-BCAC5E23AD14}" name="Connection333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132" xr16:uid="{2839DA84-A0BB-418D-AAAF-8FAC55E8C40A}" name="Connection3333"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STBF' _x000d_ and LAST_NET_ASSETS&gt;1 and f.SCHCLASS='GLOBAL'_x000d_and WEEKEND_DT='30 Jun 2026' and a.ASSET_TYPE in('16','17','19','20','22','03','15'))  _x000d_where MKTVAL &gt; 0 order by 6 desc"/>
  </connection>
  <connection id="133" xr16:uid="{D6E3AE8F-5CB7-4A18-B176-EA9FC33AA4B8}" name="Connection333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STBF' _x000d_ _x000d_and WEEKEND_DT='30 Jun 2026' and (A.ASSET_TYPE in('58') _x000d_and a.schclass='GLOBAL' and a.security is not null and a.UNITS&gt;0   and LAST_NET_ASSETS&gt;1 and f.schclass='GLOBAL' ) _x000d_AND (LAST_NET_ASSETS/100000) &gt; 0 order by 6 desc)"/>
  </connection>
  <connection id="134" xr16:uid="{0FA71538-06BD-4FC3-B203-5DB5EAC830AE}" name="Connection334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135" xr16:uid="{47D34FF5-C5D9-4A9A-B60A-25F17F0B218F}" name="Connection33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36" xr16:uid="{72DC655C-8BD2-4D54-BED7-70EDA6C05797}" name="Connection335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37" xr16:uid="{EE089295-0893-44F5-BD72-1BAB7ED01DEE}" name="Connection3357"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138" xr16:uid="{91886960-1172-4AE0-85FF-F16E3F6F354B}" name="Connection33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139" xr16:uid="{4CB83DCD-E652-45FC-9CB8-16D19060DF25}" name="Connection33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FF'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FF' group by app_refer,value_date _x000d_) f  on f.app_refer=a.deal_ID _x000d_WHERE del_date&lt;='30 Jun 2026' AND mat_date &gt;'30 Jun 2026' and  deal_stat &lt;&gt; 'MAT' and a.rectype='L'  and a.scheme='TFF')_x000d_order by 6 desc"/>
  </connection>
  <connection id="140" xr16:uid="{C7A300EF-8128-407A-8549-40C4B4F02B5A}" name="Connection338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FF' _x000d_ _x000d_and WEEKEND_DT='30 Jun 2026' and a.ASSET_TYPE in('05','06','07','09','11','12','14','25','29','34','18','52') and LISTED_Y_N='Y'  _x000d_and a.schclass='GLOBAL' and a.security is not null and a.UNITS&gt;0  and LAST_NET_ASSETS&gt;1 and f.schclass='GLOBAL' ) _x000d_where MKTVAL &gt; 0) order by 6 desc"/>
  </connection>
  <connection id="141" xr16:uid="{A6043B5E-1B07-40FC-8455-113B36DEDFAE}" name="Connection338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142" xr16:uid="{8897DA4B-5403-41C6-9A08-BC3D9EA3A16B}" name="Connection339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FF' _x000d_ _x000d_and WEEKEND_DT='30 Jun 2026' and a.ASSET_TYPE in('32','33') _x000d_and a.schclass='GLOBAL' and a.security is not null and a.UNITS&gt;0  and LAST_NET_ASSETS&gt;1 and f.schclass='GLOBAL' ) _x000d_where MKTVAL &gt; 0 order by 6 desc"/>
  </connection>
  <connection id="143" xr16:uid="{BFDDF4DE-DF4E-49E4-B60E-5D03CD314B81}" name="Connection339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144" xr16:uid="{E2D576EB-7F93-40E7-8AE4-4C818CFB50D9}" name="Connection3410"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FF' _x000d_ and LAST_NET_ASSETS&gt;1 and f.SCHCLASS='GLOBAL'_x000d_and WEEKEND_DT='30 Jun 2026' and a.ASSET_TYPE in('16','17','19','20','22','03','15'))  _x000d_where MKTVAL &gt; 0 order by 6 desc"/>
  </connection>
  <connection id="145" xr16:uid="{93B56A46-199B-46A4-B7CE-43E8F53B07F3}" name="Connection3416"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FF' _x000d_ _x000d_and WEEKEND_DT='30 Jun 2026' and (A.ASSET_TYPE in('58') _x000d_and a.schclass='GLOBAL' and a.security is not null and a.UNITS&gt;0   and LAST_NET_ASSETS&gt;1 and f.schclass='GLOBAL' ) _x000d_AND (LAST_NET_ASSETS/100000) &gt; 0 order by 6 desc)"/>
  </connection>
  <connection id="146" xr16:uid="{5BE516E8-6CA5-43D4-AAC0-66BF5670E4F1}" name="Connection3417"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147" xr16:uid="{E06CD71A-BE62-47CA-98D1-68711501819D}" name="Connection34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48" xr16:uid="{D5D7AA1D-95A1-4AB9-B7E1-35441E26558B}" name="Connection34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49" xr16:uid="{4D458815-7FE3-40E4-B4C9-D69A94782BAA}" name="Connection342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150" xr16:uid="{A8B2220C-06D8-418C-A037-B9568155BBB8}" name="Connection34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151" xr16:uid="{11493014-EE25-43A5-92F8-D0AC7E286978}" name="Connection34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USTF'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USTF' group by app_refer,value_date _x000d_) f  on f.app_refer=a.deal_ID _x000d_WHERE del_date&lt;='30 Jun 2026' AND mat_date &gt;'30 Jun 2026' and  deal_stat &lt;&gt; 'MAT' and a.rectype='L'  and a.scheme='TUSTF')_x000d_order by 6 desc"/>
  </connection>
  <connection id="152" xr16:uid="{292DEE76-0BA4-4C00-A78E-4CB8572110F4}" name="Connection34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USTF' _x000d_ _x000d_and WEEKEND_DT='30 Jun 2026' and a.ASSET_TYPE in('05','06','07','09','11','12','14','25','29','34','18','52') and LISTED_Y_N='Y'  _x000d_and a.schclass='GLOBAL' and a.security is not null and a.UNITS&gt;0  and LAST_NET_ASSETS&gt;1 and f.schclass='GLOBAL' ) _x000d_where MKTVAL &gt; 0) order by 6 desc"/>
  </connection>
  <connection id="153" xr16:uid="{237C7647-23D9-49CB-BD3E-81287DDAFFE1}" name="Connection345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154" xr16:uid="{B8060AFF-4770-46A3-8C55-774847530D4F}" name="Connection346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USTF' _x000d_ _x000d_and WEEKEND_DT='30 Jun 2026' and a.ASSET_TYPE in('32','33') _x000d_and a.schclass='GLOBAL' and a.security is not null and a.UNITS&gt;0  and LAST_NET_ASSETS&gt;1 and f.schclass='GLOBAL' ) _x000d_where MKTVAL &gt; 0 order by 6 desc"/>
  </connection>
  <connection id="155" xr16:uid="{510C6210-4E95-4990-A2C7-3E61471E5350}" name="Connection346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156" xr16:uid="{FCA8CF84-F27D-4C43-B78E-C2E2BBFB88B0}" name="Connection3468"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USTF' _x000d_ and LAST_NET_ASSETS&gt;1 and f.SCHCLASS='GLOBAL'_x000d_and WEEKEND_DT='30 Jun 2026' and a.ASSET_TYPE in('16','17','19','20','22','03','15'))  _x000d_where MKTVAL &gt; 0 order by 6 desc"/>
  </connection>
  <connection id="157" xr16:uid="{6882415C-6BCE-4701-ABCE-01F73230361B}" name="Connection346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USTF' _x000d_ _x000d_and WEEKEND_DT='30 Jun 2026' and (A.ASSET_TYPE in('58') _x000d_and a.schclass='GLOBAL' and a.security is not null and a.UNITS&gt;0   and LAST_NET_ASSETS&gt;1 and f.schclass='GLOBAL' ) _x000d_AND (LAST_NET_ASSETS/100000) &gt; 0 order by 6 desc)"/>
  </connection>
  <connection id="158" xr16:uid="{F0C61638-4366-4ABB-A2B3-22A5CA44670F}" name="Connection347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159" xr16:uid="{AF0C426B-C263-414B-B2A3-020150C28288}" name="Connection347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EGF' _x000d_ _x000d_and WEEKEND_DT='30 Jun 2026' and a.ASSET_TYPE in ('01','45','51','56','57','59')  _x000d_and a.schclass='GLOBAL' and a.security is not null and a.UNITS&gt;0   and LAST_NET_ASSETS&gt;1 and f.schclass='GLOBAL' ) _x000d_where units &gt; 0 _x000d_order by 6 desc"/>
  </connection>
  <connection id="160" xr16:uid="{85A72846-3470-4443-92E7-E0E2D66D1096}" name="Connection3472"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6' and units&lt;&gt;0 and a.security is not null AND A.scheme='TEGF'_x000d_ order by 6 desc"/>
  </connection>
  <connection id="161" xr16:uid="{590445F8-0FC3-4739-8748-A67562141486}" name="Connection3472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62" xr16:uid="{CC5A6BE5-B47E-40AC-8FEF-7971EB2719CC}" name="Connection347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63" xr16:uid="{0ED69C1F-025A-4FC1-8AD8-3893F3019139}" name="Connection3473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64" xr16:uid="{807D34CF-DA00-4096-B8DE-3B27B60EAACA}" name="Connection3474"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EGF' _x000d_ _x000d_and WEEKEND_DT='30 Jun 2026' and (A.ASSET_TYPE in('35','36','24') _x000d_and a.schclass='GLOBAL' and a.security is not null and a.UNITS&gt;0   and LAST_NET_ASSETS&gt;1 and f.schclass='GLOBAL' ) _x000d_AND (LAST_NET_ASSETS/100000) &gt; 0 order by 6 desc)"/>
  </connection>
  <connection id="165" xr16:uid="{90005C62-D1E7-49FD-AB33-ED0B8C39FA4B}" name="Connection34741"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166" xr16:uid="{CFF6CDAE-BCFA-4FE4-98FA-DCED6B495C2A}" name="Connection347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167" xr16:uid="{87EF22C0-1084-4ADD-B996-494135816AAB}" name="Connection3475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168" xr16:uid="{2BB29F4B-CB92-4EB5-BA12-D84AF31CDC8D}" name="Connection347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EGF'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EGF' group by app_refer,value_date _x000d_) f  on f.app_refer=a.deal_ID _x000d_WHERE del_date&lt;='30 Jun 2026' AND mat_date &gt;'30 Jun 2026' and  deal_stat &lt;&gt; 'MAT' and a.rectype='L'  and a.scheme='TEGF')_x000d_order by 6 desc"/>
  </connection>
  <connection id="169" xr16:uid="{F0DF33B7-00F3-4797-ACC1-33C9FD97BA08}" name="Connection3476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FRSTF'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FRSTF' group by app_refer,value_date _x000d_) f  on f.app_refer=a.deal_ID _x000d_WHERE del_date&lt;='30 Jun 2026' AND mat_date &gt;'30 Jun 2026' and  deal_stat &lt;&gt; 'MAT' and a.rectype='L'  and a.scheme='TFRSTF')_x000d_order by 6 desc"/>
  </connection>
  <connection id="170" xr16:uid="{1BD9DFDD-777B-4517-B7CA-74220E8CDC68}" name="Connection347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EGF' _x000d_ _x000d_and WEEKEND_DT='30 Jun 2026' and a.ASSET_TYPE in('05','06','07','09','11','12','14','25','29','34','18','52') and LISTED_Y_N='Y'  _x000d_and a.schclass='GLOBAL' and a.security is not null and a.UNITS&gt;0  and LAST_NET_ASSETS&gt;1 and f.schclass='GLOBAL' ) _x000d_where MKTVAL &gt; 0) order by 6 desc"/>
  </connection>
  <connection id="171" xr16:uid="{DFE00BF5-8380-47EF-B3F6-02759E3EA5CE}" name="Connection3477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FRSTF' _x000d_ _x000d_and WEEKEND_DT='30 Jun 2026' and a.ASSET_TYPE in('05','06','07','09','11','12','14','25','29','34','18','52') and LISTED_Y_N='Y'  _x000d_and a.schclass='GLOBAL' and a.security is not null and a.UNITS&gt;0  and LAST_NET_ASSETS&gt;1 and f.schclass='GLOBAL' ) _x000d_where MKTVAL &gt; 0) order by 6 desc"/>
  </connection>
  <connection id="172" xr16:uid="{A0D29D33-80D4-4E85-8E52-526B15341D4E}" name="Connection347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173" xr16:uid="{662BFF9C-9A9E-427E-87E7-D7B46C30C473}" name="Connection3478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174" xr16:uid="{DBDD0A23-7861-4D29-9161-68BF08281424}" name="Connection3479"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EGF' _x000d_ _x000d_and WEEKEND_DT='30 Jun 2026' and a.ASSET_TYPE in('32','33') _x000d_and a.schclass='GLOBAL' and a.security is not null and a.UNITS&gt;0  and LAST_NET_ASSETS&gt;1 and f.schclass='GLOBAL' ) _x000d_where MKTVAL &gt; 0 order by 6 desc"/>
  </connection>
  <connection id="175" xr16:uid="{9ABF55A0-742B-4702-9909-59D6BD15684E}" name="Connection34791"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176" xr16:uid="{1940814D-DDFF-4288-86F1-C1634A2CBE22}" name="Connection348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177" xr16:uid="{7DC270AE-7150-4099-9475-A8F90D72EF4B}" name="Connection3480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178" xr16:uid="{6DA44CB0-CC76-47CF-9FE5-D0E4D2CE2DB5}" name="Connection348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179" xr16:uid="{E934EBC3-E642-4A72-8840-B3710CDF6210}" name="Connection34811"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FRSTF' _x000d_ and LAST_NET_ASSETS&gt;1 and f.SCHCLASS='GLOBAL'_x000d_and WEEKEND_DT='30 Jun 2026' and a.ASSET_TYPE in('16','17','19','20','22','03','15'))  _x000d_where MKTVAL &gt; 0 order by 6 desc"/>
  </connection>
  <connection id="180" xr16:uid="{B8E20025-5DCB-4230-BAAD-120ECBAAA66A}" name="Connection3482"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181" xr16:uid="{120FA18D-27F0-482D-AD2B-885EB0FDE82B}" name="Connection3482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FRSTF' _x000d_ _x000d_and WEEKEND_DT='30 Jun 2026' and (A.ASSET_TYPE in('58') _x000d_and a.schclass='GLOBAL' and a.security is not null and a.UNITS&gt;0   and LAST_NET_ASSETS&gt;1 and f.schclass='GLOBAL' ) _x000d_AND (LAST_NET_ASSETS/100000) &gt; 0 order by 6 desc)"/>
  </connection>
  <connection id="182" xr16:uid="{486C9DE6-F419-4D51-8283-278088936702}" name="Connection3483"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183" xr16:uid="{1BC0ACEE-ED45-431A-BA2B-1AE1ED61C35A}" name="Connection34831"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184" xr16:uid="{1E9A1310-C395-4EE0-976B-72A736CE3A44}" name="Connection348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5" xr16:uid="{6DFA302A-EFA2-402A-B4F6-EAB82DC5533C}" name="Connection348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AF' _x000d_ _x000d_and WEEKEND_DT='30 Jun 2026' and a.ASSET_TYPE in ('01','45','51','56','57','59')  _x000d_and a.schclass='GLOBAL' and a.security is not null and a.UNITS&gt;0   and LAST_NET_ASSETS&gt;1 and f.schclass='GLOBAL' ) _x000d_where units &gt; 0 _x000d_order by 6 desc"/>
  </connection>
  <connection id="186" xr16:uid="{D777483C-B3CF-4735-A603-118717BB1D23}" name="Connection3486"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6' and units&lt;&gt;0 and a.security is not null AND A.scheme='TAF'_x000d_ order by 6 desc"/>
  </connection>
  <connection id="187" xr16:uid="{F9D5CEA9-4003-4A1C-9979-1526115B8CB1}" name="Connection348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88" xr16:uid="{5154EDBB-FC51-47F6-ADB3-ABBB30397DAB}" name="Connection3488"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AF' _x000d_ _x000d_and WEEKEND_DT='30 Jun 2026' and (A.ASSET_TYPE in('35','36','24') _x000d_and a.schclass='GLOBAL' and a.security is not null and a.UNITS&gt;0   and LAST_NET_ASSETS&gt;1 and f.schclass='GLOBAL' ) _x000d_AND (LAST_NET_ASSETS/100000) &gt; 0 order by 6 desc)"/>
  </connection>
  <connection id="189" xr16:uid="{4314C1C6-72D3-48FF-93C2-613D9333C0CE}" name="Connection348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190" xr16:uid="{FE978DE0-4B72-4A22-AF03-F93901DA712F}" name="Connection349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191" xr16:uid="{818BA612-7C3F-47F5-8AFF-D5A25A1F0663}" name="Connection349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AF' _x000d_ _x000d_and WEEKEND_DT='30 Jun 2026' and a.ASSET_TYPE in('05','06','07','09','11','12','14','25','29','34','18','52') and LISTED_Y_N='Y'  _x000d_and a.schclass='GLOBAL' and a.security is not null and a.UNITS&gt;0  and LAST_NET_ASSETS&gt;1 and f.schclass='GLOBAL' ) _x000d_where MKTVAL &gt; 0) order by 6 desc"/>
  </connection>
  <connection id="192" xr16:uid="{43E2AA9D-0030-43D7-B0E6-B047D078FCA9}" name="Connection349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193" xr16:uid="{002AD747-5B86-4405-ADA9-0180C1DF5C06}" name="Connection3493"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194" xr16:uid="{E1EA1019-20D2-40B8-938B-7685515EA13E}" name="Connection349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195" xr16:uid="{F9ADFA4E-CF0F-433D-913B-F478B5652D09}" name="Connection3495"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AF' _x000d_ and LAST_NET_ASSETS&gt;1 and f.SCHCLASS='GLOBAL'_x000d_and WEEKEND_DT='30 Jun 2026' and a.ASSET_TYPE in('16','17','19','20','22','03','15'))  _x000d_where MKTVAL &gt; 0 order by 6 desc"/>
  </connection>
  <connection id="196" xr16:uid="{93FB10D4-620A-4DAC-94B4-B5295382B31A}" name="Connection3496"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197" xr16:uid="{60977A54-1FB9-45F5-AEBA-4D282472562A}" name="Connection3497"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198" xr16:uid="{C8A7D3FE-E9AE-43B9-9E1B-900B9B0B8A80}" name="Connection349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9" xr16:uid="{517F1D36-17E2-4863-9B45-702FBCFAC11D}" name="Connection349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BAF' _x000d_ _x000d_and WEEKEND_DT='30 Jun 2026' and a.ASSET_TYPE in ('01','45','51','56','57','59')  _x000d_and a.schclass='GLOBAL' and a.security is not null and a.UNITS&gt;0   and LAST_NET_ASSETS&gt;1 and f.schclass='GLOBAL' ) _x000d_where units &gt; 0 _x000d_order by 6 desc"/>
  </connection>
  <connection id="200" xr16:uid="{8A45888D-2551-4320-9B23-10679A330F4C}" name="Connection3500"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6' and units&lt;&gt;0 and a.security is not null AND A.scheme='TBAF'_x000d_ order by 6 desc"/>
  </connection>
  <connection id="201" xr16:uid="{24E07C12-9F15-4BB0-B45F-1D0E72C2FBFE}" name="Connection350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BAF' _x000d_ _x000d_and WEEKEND_DT='30 Jun 2026' and a.ASSET_TYPE  in('02','04','38','46','47','53') _x000d_and a.schclass='GLOBAL' and a.security is not null and a.UNITS&gt;0   and LAST_NET_ASSETS&gt;1 and f.schclass='GLOBAL' ) _x000d_where units &gt; 0 _x000d_order by 6 desc"/>
  </connection>
  <connection id="202" xr16:uid="{708A3267-87D2-4D91-AAB4-3CE9786254DB}" name="Connection3502"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BAF' _x000d_ _x000d_and WEEKEND_DT='30 Jun 2026' and (A.ASSET_TYPE in('35','36','24') _x000d_and a.schclass='GLOBAL' and a.security is not null and a.UNITS&gt;0   and LAST_NET_ASSETS&gt;1 and f.schclass='GLOBAL' ) _x000d_AND (LAST_NET_ASSETS/100000) &gt; 0 order by 6 desc)"/>
  </connection>
  <connection id="203" xr16:uid="{11F5E2D0-3251-47BC-86D6-B17898090E28}" name="Connection350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04" xr16:uid="{3049F76E-7825-44E9-8248-61CCAE32529F}" name="Connection350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BAF'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BAF' group by app_refer,value_date _x000d_) f  on f.app_refer=a.deal_ID _x000d_WHERE del_date&lt;='30 Jun 2026' AND mat_date &gt;'30 Jun 2026' and  deal_stat &lt;&gt; 'MAT' and a.rectype='L'  and a.scheme='TBAF')_x000d_order by 6 desc"/>
  </connection>
  <connection id="205" xr16:uid="{E54E18DB-8CF1-444F-81F3-C74F4A379EE8}" name="Connection350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BAF' _x000d_ _x000d_and WEEKEND_DT='30 Jun 2026' and a.ASSET_TYPE in('05','06','07','09','11','12','14','25','29','34','18','52') and LISTED_Y_N='Y'  _x000d_and a.schclass='GLOBAL' and a.security is not null and a.UNITS&gt;0  and LAST_NET_ASSETS&gt;1 and f.schclass='GLOBAL' ) _x000d_where MKTVAL &gt; 0) order by 6 desc"/>
  </connection>
  <connection id="206" xr16:uid="{1FCB6276-AB3C-4023-99AC-BE43AAD4B032}" name="Connection350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07" xr16:uid="{03442557-ACA2-41F1-A44B-78EA8A05824F}" name="Connection3507"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BAF' _x000d_ _x000d_and WEEKEND_DT='30 Jun 2026' and a.ASSET_TYPE in('32','33') _x000d_and a.schclass='GLOBAL' and a.security is not null and a.UNITS&gt;0  and LAST_NET_ASSETS&gt;1 and f.schclass='GLOBAL' ) _x000d_where MKTVAL &gt; 0 order by 6 desc"/>
  </connection>
  <connection id="208" xr16:uid="{EC55AA0D-F5D2-4E75-90D8-9C122BB88F10}" name="Connection3508"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09" xr16:uid="{5574FC2E-3B39-47BE-A9D4-DB3166111774}" name="Connection3509"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10" xr16:uid="{CEE89C35-FFA4-475E-B002-E8DAF994781E}" name="Connection3510"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211" xr16:uid="{8A387E2F-AB7E-4FCB-B165-D05B4BB9F3FB}" name="Connection3511"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12" xr16:uid="{879A9420-7B56-423B-82CF-E98A5AC4A344}" name="Connection351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3" xr16:uid="{2A44C0A3-C3B2-40CA-99B4-B50E9DA17026}" name="Connection351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BFSF' _x000d_ _x000d_and WEEKEND_DT='30 Jun 2026' and a.ASSET_TYPE in ('01','45','51','56','57','59')  _x000d_and a.schclass='GLOBAL' and a.security is not null and a.UNITS&gt;0   and LAST_NET_ASSETS&gt;1 and f.schclass='GLOBAL' ) _x000d_where units &gt; 0 _x000d_order by 6 desc"/>
  </connection>
  <connection id="214" xr16:uid="{04D7116C-82F8-4D1E-804E-4C97C96C56A6}" name="Connection3514"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15" xr16:uid="{6F20B504-8516-4780-953D-F155EF920DD0}" name="Connection351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16" xr16:uid="{88D11908-967E-427E-B93E-25EE6DCFD21A}" name="Connection35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17" xr16:uid="{12017DC5-321E-45B2-A9F0-ACC91A56ECA8}" name="Connection351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18" xr16:uid="{BBAC7497-43D8-459C-A4D9-165B7BFADF06}" name="Connection351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19" xr16:uid="{E9572CA5-C72F-4AA2-9602-2A6925E3D3DF}" name="Connection351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20" xr16:uid="{70EC04BF-8440-4BC0-93D0-BCB411AAC9ED}" name="Connection3520"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21" xr16:uid="{E173E394-EA11-4C20-9806-F9B998B63BA7}" name="Connection352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22" xr16:uid="{99E138C0-3870-42DD-B8F3-DC78B39C2A58}" name="Connection3522"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23" xr16:uid="{0C5B5EE5-1039-4395-9796-8BF45B6FBEB7}" name="Connection3523"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224" xr16:uid="{1146F583-4219-486F-B389-E61021ED2A98}" name="Connection3524"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25" xr16:uid="{A8F05D66-7D82-4D43-9342-08924E630984}" name="Connection35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6" xr16:uid="{537772AA-E489-439C-87D1-770CF589627F}" name="Connection35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BMCIF' _x000d_ _x000d_and WEEKEND_DT='30 Jun 2026' and a.ASSET_TYPE in ('01','45','51','56','57','59')  _x000d_and a.schclass='GLOBAL' and a.security is not null and a.UNITS&gt;0   and LAST_NET_ASSETS&gt;1 and f.schclass='GLOBAL' ) _x000d_where units &gt; 0 _x000d_order by 6 desc"/>
  </connection>
  <connection id="227" xr16:uid="{1971C134-2841-4D3A-988C-5D907BCAD342}" name="Connection3527"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28" xr16:uid="{E501662F-9D58-493F-AAA6-6084A56643AA}" name="Connection35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29" xr16:uid="{994F675A-9F72-40DE-BD9F-E5BFA7534230}" name="Connection352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30" xr16:uid="{57FB5603-FA45-4687-968F-646E41642DCD}" name="Connection353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31" xr16:uid="{83DF6C8F-2A2F-4EC0-ADAC-EDDF4F1539B0}" name="Connection353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32" xr16:uid="{DD7D47AA-0A11-43D1-8D0D-28D7B8B649AA}" name="Connection353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33" xr16:uid="{F8194C53-C2FD-4234-86D1-CC93AF284C5F}" name="Connection3533"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34" xr16:uid="{AC4539ED-2FE1-4CAA-B205-13936B0A2D4F}" name="Connection353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35" xr16:uid="{8E2E56DA-9583-4ECE-A805-D9CBA78F7AC4}" name="Connection3535"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36" xr16:uid="{EBB111CD-5E77-4D89-9CBC-CD32073667E0}" name="Connection3536"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237" xr16:uid="{1D9C7077-DBA9-433F-ABDB-D965D33D7811}" name="Connection3537"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38" xr16:uid="{4C0D5A6C-D269-42D7-B254-1C0453640E34}" name="Connection35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BMC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39" xr16:uid="{5BD5215B-AA26-4A34-A75B-4839BA9D2465}" name="Connection353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BSEQIF' _x000d_ _x000d_and WEEKEND_DT='30 Jun 2026' and a.ASSET_TYPE in ('01','45','51','56','57','59')  _x000d_and a.schclass='GLOBAL' and a.security is not null and a.UNITS&gt;0   and LAST_NET_ASSETS&gt;1 and f.schclass='GLOBAL' ) _x000d_where units &gt; 0 _x000d_order by 6 desc"/>
  </connection>
  <connection id="240" xr16:uid="{5B303B22-79C6-4F7B-9274-3EC33FB0C6AD}" name="Connection3540"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41" xr16:uid="{01433029-2B6F-4219-9365-D7810EABB77A}" name="Connection354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42" xr16:uid="{A2AFE729-5430-4CE1-A36D-4B88AD4FE930}" name="Connection35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43" xr16:uid="{2BDE400F-E9CD-40F5-8E5F-488026076823}" name="Connection354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44" xr16:uid="{ECCB0C59-59A7-4BF2-977B-8BC6B99EB2FE}" name="Connection354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45" xr16:uid="{F8A3A508-DC46-4321-9C4C-01FBA7D0025C}" name="Connection354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46" xr16:uid="{6A39B169-8D01-4E42-8E22-C50C6DABD78E}" name="Connection3546"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47" xr16:uid="{9C0C4EF3-BA53-4CB0-9A24-BDD82EB0920B}" name="Connection354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48" xr16:uid="{E7ABA264-A64B-49CD-9693-E90E84F30979}" name="Connection354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49" xr16:uid="{C2054091-2F62-4E27-A81D-2E41B643C6DC}" name="Connection3549"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250" xr16:uid="{D1EA7653-3EC3-446D-9090-503AEFB9523D}" name="Connection355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51" xr16:uid="{3B63E338-1162-42E2-AF3C-843519375B34}" name="Connection35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2" xr16:uid="{CAE86ACF-AB78-4C66-86CA-BBFC726FB5AE}" name="Connection35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BSBGIF' _x000d_ _x000d_and WEEKEND_DT='30 Jun 2026' and a.ASSET_TYPE in ('01','45','51','56','57','59')  _x000d_and a.schclass='GLOBAL' and a.security is not null and a.UNITS&gt;0   and LAST_NET_ASSETS&gt;1 and f.schclass='GLOBAL' ) _x000d_where units &gt; 0 _x000d_order by 6 desc"/>
  </connection>
  <connection id="253" xr16:uid="{ED53AD15-D2AC-46BF-9641-C7FAFF37B8C7}" name="Connection3553"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54" xr16:uid="{BC3F5370-46E6-4704-8928-B34B03705977}" name="Connection35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55" xr16:uid="{A77A4D96-5432-4CD6-A554-1EDE8AC1CCCD}" name="Connection355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56" xr16:uid="{9A91F347-18D9-4BB8-A501-47B6FF9DD344}" name="Connection355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57" xr16:uid="{72F61CFF-98A3-4564-AF30-B6894D0BC3B6}" name="Connection355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58" xr16:uid="{40AE950E-E315-40AA-A013-C38B1253C5FC}" name="Connection355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59" xr16:uid="{2ABDE336-79DA-4C95-8707-FE164432EF2F}" name="Connection3559"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60" xr16:uid="{D559F683-4429-4635-AA5F-BBA46EA9E60A}" name="Connection356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61" xr16:uid="{3B0825AC-A7A3-4EF7-9AE0-0067C249F8EF}" name="Connection356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62" xr16:uid="{91D58774-1831-40B0-AD3A-B78275B13FBB}" name="Connection3562"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263" xr16:uid="{196E8872-1925-4C3A-8B7C-A53629B8B2A6}" name="Connection3563"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64" xr16:uid="{ECC00B33-DD8A-4C52-9E66-239CC5CE39F1}" name="Connection356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5" xr16:uid="{6D6851CE-7E47-45F1-84DF-177EF7B28055}" name="Connection356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IFSA' _x000d_ _x000d_and WEEKEND_DT='30 Jun 2026' and a.ASSET_TYPE in ('01','45','51','56','57','59')  _x000d_and a.schclass='GLOBAL' and a.security is not null and a.UNITS&gt;0   and LAST_NET_ASSETS&gt;1 and f.schclass='GLOBAL' ) _x000d_where units &gt; 0 _x000d_order by 6 desc"/>
  </connection>
  <connection id="266" xr16:uid="{DD45A518-BB6F-42B7-BF1A-990ACD5A4D4F}" name="Connection3566"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67" xr16:uid="{7F7CC937-66FF-41D3-B136-9B4DEADBE0B5}" name="Connection356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68" xr16:uid="{BDEB5ACA-C6F0-4243-828C-AE692522AEED}" name="Connection35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69" xr16:uid="{DFA8DCAB-E536-4E34-A824-389918D14A8A}" name="Connection35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70" xr16:uid="{A4721610-EF08-4DC2-94E9-BE257DDD02CA}" name="Connection357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71" xr16:uid="{85F35473-16BD-45F8-BE19-E28D4D85A034}" name="Connection357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72" xr16:uid="{6A14D0C7-1C70-4A8F-B458-7EC8BFC2C603}" name="Connection3572"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73" xr16:uid="{3764557B-B592-4BB3-8BB4-E8F54D91BEA3}" name="Connection357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74" xr16:uid="{659E5198-C81F-4F12-89D8-D6B3FB00062F}" name="Connection3574"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75" xr16:uid="{188984B8-F68C-474A-9EB2-00400E80BEBA}" name="Connection3575"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276" xr16:uid="{A255D934-4A92-46ED-9796-71ADB8627635}" name="Connection3576"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77" xr16:uid="{0FF6245C-9793-4D13-A68B-0D76D5A54779}" name="Connection35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8" xr16:uid="{CF9BF7B7-B945-4E1F-8F78-017863FFA29A}" name="Connection35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BCF' _x000d_ _x000d_and WEEKEND_DT='30 Jun 2026' and a.ASSET_TYPE in ('01','45','51','56','57','59')  _x000d_and a.schclass='GLOBAL' and a.security is not null and a.UNITS&gt;0   and LAST_NET_ASSETS&gt;1 and f.schclass='GLOBAL' ) _x000d_where units &gt; 0 _x000d_order by 6 desc"/>
  </connection>
  <connection id="279" xr16:uid="{D9D20CEF-D3D8-45F9-8D96-F753BC8EEA22}" name="Connection357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BCF' _x000d_ _x000d_and WEEKEND_DT='30 Jun 2026' and (A.ASSET_TYPE in('35','36','24') _x000d_and a.schclass='GLOBAL' and a.security is not null and a.UNITS&gt;0   and LAST_NET_ASSETS&gt;1 and f.schclass='GLOBAL' ) _x000d_AND (LAST_NET_ASSETS/100000) &gt; 0 order by 6 desc)"/>
  </connection>
  <connection id="280" xr16:uid="{438F515F-6B4D-4F6D-96B4-3009264B3762}" name="Connection35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81" xr16:uid="{1666CA77-F54B-4B1D-85B5-B64C62469C1B}" name="Connection358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82" xr16:uid="{6FF9E58D-68EF-4CA5-BBD7-15BC439A6DCB}" name="Connection358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83" xr16:uid="{AD933FF3-88AC-4CEB-935F-D41797B8B8FE}" name="Connection358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84" xr16:uid="{B5F7C7AB-A963-4E84-B9CF-B49FAC682675}" name="Connection3584"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85" xr16:uid="{2584E564-6B22-46DE-B380-11BBF64F5AC6}" name="Connection3585"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86" xr16:uid="{8EB70D99-D0C4-4B2E-9ECB-3CFC7C6EC401}" name="Connection3586"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87" xr16:uid="{BF91C8CB-C4E8-4CF8-8A13-3F8AD3721F15}" name="Connection3587"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88" xr16:uid="{004562B9-E9DC-4A23-8D2D-9AF10B3CD9F0}" name="Connection3588"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289" xr16:uid="{DFF44CCC-D8D7-4B35-A20C-ACA2CFA61850}" name="Connection3589"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90" xr16:uid="{5E176A45-D712-4BC2-B5DB-65FE4E92305C}" name="Connection359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1" xr16:uid="{4F2CA18C-2B89-4393-81AA-236F31957532}" name="Connection359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YCF' _x000d_ _x000d_and WEEKEND_DT='30 Jun 2026' and a.ASSET_TYPE in ('01','45','51','56','57','59')  _x000d_and a.schclass='GLOBAL' and a.security is not null and a.UNITS&gt;0   and LAST_NET_ASSETS&gt;1 and f.schclass='GLOBAL' ) _x000d_where units &gt; 0 _x000d_order by 6 desc"/>
  </connection>
  <connection id="292" xr16:uid="{96D699AA-45EB-4857-82AB-BF42158367BD}" name="Connection3592"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93" xr16:uid="{10F0E05C-F9B7-41E0-90D0-F1A85D8D1CF1}" name="Connection359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YCF' _x000d_ _x000d_and WEEKEND_DT='30 Jun 2026' and a.ASSET_TYPE  in('02','04','38','46','47','53') _x000d_and a.schclass='GLOBAL' and a.security is not null and a.UNITS&gt;0   and LAST_NET_ASSETS&gt;1 and f.schclass='GLOBAL' ) _x000d_where units &gt; 0 _x000d_order by 6 desc"/>
  </connection>
  <connection id="294" xr16:uid="{D02AE23C-8D93-4FD0-B9F6-C4D39E37E833}" name="Connection35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95" xr16:uid="{8F097335-D413-4459-8EDE-EC42DC5A2383}" name="Connection359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96" xr16:uid="{C90C7BD0-A101-4258-A9C1-EB09D6FE6461}" name="Connection359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97" xr16:uid="{0F596B57-58EB-4307-B19C-969321EB2AC0}" name="Connection359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98" xr16:uid="{DA358D6E-8846-4533-83AE-D50C75EC6543}" name="Connection3598"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99" xr16:uid="{D31C516A-57DF-4654-801E-8DF1E171957F}" name="Connection3599"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00" xr16:uid="{4A2946A6-B4FD-4D4B-A4C4-44286FCA6394}" name="Connection3600"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01" xr16:uid="{387FC78D-E281-45AD-8C2D-9ABFB8978B1C}" name="Connection3601"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302" xr16:uid="{5B7DF67F-3657-4905-9D34-E287CC222F4F}" name="Connection3602"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303" xr16:uid="{C12B0EEF-F9EC-47F1-8BE7-4124F23D50A4}" name="Connection36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4" xr16:uid="{8C638A44-FD7F-4D83-8DD2-8DDE3AD85481}" name="Connection36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DIF' _x000d_ _x000d_and WEEKEND_DT='30 Jun 2026' and a.ASSET_TYPE in ('01','45','51','56','57','59')  _x000d_and a.schclass='GLOBAL' and a.security is not null and a.UNITS&gt;0   and LAST_NET_ASSETS&gt;1 and f.schclass='GLOBAL' ) _x000d_where units &gt; 0 _x000d_order by 6 desc"/>
  </connection>
  <connection id="305" xr16:uid="{9CC37E9B-B97D-48F8-AA25-D640D93FC549}" name="Connection3605"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306" xr16:uid="{1B739BEC-8258-4071-BCBD-995F962EE9EB}" name="Connection36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07" xr16:uid="{7810D513-F1BA-4450-B572-6DC46699DFEC}" name="Connection360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308" xr16:uid="{3CF94B1D-CC9B-49E1-AE83-18AFF1BBAA16}" name="Connection360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09" xr16:uid="{21EF4C2C-BF13-486C-8628-AB4E82123941}" name="Connection360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10" xr16:uid="{8A672B7D-1DE5-4BD3-BD6A-75D2077F4D3C}" name="Connection3610"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11" xr16:uid="{49306408-BFE6-4CCA-BA24-5039144A1F63}" name="Connection3611"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312" xr16:uid="{E31D2B08-6331-494A-97CB-63FB376602BA}" name="Connection361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13" xr16:uid="{1C22CD12-8F7A-4F42-B3CA-C6AC12B3CDD8}" name="Connection361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14" xr16:uid="{567ECD5C-3564-4677-9D6F-2F1A5162F1B1}" name="Connection3614"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315" xr16:uid="{B325BB2D-8009-40DD-ACA9-E77E3F43C604}" name="Connection3615"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316" xr16:uid="{1B397D78-6F03-4801-B790-4D48BEA761A0}" name="Connection361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7" xr16:uid="{1685EF74-0380-40E1-BA58-6C368CE9F6F7}" name="Connection36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DIVYF' _x000d_ _x000d_and WEEKEND_DT='30 Jun 2026' and a.ASSET_TYPE in ('01','45','51','56','57','59')  _x000d_and a.schclass='GLOBAL' and a.security is not null and a.UNITS&gt;0   and LAST_NET_ASSETS&gt;1 and f.schclass='GLOBAL' ) _x000d_where units &gt; 0 _x000d_order by 6 desc"/>
  </connection>
  <connection id="318" xr16:uid="{A6426041-6FA0-4793-8037-63FAE096D061}" name="Connection3618"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DIVYF' _x000d_ _x000d_and WEEKEND_DT='30 Jun 2026' and (A.ASSET_TYPE in('35','36','24') _x000d_and a.schclass='GLOBAL' and a.security is not null and a.UNITS&gt;0   and LAST_NET_ASSETS&gt;1 and f.schclass='GLOBAL' ) _x000d_AND (LAST_NET_ASSETS/100000) &gt; 0 order by 6 desc)"/>
  </connection>
  <connection id="319" xr16:uid="{FC05E8A0-B268-4B19-9881-39E81EE56C31}" name="Connection361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DIVYF' _x000d_ _x000d_and WEEKEND_DT='30 Jun 2026' and a.ASSET_TYPE  in('02','04','38','46','47','53') _x000d_and a.schclass='GLOBAL' and a.security is not null and a.UNITS&gt;0   and LAST_NET_ASSETS&gt;1 and f.schclass='GLOBAL' ) _x000d_where units &gt; 0 _x000d_order by 6 desc"/>
  </connection>
  <connection id="320" xr16:uid="{0A4FBB7D-EE32-45FC-8076-1BEEDB6DE18A}" name="Connection36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321" xr16:uid="{CF35E782-ACAE-4473-AB73-BF50683E57E8}" name="Connection36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22" xr16:uid="{8B8EBB1F-2C31-483E-9674-012264DC080F}" name="Connection362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23" xr16:uid="{107DE527-986E-456E-BD2A-96F5160542BB}" name="Connection362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24" xr16:uid="{058A558D-AFFE-4194-ADEC-191791E34F63}" name="Connection3624"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325" xr16:uid="{944A9E35-2906-4C4E-9D4B-A1D1E77A5BCA}" name="Connection3625"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26" xr16:uid="{20F1C37A-9F0C-42BA-ACC2-F9A8EEFCF447}" name="Connection3626"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27" xr16:uid="{8D8E6E21-6ECF-4496-8012-00E74D4B272D}" name="Connection3627"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328" xr16:uid="{F132FB18-9C4B-4520-9449-AA9F58865E89}" name="Connection3628"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329" xr16:uid="{EE4070DD-F540-44C4-841F-51E305A119BA}" name="Connection36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0" xr16:uid="{8BF19F3A-96A7-4B8E-B1F2-CC3152CD1BD5}" name="Connection36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TSF96' _x000d_ _x000d_and WEEKEND_DT='30 Jun 2026' and a.ASSET_TYPE in ('01','45','51','56','57','59')  _x000d_and a.schclass='GLOBAL' and a.security is not null and a.UNITS&gt;0   and LAST_NET_ASSETS&gt;1 and f.schclass='GLOBAL' ) _x000d_where units &gt; 0 _x000d_order by 6 desc"/>
  </connection>
  <connection id="331" xr16:uid="{DEB3E226-9600-42BE-8AC0-1135DB19BD4E}" name="Connection3631"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332" xr16:uid="{2031C8FC-9D60-4EFF-9C31-710ED24994A1}" name="Connection36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33" xr16:uid="{BE5771D7-26FB-4A80-8D22-FA36BDA10966}" name="Connection363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334" xr16:uid="{EF9102EC-7549-4187-A13C-4BA01A5C6EBA}" name="Connection363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35" xr16:uid="{2199AD1F-2D58-423E-9C1B-B2CFD43DAF9B}" name="Connection363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36" xr16:uid="{85B1D97D-C25D-48E5-B922-3809AC749CD9}" name="Connection363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37" xr16:uid="{EED1334D-C15F-49FD-926F-0A88E3C03E52}" name="Connection3637"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338" xr16:uid="{D7DBF4DB-0EA2-4201-9352-0B897B4AFDF1}" name="Connection3638"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39" xr16:uid="{BC29691A-14B8-49B8-89A2-45D04D8544A5}" name="Connection3639"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40" xr16:uid="{54F4E528-B97B-4BE0-A0DC-1E8B235E2D6D}" name="Connection3640"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341" xr16:uid="{24655346-E334-4A95-A614-62B7FA3A06BF}" name="Connection3641"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342" xr16:uid="{67D64B13-4607-4DCE-9DD7-8076F7C60548}" name="Connection364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3" xr16:uid="{C9D2B0E1-5744-4BEA-AF37-8354FA241B2A}" name="Connection364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CS' _x000d_ _x000d_and WEEKEND_DT='30 Jun 2026' and a.ASSET_TYPE in ('01','45','51','56','57','59')  _x000d_and a.schclass='GLOBAL' and a.security is not null and a.UNITS&gt;0   and LAST_NET_ASSETS&gt;1 and f.schclass='GLOBAL' ) _x000d_where units &gt; 0 _x000d_order by 6 desc"/>
  </connection>
  <connection id="344" xr16:uid="{B84C81C2-AF63-4599-AF57-E7274548CF55}" name="Connection3644"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345" xr16:uid="{9153F4E4-305D-449E-BE71-4468B9A83F5D}" name="Connection364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46" xr16:uid="{1D65C09A-A336-4CA9-995B-F468A488C53E}" name="Connection36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347" xr16:uid="{FA814D3E-F70A-46CA-AC4A-F5073B923299}" name="Connection364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48" xr16:uid="{3AAD1CC2-F96C-41DA-BA3F-4ACDAE8F9F1A}" name="Connection364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49" xr16:uid="{09ACD56E-8C5B-4F54-829B-812969B77358}" name="Connection364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50" xr16:uid="{EB3DECEF-C03D-4AC9-BFE5-40DDC58E24E5}" name="Connection3650"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351" xr16:uid="{D3DFEC7F-9D78-4D36-88DE-DF899B798C10}" name="Connection365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52" xr16:uid="{8862B82F-8B86-4D07-9C34-D8305F07DE8A}" name="Connection3652"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53" xr16:uid="{BDFD5932-8A2D-4559-A9E6-2089026E704C}" name="Connection3653"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354" xr16:uid="{F5194980-A9E5-4CE5-867D-D67FE81405F4}" name="Connection3654"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355" xr16:uid="{5C386B2D-6BC0-43C6-B1F6-22A6E1198337}" name="Connection36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6" xr16:uid="{7C09CC28-074D-40B5-A9CB-7A7EA8434960}" name="Connection36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MCAPF' _x000d_ _x000d_and WEEKEND_DT='30 Jun 2026' and a.ASSET_TYPE in ('01','45','51','56','57','59')  _x000d_and a.schclass='GLOBAL' and a.security is not null and a.UNITS&gt;0   and LAST_NET_ASSETS&gt;1 and f.schclass='GLOBAL' ) _x000d_where units &gt; 0 _x000d_order by 6 desc"/>
  </connection>
  <connection id="357" xr16:uid="{B391037A-672B-4EB4-9EA1-381BD5AC9887}" name="Connection3657"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358" xr16:uid="{32D32B46-3104-4E0C-8CE2-B7F8F3E4AC08}" name="Connection36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MCAPF' _x000d_ _x000d_and WEEKEND_DT='30 Jun 2026' and a.ASSET_TYPE  in('02','04','38','46','47','53') _x000d_and a.schclass='GLOBAL' and a.security is not null and a.UNITS&gt;0   and LAST_NET_ASSETS&gt;1 and f.schclass='GLOBAL' ) _x000d_where units &gt; 0 _x000d_order by 6 desc"/>
  </connection>
  <connection id="359" xr16:uid="{79FE9224-17EB-4781-876D-C2A8179B1A70}" name="Connection365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360" xr16:uid="{BB8F246E-3F6B-48C0-B8AF-502F4409DCA1}" name="Connection366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61" xr16:uid="{BF68AD8B-C770-4EBA-8E6C-20AF973C6646}" name="Connection366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62" xr16:uid="{F0BEED20-AA3B-4688-9C73-A3A1053B4BB8}" name="Connection366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63" xr16:uid="{B50B52A8-D0FB-42C1-9101-2916548F4C2C}" name="Connection3663"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364" xr16:uid="{55D0B24D-2D70-464D-9923-AD6FB848019A}" name="Connection366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65" xr16:uid="{63D68799-8820-425A-B70D-74DBAD28C125}" name="Connection3665"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66" xr16:uid="{64D3FCBE-63D8-49F2-B17B-97F044EBD7C0}" name="Connection3666"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367" xr16:uid="{B7848B3C-5C7C-4F48-BB84-FADC1D0D1C60}" name="Connection3667"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368" xr16:uid="{87A53426-2B0F-4C09-AEC4-8268A99BC1A6}" name="Connection366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9" xr16:uid="{54E7F365-91FB-49E2-A69D-DFFA556EA7C8}" name="Connection366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FEF' _x000d_ _x000d_and WEEKEND_DT='30 Jun 2026' and a.ASSET_TYPE in ('01','45','51','56','57','59')  _x000d_and a.schclass='GLOBAL' and a.security is not null and a.UNITS&gt;0   and LAST_NET_ASSETS&gt;1 and f.schclass='GLOBAL' ) _x000d_where units &gt; 0 _x000d_order by 6 desc"/>
  </connection>
  <connection id="370" xr16:uid="{AA957B33-B579-4F40-80FE-34CECE34438D}" name="Connection3670"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371" xr16:uid="{ED35F659-4C93-491B-A086-199FD606699A}" name="Connection367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72" xr16:uid="{B75006BC-AEFE-44EB-AE61-F851E944CA80}" name="Connection36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373" xr16:uid="{8276CE10-953F-4CC6-9872-C92B64DCD7C1}" name="Connection367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74" xr16:uid="{358CE47D-7321-4EEF-A269-7AB70DB1B154}" name="Connection36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75" xr16:uid="{417D2B44-6272-4216-AABF-6EAE797D9809}" name="Connection367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76" xr16:uid="{FDCC1317-5B04-45A9-A326-CF04235F3910}" name="Connection3676"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377" xr16:uid="{59AD8F45-8B02-42DC-93CB-F2B9929FF8E5}" name="Connection367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78" xr16:uid="{EE2B4A1D-2E35-4C84-84F3-849E00154EE7}" name="Connection367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79" xr16:uid="{4E4A12F8-7716-4FF9-A6E4-D6D249CE39D3}" name="Connection3679"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380" xr16:uid="{F1590230-EE83-4417-BC2A-E4CEB4023413}" name="Connection368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381" xr16:uid="{B329ADB9-985D-4155-BDE5-CA20A18FCF1C}" name="Connection36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82" xr16:uid="{6F29678E-F8B6-4195-86E4-0D4A3682E15A}" name="Connection36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HOF' _x000d_ _x000d_and WEEKEND_DT='30 Jun 2026' and a.ASSET_TYPE in ('01','45','51','56','57','59')  _x000d_and a.schclass='GLOBAL' and a.security is not null and a.UNITS&gt;0   and LAST_NET_ASSETS&gt;1 and f.schclass='GLOBAL' ) _x000d_where units &gt; 0 _x000d_order by 6 desc"/>
  </connection>
  <connection id="383" xr16:uid="{79AE4092-970F-4F7F-9979-E68E96109862}" name="Connection3683"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384" xr16:uid="{0ADCA799-9DAE-4BFF-9180-1F47209DF5E4}" name="Connection36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85" xr16:uid="{AB0EB188-4643-4FF9-AC4F-57260B109581}" name="Connection368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386" xr16:uid="{30F85324-F394-4AF8-BD87-05AAC294005D}" name="Connection368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87" xr16:uid="{4542C833-181D-4F72-8EA1-A2983B3448F7}" name="Connection368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88" xr16:uid="{C0AB2A8A-9A0F-4859-A99C-75944CAA34F0}" name="Connection368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89" xr16:uid="{2640A170-7A38-4487-8EFF-BB134CD82D3E}" name="Connection3689"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390" xr16:uid="{80192422-C2A5-4B87-99F3-EA4BDF1ED00E}" name="Connection369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91" xr16:uid="{94A39983-49ED-46E2-B6DD-DFBB88023702}" name="Connection369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92" xr16:uid="{D9E80AB5-F303-4BB6-8004-848BBE76C47F}" name="Connection3692"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393" xr16:uid="{E8722D17-8B00-4F0A-8789-B83A722E659C}" name="Connection3693"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394" xr16:uid="{8521BCDE-89D4-4463-80D4-25B1D4DD1DE1}" name="Connection369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95" xr16:uid="{F4C6E186-B644-496E-8337-FB5A75063A62}" name="Connection369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ICF' _x000d_ _x000d_and WEEKEND_DT='30 Jun 2026' and a.ASSET_TYPE in ('01','45','51','56','57','59')  _x000d_and a.schclass='GLOBAL' and a.security is not null and a.UNITS&gt;0   and LAST_NET_ASSETS&gt;1 and f.schclass='GLOBAL' ) _x000d_where units &gt; 0 _x000d_order by 6 desc"/>
  </connection>
  <connection id="396" xr16:uid="{6610F0DC-0050-4EA7-9799-E0ED8FBD1DE2}" name="Connection3696"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397" xr16:uid="{A503AC96-AF4E-47E5-A23E-9434C95BA285}" name="Connection369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98" xr16:uid="{0C1C592E-303D-4558-86D2-643BAB84D49B}" name="Connection36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399" xr16:uid="{3D804228-7C0A-47FD-8856-A7771DB27303}" name="Connection369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400" xr16:uid="{4B0BCC02-1A34-475C-ADA2-16C6191BE596}" name="Connection370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401" xr16:uid="{A35267E9-2867-4A35-A47E-02ADA4FF7AFA}" name="Connection370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402" xr16:uid="{AC2D478E-61B6-428B-A2A2-E871A6910CD0}" name="Connection3702"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403" xr16:uid="{3E8B7FD2-242F-4548-A756-DE651ABF2ACB}" name="Connection370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404" xr16:uid="{F9E0A189-71FD-40A0-BB69-0EB1A55CB68D}" name="Connection3704"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405" xr16:uid="{0A7A80E8-C188-40F4-90BD-7A61320527F1}" name="Connection3705"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406" xr16:uid="{3FB9403F-5D60-49A5-BB29-2DCD957A1C98}" name="Connection3706"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407" xr16:uid="{771D42A5-3157-48FE-A855-378577D4BCEE}" name="Connection37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08" xr16:uid="{6041B9AD-A6DD-4667-B6FB-83C13119A837}" name="Connection37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IIF' _x000d_ _x000d_and WEEKEND_DT='30 Jun 2026' and a.ASSET_TYPE in ('01','45','51','56','57','59')  _x000d_and a.schclass='GLOBAL' and a.security is not null and a.UNITS&gt;0   and LAST_NET_ASSETS&gt;1 and f.schclass='GLOBAL' ) _x000d_where units &gt; 0 _x000d_order by 6 desc"/>
  </connection>
  <connection id="409" xr16:uid="{5BCC055D-065F-435D-AD66-DE741E9274AA}" name="Connection3709"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410" xr16:uid="{CAF36A82-17F4-4F2D-A454-606A002B8D98}" name="Connection37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411" xr16:uid="{57290A1F-620F-499A-9D18-CA7B404C6025}" name="Connection371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412" xr16:uid="{22A9EA96-92E2-4EC3-B4FA-95FB4B6B08E4}" name="Connection371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413" xr16:uid="{1A70F6D4-80DC-4F69-AD59-4252656983FD}" name="Connection371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414" xr16:uid="{D1D3AFD3-540E-4B55-9D28-0B589C809A1D}" name="Connection3714"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415" xr16:uid="{D8FFE03B-51FA-4222-9068-944CFCCD00F5}" name="Connection3715"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416" xr16:uid="{583D5482-FF6E-4939-87DF-442DE6085DB7}" name="Connection3716"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417" xr16:uid="{E90BE3A4-BEA5-4E86-98CD-EF5A3D3C7C35}" name="Connection3717"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418" xr16:uid="{4E742C6B-2B68-4A75-8CE7-F204DBFA491F}" name="Connection3718"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419" xr16:uid="{E0284403-0B5D-43C2-8CFA-05E60EAE462A}" name="Connection3719"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420" xr16:uid="{D28805C2-B3CF-4580-AB20-E59014061A97}" name="Connection372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21" xr16:uid="{77943D9D-E9EE-4230-B970-8A9D437859CD}" name="Connection372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IPHF' _x000d_ _x000d_and WEEKEND_DT='30 Jun 2026' and a.ASSET_TYPE in ('01','45','51','56','57','59')  _x000d_and a.schclass='GLOBAL' and a.security is not null and a.UNITS&gt;0   and LAST_NET_ASSETS&gt;1 and f.schclass='GLOBAL' ) _x000d_where units &gt; 0 _x000d_order by 6 desc"/>
  </connection>
  <connection id="422" xr16:uid="{B5F1ADF0-99C6-456F-A5FD-EF3690C78C70}" name="Connection3722"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423" xr16:uid="{D4FF615B-FC7F-4B08-9E48-C8740DED6A85}" name="Connection372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424" xr16:uid="{A931A603-DF02-4370-8B67-684E60B39B44}" name="Connection37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425" xr16:uid="{EE075A86-8B56-43F5-804C-9C6AF3C672AF}" name="Connection37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426" xr16:uid="{8EBA0389-FA02-45A7-B45C-8A123EB71624}" name="Connection372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427" xr16:uid="{FA14A1CE-7BFC-4E65-A132-E79D79D2986D}" name="Connection372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428" xr16:uid="{A2862D0C-C97E-402D-B0D0-43D9AB796CCA}" name="Connection3728"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429" xr16:uid="{D1EDB189-10A1-4E7E-8F06-F090E663F510}" name="Connection3729"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430" xr16:uid="{1B8513D4-62D2-49D4-9375-65B4C0E1063B}" name="Connection3730"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431" xr16:uid="{976E90CC-9745-4085-9699-213AD115838F}" name="Connection3731"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432" xr16:uid="{58F8A3B3-D330-497E-BEB8-11ECB843B916}" name="Connection3732"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433" xr16:uid="{5017C183-C43F-496D-AA96-82A64CB08ED9}" name="Connection37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34" xr16:uid="{EC09D0F6-1559-46DB-A3A5-405DD54CCDAB}" name="Connection37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ISF' _x000d_ _x000d_and WEEKEND_DT='30 Jun 2026' and a.ASSET_TYPE in ('01','45','51','56','57','59')  _x000d_and a.schclass='GLOBAL' and a.security is not null and a.UNITS&gt;0   and LAST_NET_ASSETS&gt;1 and f.schclass='GLOBAL' ) _x000d_where units &gt; 0 _x000d_order by 6 desc"/>
  </connection>
  <connection id="435" xr16:uid="{888A5CFF-30EF-4953-848E-7E7A47B091AF}" name="Connection3735"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436" xr16:uid="{0A0F694E-01E2-4039-9159-C7700B859E91}" name="Connection37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ISF' _x000d_ _x000d_and WEEKEND_DT='30 Jun 2026' and a.ASSET_TYPE  in('02','04','38','46','47','53') _x000d_and a.schclass='GLOBAL' and a.security is not null and a.UNITS&gt;0   and LAST_NET_ASSETS&gt;1 and f.schclass='GLOBAL' ) _x000d_where units &gt; 0 _x000d_order by 6 desc"/>
  </connection>
  <connection id="437" xr16:uid="{5EC0AAA7-D86E-4D3C-96D4-24B9527040F6}" name="Connection373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438" xr16:uid="{C969809C-2905-4CB4-A79A-963C6B9EF3A1}" name="Connection373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439" xr16:uid="{EA9F78C2-F373-43C6-8D89-9EF2C3048AA8}" name="Connection373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440" xr16:uid="{73A5AB7F-8853-4B47-9400-DDFFAC2CF5F0}" name="Connection3740"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441" xr16:uid="{CADB0FE7-FF4E-4EE3-A2BE-F8BEFB540545}" name="Connection3741"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442" xr16:uid="{AD79E1BF-58DB-4AC8-9EB3-90B02660C622}" name="Connection374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443" xr16:uid="{A9E28859-8916-4048-B80D-32CBF141740D}" name="Connection374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444" xr16:uid="{B5F92D24-8C60-4DBA-B115-360B9547AD43}" name="Connection3744"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445" xr16:uid="{208155BA-3D0E-4D08-8575-319BFB48A7F2}" name="Connection3745"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446" xr16:uid="{C43D4865-973C-4CFB-B982-D2E5D752EC51}" name="Connection374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47" xr16:uid="{5924AAE2-8482-4DB3-A109-5B140C841DAF}" name="Connection374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EOF' _x000d_ _x000d_and WEEKEND_DT='30 Jun 2026' and a.ASSET_TYPE in ('01','45','51','56','57','59')  _x000d_and a.schclass='GLOBAL' and a.security is not null and a.UNITS&gt;0   and LAST_NET_ASSETS&gt;1 and f.schclass='GLOBAL' ) _x000d_where units &gt; 0 _x000d_order by 6 desc"/>
  </connection>
  <connection id="448" xr16:uid="{9893571A-CCC4-476F-8087-267C5CC5CEE1}" name="Connection374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449" xr16:uid="{D8CE250D-7756-4401-B438-B7AEE82EDA63}" name="Connection374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450" xr16:uid="{465639EF-779A-4AC5-814C-BEC0AC3D26BA}" name="Connection37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451" xr16:uid="{432E7707-0D90-4630-A42F-A7F904E5DAAD}" name="Connection375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452" xr16:uid="{CE3A06C0-0FE0-45C8-8B77-31C0A52AB569}" name="Connection37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453" xr16:uid="{B2B40B14-65E7-4123-B8B3-DAD3F015DA62}" name="Connection375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454" xr16:uid="{6C7E8548-C5FC-49D9-A7B5-5099389F2A61}" name="Connection3754"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455" xr16:uid="{1F71D159-D01D-4152-9C01-CB1650CA3467}" name="Connection3755"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456" xr16:uid="{975B27AF-5F8B-4B72-9DA0-1E48F791F6E0}" name="Connection3756"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457" xr16:uid="{D79C110D-33D5-4363-B45C-A5712A70C76F}" name="Connection3757"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458" xr16:uid="{DEF6E46F-3037-43BB-9E02-37BF548B2340}" name="Connection3758"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459" xr16:uid="{A2262A0B-93F9-4DDC-A674-E019AD02960C}" name="Connection37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0" xr16:uid="{E9F47B0F-4B3C-48D4-83B6-667320857207}" name="Connection37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TOFE' _x000d_ _x000d_and WEEKEND_DT='30 Jun 2026' and a.ASSET_TYPE in ('01','45','51','56','57','59')  _x000d_and a.schclass='GLOBAL' and a.security is not null and a.UNITS&gt;0   and LAST_NET_ASSETS&gt;1 and f.schclass='GLOBAL' ) _x000d_where units &gt; 0 _x000d_order by 6 desc"/>
  </connection>
  <connection id="461" xr16:uid="{D103FB18-32E3-4B16-A454-59AC3DBA94B2}" name="Connection3761"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462" xr16:uid="{63E18B0E-A57F-476F-86BC-368851B1D663}" name="Connection37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463" xr16:uid="{DFB0BC1A-BACD-4E75-91CF-3EE16F9E47EF}" name="Connection376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464" xr16:uid="{D294A979-1A4D-4CD9-A461-3AC2C077A968}" name="Connection376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465" xr16:uid="{2A5DA29F-051C-4C56-BF66-DC496344418D}" name="Connection376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466" xr16:uid="{3C621143-D0B6-4F75-ACC2-D228C842CD16}" name="Connection376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467" xr16:uid="{0B1C33D7-85FD-442D-A160-C0C407B5FBEC}" name="Connection3767"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468" xr16:uid="{2789A9A8-5AF3-4DD2-A0B2-B09F5AA2F141}" name="Connection3768"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469" xr16:uid="{34CE6F0A-6907-4032-84FB-67AAADB3C4B8}" name="Connection3769"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470" xr16:uid="{CEA9B037-EB6E-4DB5-A11D-F552A2705A39}" name="Connection3770"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471" xr16:uid="{B219CC39-8DE3-4DF3-8980-E8811267DCF2}" name="Connection3771"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472" xr16:uid="{AB2CB813-6A20-4F67-B74B-D79B48EA2CDE}" name="Connection377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73" xr16:uid="{331BBE80-91C4-46E1-B7C4-1FC8DF794637}" name="Connection377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INR' _x000d_ _x000d_and WEEKEND_DT='30 Jun 2026' and a.ASSET_TYPE in ('01','45','51','56','57','59')  _x000d_and a.schclass='GLOBAL' and a.security is not null and a.UNITS&gt;0   and LAST_NET_ASSETS&gt;1 and f.schclass='GLOBAL' ) _x000d_where units &gt; 0 _x000d_order by 6 desc"/>
  </connection>
  <connection id="474" xr16:uid="{2329E711-E2E4-44EB-BBF9-837F12B2FF94}" name="Connection3774"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6' and units&lt;&gt;0 and a.security is not null AND A.scheme='TINR'_x000d_ order by 6 desc"/>
  </connection>
  <connection id="475" xr16:uid="{62423DCD-A629-4B92-AFC6-1DACD4B4C7A9}" name="Connection377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476" xr16:uid="{0EC9E9EE-59A3-4891-B9A2-E03A062C775D}" name="Connection3776"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477" xr16:uid="{4D9308BD-8ED7-481D-9EE9-17C826543F95}" name="Connection377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478" xr16:uid="{05A92C01-C0C9-4D92-BB1D-E132068F7B84}" name="Connection377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479" xr16:uid="{8504D6C0-D7D2-40CE-89DD-3751FC161862}" name="Connection377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480" xr16:uid="{D5E162C0-68AA-4858-B229-09C66B1A4160}" name="Connection3780"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481" xr16:uid="{446AA0E9-EE19-4B95-A18D-C791AB9F0956}" name="Connection3781"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482" xr16:uid="{16C9AE11-730F-4340-B851-4C3BF62709BA}" name="Connection378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483" xr16:uid="{20F3DE38-C916-45BD-AD73-ABD745379D1A}" name="Connection378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484" xr16:uid="{C9A20884-5F06-4EED-8D13-3D80311E7C0F}" name="Connection3784"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485" xr16:uid="{E0C258BA-7B97-44CD-8820-B17DC1439C3E}" name="Connection3785"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486" xr16:uid="{D4363F1A-7D88-4F49-B44E-2928A5991C9D}" name="Connection378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87" xr16:uid="{35C55F21-1F38-474C-AF2F-6476FB25A30F}" name="Connection378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MAOF' _x000d_ _x000d_and WEEKEND_DT='30 Jun 2026' and a.ASSET_TYPE in ('01','45','51','56','57','59')  _x000d_and a.schclass='GLOBAL' and a.security is not null and a.UNITS&gt;0   and LAST_NET_ASSETS&gt;1 and f.schclass='GLOBAL' ) _x000d_where units &gt; 0 _x000d_order by 6 desc"/>
  </connection>
  <connection id="488" xr16:uid="{8767CD74-9109-44AD-A4FF-E4214F5A49BD}" name="Connection3788"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6' and units&lt;&gt;0 and a.security is not null AND A.scheme='TMAOF'_x000d_ order by 6 desc"/>
  </connection>
  <connection id="489" xr16:uid="{1A4D04F9-1C84-43B1-858B-E0FE45FD0D95}" name="Connection378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490" xr16:uid="{5C2A57C8-1E33-47F9-BDBD-2C3607B54229}" name="Connection3790"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MAOF' _x000d_ _x000d_and WEEKEND_DT='30 Jun 2026' and (A.ASSET_TYPE in('35','36','24') _x000d_and a.schclass='GLOBAL' and a.security is not null and a.UNITS&gt;0   and LAST_NET_ASSETS&gt;1 and f.schclass='GLOBAL' ) _x000d_AND (LAST_NET_ASSETS/100000) &gt; 0 order by 6 desc)"/>
  </connection>
  <connection id="491" xr16:uid="{546066B5-3494-4EF9-9637-921F925CC81F}" name="Connection379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492" xr16:uid="{32F4DF62-03E8-467F-8DA8-24FC257DEFD4}" name="Connection379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MAOF'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MAOF' group by app_refer,value_date _x000d_) f  on f.app_refer=a.deal_ID _x000d_WHERE del_date&lt;='30 Jun 2026' AND mat_date &gt;'30 Jun 2026' and  deal_stat &lt;&gt; 'MAT' and a.rectype='L'  and a.scheme='TMAOF')_x000d_order by 6 desc"/>
  </connection>
  <connection id="493" xr16:uid="{D42C2B55-5CF1-4EC6-A48C-6B8D49EA3527}" name="Connection379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MAOF' _x000d_ _x000d_and WEEKEND_DT='30 Jun 2026' and a.ASSET_TYPE in('05','06','07','09','11','12','14','25','29','34','18','52') and LISTED_Y_N='Y'  _x000d_and a.schclass='GLOBAL' and a.security is not null and a.UNITS&gt;0  and LAST_NET_ASSETS&gt;1 and f.schclass='GLOBAL' ) _x000d_where MKTVAL &gt; 0) order by 6 desc"/>
  </connection>
  <connection id="494" xr16:uid="{F1298A9A-32E7-4651-A2C9-A39EEA1E31DA}" name="Connection3794"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495" xr16:uid="{C6D05DE4-20DC-436A-899E-31CFB28E2EF7}" name="Connection3795"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MAOF' _x000d_ _x000d_and WEEKEND_DT='30 Jun 2026' and a.ASSET_TYPE in('32','33') _x000d_and a.schclass='GLOBAL' and a.security is not null and a.UNITS&gt;0  and LAST_NET_ASSETS&gt;1 and f.schclass='GLOBAL' ) _x000d_where MKTVAL &gt; 0 order by 6 desc"/>
  </connection>
  <connection id="496" xr16:uid="{3B1395FA-6E8C-4719-8DD9-9E5A52BC76AE}" name="Connection3796"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497" xr16:uid="{AE680CD1-447A-4A2A-A904-D74AE4842162}" name="Connection3797"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MAOF' _x000d_ and LAST_NET_ASSETS&gt;1 and f.SCHCLASS='GLOBAL'_x000d_and WEEKEND_DT='30 Jun 2026' and a.ASSET_TYPE in('16','17','19','20','22','03','15'))  _x000d_where MKTVAL &gt; 0 order by 6 desc"/>
  </connection>
  <connection id="498" xr16:uid="{14FF543F-EB16-4B0A-8C7B-91379D1DA234}" name="Connection3798"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499" xr16:uid="{86C073B5-CD13-493F-9B72-95C68A60813D}" name="Connection380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00" xr16:uid="{56C21D87-C2F5-4E13-8085-6103A0FCD9CE}" name="Connection380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MULTICF' _x000d_ _x000d_and WEEKEND_DT='30 Jun 2026' and a.ASSET_TYPE in ('01','45','51','56','57','59')  _x000d_and a.schclass='GLOBAL' and a.security is not null and a.UNITS&gt;0   and LAST_NET_ASSETS&gt;1 and f.schclass='GLOBAL' ) _x000d_where units &gt; 0 _x000d_order by 6 desc"/>
  </connection>
  <connection id="501" xr16:uid="{6B4F7191-70F2-4415-870A-F129E959CFB9}" name="Connection3802"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502" xr16:uid="{8403CCC7-0E22-4A97-A3B1-ACC821907977}" name="Connection380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503" xr16:uid="{62582582-DB08-447E-9568-CBB7EEA230E3}" name="Connection38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504" xr16:uid="{CED2AC8F-86D5-4694-9307-740971F26672}" name="Connection380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505" xr16:uid="{F851515B-9BF8-47E3-9FA5-26FE4756E206}" name="Connection380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506" xr16:uid="{6841E220-0414-4A30-A660-12D2D051F5B7}" name="Connection380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507" xr16:uid="{DF9C8D3F-E62A-4B6C-B21F-544A0B38CC8A}" name="Connection3808"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508" xr16:uid="{F85C5A79-76CA-4A39-9D9E-D2BF94F21E47}" name="Connection3809"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509" xr16:uid="{E32A0B6D-3A11-4C9E-91D4-7F80AAF9C9E0}" name="Connection3810"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510" xr16:uid="{4EE58CE3-4359-4C6D-BFB5-E96D28026488}" name="Connection3811"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511" xr16:uid="{CF4A0988-D35A-420A-A08C-7FA3B0AAF310}" name="Connection3812"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512" xr16:uid="{45991B2A-3CD8-4E8B-A870-8EBD8762B8EA}" name="Connection38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13" xr16:uid="{E1BE8106-BAEF-4998-AA7C-699313A2BD9E}" name="Connection38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ETF' _x000d_ _x000d_and WEEKEND_DT='30 Jun 2026' and a.ASSET_TYPE in ('01','45','51','56','57','59')  _x000d_and a.schclass='GLOBAL' and a.security is not null and a.UNITS&gt;0   and LAST_NET_ASSETS&gt;1 and f.schclass='GLOBAL' ) _x000d_where units &gt; 0 _x000d_order by 6 desc"/>
  </connection>
  <connection id="514" xr16:uid="{15B77E0F-DA17-4F06-BBF3-61C37A5E99F0}" name="Connection3815"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515" xr16:uid="{AFB363F5-1454-4A88-810D-893A0DA8CEF2}" name="Connection38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516" xr16:uid="{ABAA38CE-5363-44E5-A890-169E7324AE29}" name="Connection38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517" xr16:uid="{74251BAB-D7BB-4BEF-A24A-A9F5C322BEB7}" name="Connection381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518" xr16:uid="{D22BE298-4BD6-4F0E-8D21-B0A868A21E28}" name="Connection381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519" xr16:uid="{E88E89B4-EA07-47FD-BC62-F9895109C6CE}" name="Connection3820"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520" xr16:uid="{A849766A-0F98-43E1-8394-44E252EAE8E2}" name="Connection3821"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521" xr16:uid="{2B0C5014-F67E-40DF-B5FD-391C3B1B4976}" name="Connection382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522" xr16:uid="{F20013C7-F4E8-415C-B0B3-A69369C70DA4}" name="Connection382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523" xr16:uid="{0E627A9C-F11A-4B40-910F-59FB30B098CA}" name="Connection3824"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524" xr16:uid="{084D0E01-BC53-442D-9092-8BEAF067A16D}" name="Connection3825"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525" xr16:uid="{BE167999-5AA2-47A8-9B7E-DD9D0963A472}" name="Connection382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6" xr16:uid="{44FA1902-8957-4E1A-B9D5-64261098AD70}" name="Connection382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IFNA' _x000d_ _x000d_and WEEKEND_DT='30 Jun 2026' and a.ASSET_TYPE in ('01','45','51','56','57','59')  _x000d_and a.schclass='GLOBAL' and a.security is not null and a.UNITS&gt;0   and LAST_NET_ASSETS&gt;1 and f.schclass='GLOBAL' ) _x000d_where units &gt; 0 _x000d_order by 6 desc"/>
  </connection>
  <connection id="527" xr16:uid="{F3ABA585-6966-4325-BA1C-21AA57ADF29C}" name="Connection382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528" xr16:uid="{5E97782B-8E00-48E4-93AB-5401F6FDE289}" name="Connection382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529" xr16:uid="{37B42D19-F74E-4F78-ADF4-A20179135D55}" name="Connection38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530" xr16:uid="{C31850E7-F126-4C53-B58E-B0001C548BB4}" name="Connection383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531" xr16:uid="{8A49D8B3-39CA-429B-A89D-DC36D3D8BB4F}" name="Connection383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532" xr16:uid="{E1A2202A-A6EE-4756-9087-F802E9023A9C}" name="Connection383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533" xr16:uid="{EC2D936A-668E-4659-84A4-55D018235091}" name="Connection3834"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534" xr16:uid="{5554BB34-AF72-4118-976D-3B6FB22F2EEB}" name="Connection3835"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535" xr16:uid="{7416A24F-8B39-47FE-8D9A-47A7D314D142}" name="Connection3836"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536" xr16:uid="{8DCEEEAB-70EA-4FF1-A173-7DE0FBCEF2A7}" name="Connection3837"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537" xr16:uid="{346D8511-F888-4914-AECB-493482F5CC49}" name="Connection3838"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538" xr16:uid="{DC40A607-BF6A-4F8F-991D-2C82F4E72511}" name="Connection38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39" xr16:uid="{B8A22945-C438-48DB-A091-A9BD51410822}" name="Connection38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AIF' _x000d_ _x000d_and WEEKEND_DT='30 Jun 2026' and a.ASSET_TYPE in ('01','45','51','56','57','59')  _x000d_and a.schclass='GLOBAL' and a.security is not null and a.UNITS&gt;0   and LAST_NET_ASSETS&gt;1 and f.schclass='GLOBAL' ) _x000d_where units &gt; 0 _x000d_order by 6 desc"/>
  </connection>
  <connection id="540" xr16:uid="{72C8B296-099D-45D6-9024-56E9E9A69FD9}" name="Connection3841"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541" xr16:uid="{20DEEB99-7939-4926-832E-071C4A71CEA5}" name="Connection38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AIF' _x000d_ _x000d_and WEEKEND_DT='30 Jun 2026' and a.ASSET_TYPE  in('02','04','38','46','47','53') _x000d_and a.schclass='GLOBAL' and a.security is not null and a.UNITS&gt;0   and LAST_NET_ASSETS&gt;1 and f.schclass='GLOBAL' ) _x000d_where units &gt; 0 _x000d_order by 6 desc"/>
  </connection>
  <connection id="542" xr16:uid="{3979D418-1B72-4154-B660-BED18179751F}" name="Connection384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543" xr16:uid="{E5769B36-6747-457A-A3F2-69D1CBA854F0}" name="Connection384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544" xr16:uid="{6B76081D-2C70-4935-9301-391A5EBF76CF}" name="Connection384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545" xr16:uid="{984AF8C2-0AE8-4819-A2F3-233606849793}" name="Connection384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546" xr16:uid="{84014455-A3E8-48AB-AA17-33209F2CABBF}" name="Connection3847"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547" xr16:uid="{2D05AC10-1947-44CE-9B62-E0B72D6524AE}" name="Connection3848"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548" xr16:uid="{B8D56CE6-D25E-4BE7-9631-DB5F13065FC4}" name="Connection3849"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549" xr16:uid="{2D8FBFDD-8AD2-4E3A-B871-BEDC560A44AB}" name="Connection3850"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550" xr16:uid="{F4FB17FA-2418-4DF8-9565-41E4C48DE1CF}" name="Connection3851"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551" xr16:uid="{F672DD13-940E-466A-A483-BDA16344BB9C}" name="Connection385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52" xr16:uid="{D0246BDA-2AE6-49C7-9FBC-5315D57D740F}" name="Connection385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CMIF' _x000d_ _x000d_and WEEKEND_DT='30 Jun 2026' and a.ASSET_TYPE in ('01','45','51','56','57','59')  _x000d_and a.schclass='GLOBAL' and a.security is not null and a.UNITS&gt;0   and LAST_NET_ASSETS&gt;1 and f.schclass='GLOBAL' ) _x000d_where units &gt; 0 _x000d_order by 6 desc"/>
  </connection>
  <connection id="553" xr16:uid="{2C4A58C8-D268-4A16-B85A-616DC21A130D}" name="Connection3854"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554" xr16:uid="{85A0F4D7-9D8C-4BF9-BEC7-20EAFDA8057C}" name="Connection385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555" xr16:uid="{24640220-E948-4029-B457-3877FF564D88}" name="Connection38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556" xr16:uid="{90198C80-79D3-4B86-9610-D655D69609F4}" name="Connection385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557" xr16:uid="{69FBBEF9-1ADE-4BA6-A7CE-AB5DBCB44F66}" name="Connection385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558" xr16:uid="{9598DCDD-1012-471F-A715-9B22BE5449DD}" name="Connection385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559" xr16:uid="{F8F78A3E-9689-4F9B-AB7D-552105738678}" name="Connection3860"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560" xr16:uid="{7A3C9233-B470-488F-B593-A61C33D87B1E}" name="Connection386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561" xr16:uid="{AE9AE64F-FA2B-479C-8C09-EFDFC248E95C}" name="Connection3862"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562" xr16:uid="{A584D8B1-64C6-49A6-9031-DB5082A1FFC2}" name="Connection3863"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563" xr16:uid="{EB35F6A4-4989-4B58-8A95-EF1C8499FE2C}" name="Connection3864"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564" xr16:uid="{70271C91-6932-41AA-8D30-0C461D04829F}" name="Connection38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5" xr16:uid="{1B30371A-19C1-4D09-A00D-54D101673037}" name="Connection38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FSIF' _x000d_ _x000d_and WEEKEND_DT='30 Jun 2026' and a.ASSET_TYPE in ('01','45','51','56','57','59')  _x000d_and a.schclass='GLOBAL' and a.security is not null and a.UNITS&gt;0   and LAST_NET_ASSETS&gt;1 and f.schclass='GLOBAL' ) _x000d_where units &gt; 0 _x000d_order by 6 desc"/>
  </connection>
  <connection id="566" xr16:uid="{F1885F31-0E16-46CA-AC4B-9D24DD3B1DA8}" name="Connection3867"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567" xr16:uid="{10E384A9-A56D-40F0-B1A4-3D2CC88CD804}" name="Connection38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568" xr16:uid="{DB69CB57-7B96-4C01-BD53-3AAD85CC702C}" name="Connection386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569" xr16:uid="{C62F2BF3-4E00-454F-97C8-B0A227DE5096}" name="Connection387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570" xr16:uid="{2280244A-5025-497B-9410-F2A9D2FE333D}" name="Connection387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571" xr16:uid="{8406CAB5-2DA9-4620-AEBA-24FE5A9B6161}" name="Connection387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572" xr16:uid="{F740B428-6F41-4B12-819A-BBBF3E582A97}" name="Connection3873"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573" xr16:uid="{A6795164-D5DB-469C-BD84-0DB497EAD557}" name="Connection387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574" xr16:uid="{E64DA3B0-ACBF-4C56-864A-343A275BABE3}" name="Connection3875"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575" xr16:uid="{FB48EDF6-0051-4D81-A846-BF09720C9007}" name="Connection3876"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576" xr16:uid="{1712F10B-F945-4C84-B797-19E9F06F4045}" name="Connection3877"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577" xr16:uid="{8DE5FD9F-D44C-4D3D-85B5-3C7302C0933F}" name="Connection387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78" xr16:uid="{34A68818-B3F0-4DAB-AA7C-8BE724B53CAD}" name="Connection387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579" xr16:uid="{10EE4184-3540-43F5-A666-72E47C074633}" name="Connection38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580" xr16:uid="{30C1B87C-F8D0-4882-91CD-B5C4E1D4A47C}" name="Connection388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NIDFOF' _x000d_ _x000d_and WEEKEND_DT='30 Jun 2026' and (A.ASSET_TYPE in('35','36','24') _x000d_and a.schclass='GLOBAL' and a.security is not null and a.UNITS&gt;0   and LAST_NET_ASSETS&gt;1 and f.schclass='GLOBAL' ) _x000d_AND (LAST_NET_ASSETS/100000) &gt; 0 order by 6 desc)"/>
  </connection>
  <connection id="581" xr16:uid="{2ECE3594-E603-4B6C-BC39-FA7AFB6EF35C}" name="Connection38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582" xr16:uid="{F5FAE699-A75C-428C-A65F-A9AA15DFF679}" name="Connection388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583" xr16:uid="{1FAE983D-881C-4B68-9ACC-0ED7520EC2E2}" name="Connection388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584" xr16:uid="{0DC96B66-C32F-4719-BB29-5C7748537EC8}" name="Connection388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585" xr16:uid="{06A346BB-1A0D-47EB-AFD6-669D402E8120}" name="Connection3886"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586" xr16:uid="{7B8F4417-D740-4FE9-88D1-486BB1618625}" name="Connection388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587" xr16:uid="{0363121B-6AFA-422D-BA29-6A751D5252E2}" name="Connection388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588" xr16:uid="{C3A1A404-0C66-4E22-902E-998957631128}" name="Connection3889"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589" xr16:uid="{1766B2E0-DF6A-40F4-AE47-1FDC817654E1}" name="Connection389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590" xr16:uid="{5797DDB7-D216-4953-82B7-FC027ECC0BDC}" name="Connection38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91" xr16:uid="{E6683FD0-0B78-4F1D-B117-ED78437FCBBE}" name="Connection38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IDETF' _x000d_ _x000d_and WEEKEND_DT='30 Jun 2026' and a.ASSET_TYPE in ('01','45','51','56','57','59')  _x000d_and a.schclass='GLOBAL' and a.security is not null and a.UNITS&gt;0   and LAST_NET_ASSETS&gt;1 and f.schclass='GLOBAL' ) _x000d_where units &gt; 0 _x000d_order by 6 desc"/>
  </connection>
  <connection id="592" xr16:uid="{EFEF6BD0-EC3C-4FF3-B52C-EDF1E4421488}" name="Connection3893"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593" xr16:uid="{A00D53DA-F1E7-408B-AB8C-BF428663CB4A}" name="Connection38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594" xr16:uid="{94504116-3524-4BD2-BDBA-1B49765045B1}" name="Connection389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595" xr16:uid="{C23AA85B-9038-4240-A85F-64A325BBAE8F}" name="Connection389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596" xr16:uid="{6FB8927B-456E-4EC6-9887-9B126ADD4C1F}" name="Connection389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597" xr16:uid="{C0A3F4D4-BACB-475D-9B54-CAC8DCE8BA3E}" name="Connection389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598" xr16:uid="{AB003457-7922-4AE6-B135-CAEA21621621}" name="Connection3899"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599" xr16:uid="{83FA7FE3-3B62-40F7-A44C-0E43F4B5A2EA}" name="Connection390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600" xr16:uid="{036F2EFF-7CA8-4124-97AA-2EFEFAE7092C}" name="Connection390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601" xr16:uid="{2B190E2B-B0F4-47C8-9314-936D555E0D3D}" name="Connection3902"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602" xr16:uid="{B5EF542A-D1D8-41CC-B36E-9E7CC6A2963B}" name="Connection3903"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603" xr16:uid="{56E2C1E4-CA4A-44DC-BCCB-EDABEDFC0E10}" name="Connection390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4" xr16:uid="{849FB7FA-129C-4F2C-BF25-3992A9E0E0A5}" name="Connection390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ITIF' _x000d_ _x000d_and WEEKEND_DT='30 Jun 2026' and a.ASSET_TYPE in ('01','45','51','56','57','59')  _x000d_and a.schclass='GLOBAL' and a.security is not null and a.UNITS&gt;0   and LAST_NET_ASSETS&gt;1 and f.schclass='GLOBAL' ) _x000d_where units &gt; 0 _x000d_order by 6 desc"/>
  </connection>
  <connection id="605" xr16:uid="{C01BAAFC-F009-46F9-BFBF-D0725A513C91}" name="Connection3906"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606" xr16:uid="{C42451D7-FFE0-499A-A5C6-423080134500}" name="Connection390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607" xr16:uid="{6C1FE644-B978-4D4F-8110-0E6767A9EEC3}" name="Connection39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608" xr16:uid="{C1532644-724B-44FF-81EC-F1F5D9082896}" name="Connection390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609" xr16:uid="{BC773776-8343-4DAF-8659-E9F3F0CDA6A1}" name="Connection391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610" xr16:uid="{82621FC2-4706-45A8-9CB2-086D88E116C0}" name="Connection391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611" xr16:uid="{38596E4F-DD63-494F-B2FC-BC84B967EE20}" name="Connection3912"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612" xr16:uid="{BE4B72F0-BE75-40F7-B728-7CD0DD41E0F7}" name="Connection391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613" xr16:uid="{4A2CE0D0-33A9-4D3B-BCD6-D87EE074E05C}" name="Connection3914"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614" xr16:uid="{74FA1A67-6580-4CA6-BD8E-06FF2A79A9A3}" name="Connection3915"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615" xr16:uid="{7D6A0F65-58F7-430F-8EFB-B3B531994E7E}" name="Connection3916"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616" xr16:uid="{B84534A6-AF69-4CF1-9582-DBA8F0198654}" name="Connection39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17" xr16:uid="{CBE1D35E-8256-4F5E-BA2A-0F6705E806DC}" name="Connection39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MIF150' _x000d_ _x000d_and WEEKEND_DT='30 Jun 2026' and a.ASSET_TYPE in ('01','45','51','56','57','59')  _x000d_and a.schclass='GLOBAL' and a.security is not null and a.UNITS&gt;0   and LAST_NET_ASSETS&gt;1 and f.schclass='GLOBAL' ) _x000d_where units &gt; 0 _x000d_order by 6 desc"/>
  </connection>
  <connection id="618" xr16:uid="{A122F841-B7A8-4198-9871-656FB0BDC3C7}" name="Connection3919"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619" xr16:uid="{838E0167-8612-4BFD-BDB1-2A9C3634DB72}" name="Connection39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620" xr16:uid="{237C1A38-8477-4A92-9468-D361024FB108}" name="Connection392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621" xr16:uid="{40DB071E-A858-4DA6-A321-BF607C65CEF9}" name="Connection392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622" xr16:uid="{A4666565-4EB2-4305-9A52-9604BD619891}" name="Connection392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623" xr16:uid="{A419EDEC-3844-4B70-A3B0-62F28F4B293E}" name="Connection3924"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624" xr16:uid="{64820E57-BF14-4071-8C76-9A8FF6C673E6}" name="Connection3925"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625" xr16:uid="{437F552E-B7B6-43D1-BE55-CF1F096A92A1}" name="Connection3926"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626" xr16:uid="{8697E117-2B58-444E-961D-B138BD72C776}" name="Connection3927"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627" xr16:uid="{A98D2D11-D774-431B-A93E-58A985C9A7E2}" name="Connection3928"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628" xr16:uid="{4784033C-45B3-4392-851F-230C214AEE0C}" name="Connection3929"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629" xr16:uid="{E09853D6-BC16-479B-A758-77CC69DACC6A}" name="Connection393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30" xr16:uid="{34CA50F9-B82F-4CEA-8B66-7309A539A3C6}" name="Connection393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MMIF' _x000d_ _x000d_and WEEKEND_DT='30 Jun 2026' and a.ASSET_TYPE in ('01','45','51','56','57','59')  _x000d_and a.schclass='GLOBAL' and a.security is not null and a.UNITS&gt;0   and LAST_NET_ASSETS&gt;1 and f.schclass='GLOBAL' ) _x000d_where units &gt; 0 _x000d_order by 6 desc"/>
  </connection>
  <connection id="631" xr16:uid="{BA9D3062-E2C9-4036-B82D-AF131C8FFA8B}" name="Connection3932"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632" xr16:uid="{B5B8C82E-304C-4C64-9369-7824ED494562}" name="Connection393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633" xr16:uid="{53E0A8B4-F074-46CE-97A6-053924CC3013}" name="Connection39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634" xr16:uid="{A89C97D1-EE65-4DAC-B8C8-F4618E457F42}" name="Connection393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635" xr16:uid="{95424DDD-45C9-45CC-A7E1-022BC362672D}" name="Connection393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636" xr16:uid="{EE73B28D-0758-439C-9CF0-CE395D1C7535}" name="Connection393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637" xr16:uid="{C9E32DCA-5039-4274-9170-D1429F3FBBA2}" name="Connection3938"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638" xr16:uid="{2A4AA417-33C8-46BA-ABFC-BE3349A6A5CF}" name="Connection3939"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639" xr16:uid="{2B76C9BB-3311-4CE2-986A-A3964DD7B775}" name="Connection3940"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640" xr16:uid="{FAE3A48C-3127-4D70-B16B-8732946E656E}" name="Connection3941"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641" xr16:uid="{BA809FBC-CB16-4E63-B823-72B15F822106}" name="Connection3942"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642" xr16:uid="{887767B0-E8F7-4653-8803-1BA623B4BC80}" name="Connection39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43" xr16:uid="{7ADFC180-DD84-4C3C-BE31-71DBC0C0F1D4}" name="Connection39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MSHIF' _x000d_ _x000d_and WEEKEND_DT='30 Jun 2026' and a.ASSET_TYPE in ('01','45','51','56','57','59')  _x000d_and a.schclass='GLOBAL' and a.security is not null and a.UNITS&gt;0   and LAST_NET_ASSETS&gt;1 and f.schclass='GLOBAL' ) _x000d_where units &gt; 0 _x000d_order by 6 desc"/>
  </connection>
  <connection id="644" xr16:uid="{D05E0C54-AB60-4C1D-9626-1311BEEAC8CA}" name="Connection3945"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645" xr16:uid="{09C15354-BDF8-4E39-996A-A3A3C6830D18}" name="Connection39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646" xr16:uid="{984A3443-96F2-412E-A9FD-42568AD558C7}" name="Connection394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647" xr16:uid="{586B529A-6728-4C55-BCE3-096359CF619F}" name="Connection394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648" xr16:uid="{2A727B06-19F5-415E-87B7-2E32DE31C1E3}" name="Connection394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649" xr16:uid="{DF2A1E5F-783D-4072-B8D4-BE4FA22AAF17}" name="Connection3950"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650" xr16:uid="{5582B143-3B23-4D7D-8AD3-5B0E9182A16D}" name="Connection3951"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651" xr16:uid="{9373EAEE-7AE4-44CD-BEBA-2C857AA15BF7}" name="Connection395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652" xr16:uid="{FB8FE695-27B3-4AB3-8610-C0A41A0CEE8C}" name="Connection395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653" xr16:uid="{79445221-BBBE-4733-A08F-57EFE55B1C19}" name="Connection3954"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654" xr16:uid="{528406CB-05BA-4381-A81F-7511A1F9FEE1}" name="Connection3955"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655" xr16:uid="{9E7CF0AC-7552-4365-B02C-FD47DE3B2CF9}" name="Connection395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6" xr16:uid="{3195A7CD-7A60-4909-B9E2-E96645268E0D}" name="Connection395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NIF' _x000d_ _x000d_and WEEKEND_DT='30 Jun 2026' and a.ASSET_TYPE in ('01','45','51','56','57','59')  _x000d_and a.schclass='GLOBAL' and a.security is not null and a.UNITS&gt;0   and LAST_NET_ASSETS&gt;1 and f.schclass='GLOBAL' ) _x000d_where units &gt; 0 _x000d_order by 6 desc"/>
  </connection>
  <connection id="657" xr16:uid="{63023140-1A03-4493-B7EB-9C2C14208012}" name="Connection395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658" xr16:uid="{FB5A2F93-3E84-4866-8B61-7F26831BBADD}" name="Connection395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659" xr16:uid="{01090CC5-610E-469B-B10F-A3F561D0AC7E}" name="Connection39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660" xr16:uid="{740C3DFF-A053-4E5F-A647-C7DC08ABD84D}" name="Connection396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661" xr16:uid="{55CFDDC0-64C8-4D09-A17E-3FE5C04A0290}" name="Connection396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662" xr16:uid="{9AE24ED3-4B9C-4F2F-920B-BE302F39A18E}" name="Connection396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663" xr16:uid="{57EEC621-0098-4688-9CE9-6DEE6AC4700E}" name="Connection3964"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664" xr16:uid="{2A8F9658-4678-4BA6-A0AC-FEFFE0F912FE}" name="Connection3965"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665" xr16:uid="{F911C551-E086-4F79-A21F-B9A1C9DBF8DB}" name="Connection3966"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666" xr16:uid="{5A8D74FE-B8DC-48DA-BC74-6124F4F2B6E7}" name="Connection3967"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667" xr16:uid="{13FCBD19-C075-42F3-9123-2420B7C009E5}" name="Connection3968"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668" xr16:uid="{77E7ABEA-BAC7-488E-8D2B-A9E64C3AEF7A}" name="Connection39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N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69" xr16:uid="{157B737C-EE35-4B7B-BBC3-9F56363B1F9F}" name="Connection39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PBETF' _x000d_ _x000d_and WEEKEND_DT='30 Jun 2026' and a.ASSET_TYPE in ('01','45','51','56','57','59')  _x000d_and a.schclass='GLOBAL' and a.security is not null and a.UNITS&gt;0   and LAST_NET_ASSETS&gt;1 and f.schclass='GLOBAL' ) _x000d_where units &gt; 0 _x000d_order by 6 desc"/>
  </connection>
  <connection id="670" xr16:uid="{65DB6E2D-1537-4B04-9C2E-2269E16E779B}" name="Connection3971"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671" xr16:uid="{B9A82AA1-73CD-4D22-9CC4-F16A578D7C3F}" name="Connection39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672" xr16:uid="{3E8C457C-B2F7-439C-89B1-684485BD46B4}" name="Connection397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673" xr16:uid="{09B9FD8B-8FF0-4287-9049-8B552ABBA96D}" name="Connection397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674" xr16:uid="{463EF71A-146B-49CA-B59E-017EA5AA0C1A}" name="Connection397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675" xr16:uid="{FA7F4B50-A47F-45B7-AAFD-575B1999C25F}" name="Connection397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676" xr16:uid="{D6122E86-520F-4231-AD01-5796746E563B}" name="Connection3977"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677" xr16:uid="{AA9355AF-CF96-4911-B6E5-469934440FD1}" name="Connection3978"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678" xr16:uid="{B2507080-0407-49EE-978E-17512E580A5B}" name="Connection3979"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679" xr16:uid="{5A1091CC-2C4A-4EE3-AE1D-EBEA162B8C89}" name="Connection3980"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680" xr16:uid="{6BF18463-096B-4306-BCFB-9439E1F909FE}" name="Connection3981"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681" xr16:uid="{714035CC-C182-4C80-9D2A-19F69910EDE4}" name="Connection398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2" xr16:uid="{D4168B17-C44C-4B06-90C1-1D23E80A3F7F}" name="Connection398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RIF' _x000d_ _x000d_and WEEKEND_DT='30 Jun 2026' and a.ASSET_TYPE in ('01','45','51','56','57','59')  _x000d_and a.schclass='GLOBAL' and a.security is not null and a.UNITS&gt;0   and LAST_NET_ASSETS&gt;1 and f.schclass='GLOBAL' ) _x000d_where units &gt; 0 _x000d_order by 6 desc"/>
  </connection>
  <connection id="683" xr16:uid="{8725FC56-6B0B-4C70-96D3-A669F4D27131}" name="Connection3984"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684" xr16:uid="{BD7A5A9B-BA65-4A76-ABFF-C058EE4A805D}" name="Connection398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685" xr16:uid="{B3F43173-E6A2-4C58-B218-5702140E37D5}" name="Connection39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686" xr16:uid="{E47FD879-A25A-48E3-9875-A67CBD1351BA}" name="Connection398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687" xr16:uid="{67B6B328-AE55-47BD-B39E-CABCA9E6CD72}" name="Connection398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688" xr16:uid="{DE0D2215-C7AB-408F-B03A-2CD6C9CE888D}" name="Connection398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689" xr16:uid="{DF12CCB8-DDC6-4338-A0DC-03B8E160BF81}" name="Connection3990"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690" xr16:uid="{68AD7294-9B7B-4212-96E2-1DE0A60639D1}" name="Connection399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691" xr16:uid="{F8B61CD2-52CB-434E-B9E4-C3C406461025}" name="Connection3992"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692" xr16:uid="{E4D9F12E-AC6E-4583-9D97-EA516230F7F0}" name="Connection3993"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693" xr16:uid="{2F703125-BC50-411E-A50D-EA347C3727C9}" name="Connection3994"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694" xr16:uid="{094250D9-6897-4E1D-9235-B599074D11FD}" name="Connection39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95" xr16:uid="{85FD33DD-56C4-4B13-8A71-616E2B552B35}" name="Connection39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A30IF' _x000d_ _x000d_and WEEKEND_DT='30 Jun 2026' and a.ASSET_TYPE in ('01','45','51','56','57','59')  _x000d_and a.schclass='GLOBAL' and a.security is not null and a.UNITS&gt;0   and LAST_NET_ASSETS&gt;1 and f.schclass='GLOBAL' ) _x000d_where units &gt; 0 _x000d_order by 6 desc"/>
  </connection>
  <connection id="696" xr16:uid="{895ADE29-882F-4D7C-8C41-7B8C91C4AE91}" name="Connection3997"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697" xr16:uid="{62D1DEEC-623A-4E4F-9E48-6494F17DDA7D}" name="Connection39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698" xr16:uid="{8481BD8E-0C20-4019-8199-C78945AB854F}" name="Connection399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699" xr16:uid="{29249F33-864A-4529-AB9A-67318E30A241}" name="Connection400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700" xr16:uid="{D93FB2F3-11AB-4518-BE8F-573334F1C13D}" name="Connection400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701" xr16:uid="{9EDDC0AA-CDAE-4608-9E01-1C7AC60A1BBF}" name="Connection400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702" xr16:uid="{3B2A251A-DAF7-4280-A3C5-E3F204DFE974}" name="Connection4003"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703" xr16:uid="{875A7A5F-B4D7-4358-8617-5DAFC21CE7D4}" name="Connection400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704" xr16:uid="{3CE3F874-CC2C-4459-9C57-1D5A8DC3C252}" name="Connection4005"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705" xr16:uid="{89A7BB47-4B36-486B-8473-2F9A1A8D748E}" name="Connection4006"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706" xr16:uid="{1C12D8A8-7CF9-4ACA-AD98-6BFBC6EDA4FF}" name="Connection4007"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707" xr16:uid="{2DD97E77-E484-4E84-A272-E7BBA62B8248}" name="Connection400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8" xr16:uid="{593D8D69-E1F9-49A7-9614-90CC6915347A}" name="Connection400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MIMIF' _x000d_ _x000d_and WEEKEND_DT='30 Jun 2026' and a.ASSET_TYPE in ('01','45','51','56','57','59')  _x000d_and a.schclass='GLOBAL' and a.security is not null and a.UNITS&gt;0   and LAST_NET_ASSETS&gt;1 and f.schclass='GLOBAL' ) _x000d_where units &gt; 0 _x000d_order by 6 desc"/>
  </connection>
  <connection id="709" xr16:uid="{0CC0462C-33D9-4598-86E7-38E8B83BF41D}" name="Connection4010"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710" xr16:uid="{37A4D947-D519-45A6-A3DA-54CA6EE0C5D2}" name="Connection401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711" xr16:uid="{E294E2B9-4524-4CD4-9CBB-1932EB625732}" name="Connection40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712" xr16:uid="{62DD90AC-FBEA-47E8-9A8F-8EA4F93D3002}" name="Connection401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713" xr16:uid="{01D29DB9-EE24-489D-A603-DE807F276431}" name="Connection401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714" xr16:uid="{E3B813AA-E5E6-44FD-A640-70376D2989B3}" name="Connection401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715" xr16:uid="{51944300-E669-4627-A313-0F508B874D8D}" name="Connection4016"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716" xr16:uid="{60AF8417-63B6-4DE8-8178-A02FFF6E876B}" name="Connection401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717" xr16:uid="{1C782F32-C370-442E-82AE-A5F83BC08768}" name="Connection401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718" xr16:uid="{71A14CDB-63EE-4C6E-9012-80900A010281}" name="Connection4019"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719" xr16:uid="{372EE329-DD32-422A-9B52-1570A0BA73E8}" name="Connection402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720" xr16:uid="{493DBD05-E168-409A-9272-DD99675DD550}" name="Connection40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21" xr16:uid="{AEE32079-6C2A-4BB2-AF21-40C26C7E62F1}" name="Connection40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NMIIF' _x000d_ _x000d_and WEEKEND_DT='30 Jun 2026' and a.ASSET_TYPE in ('01','45','51','56','57','59')  _x000d_and a.schclass='GLOBAL' and a.security is not null and a.UNITS&gt;0   and LAST_NET_ASSETS&gt;1 and f.schclass='GLOBAL' ) _x000d_where units &gt; 0 _x000d_order by 6 desc"/>
  </connection>
  <connection id="722" xr16:uid="{327F82EA-939F-428E-8BF2-7CF56360E900}" name="Connection4023"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723" xr16:uid="{C49C633A-B23D-47D4-9874-50883FBA33A2}" name="Connection40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724" xr16:uid="{9C178186-9C71-4931-BDF8-2DA10368CFDE}" name="Connection402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725" xr16:uid="{94570D9E-D8C3-4FA2-A792-66045F6AFD41}" name="Connection402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726" xr16:uid="{50DD96F5-BCA1-45C5-9051-2F4BDB434174}" name="Connection402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727" xr16:uid="{D76C8A2F-4637-49DB-8A1E-1698EA61449E}" name="Connection402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728" xr16:uid="{A574D16C-D048-4F01-9C1A-D993CCAE7FA4}" name="Connection4029"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729" xr16:uid="{D8FCDD68-15E5-4F79-B2EC-AE06043DC2E5}" name="Connection403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730" xr16:uid="{3481CD29-CB2B-429E-93D1-0063A2D6A413}" name="Connection403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731" xr16:uid="{F0EBD4A9-68B2-4AC4-B704-A89952F0038A}" name="Connection4032"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732" xr16:uid="{6DF6F5F4-4D89-4494-B1BE-4BA35D49C25E}" name="Connection4033"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733" xr16:uid="{2EF31E71-C57D-4005-8413-0B0EFAF0EB08}" name="Connection403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4" xr16:uid="{01D1490C-D496-41DF-B411-8FB8EC562021}" name="Connection40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REF' _x000d_ _x000d_and WEEKEND_DT='30 Jun 2026' and a.ASSET_TYPE in ('01','45','51','56','57','59')  _x000d_and a.schclass='GLOBAL' and a.security is not null and a.UNITS&gt;0   and LAST_NET_ASSETS&gt;1 and f.schclass='GLOBAL' ) _x000d_where units &gt; 0 _x000d_order by 6 desc"/>
  </connection>
  <connection id="735" xr16:uid="{37CD0737-CA6F-4899-A1FA-557AC86BE2B1}" name="Connection4036"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736" xr16:uid="{4B2A557E-1CF1-413B-AB1B-444E70CCBE0F}" name="Connection403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737" xr16:uid="{FB733B3F-8E5F-48A5-8E79-235AB5B1D3D6}" name="Connection40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738" xr16:uid="{9D0657CA-A470-4279-9654-69C07186C8EC}" name="Connection40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739" xr16:uid="{9A6D36B7-EE29-4546-8EB9-6F734BD543CC}" name="Connection404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740" xr16:uid="{23F7AB34-5B64-48E9-B95F-77A76D30642E}" name="Connection404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741" xr16:uid="{5FC4E0A5-4DCF-4FFF-BFF0-DFB7EA585508}" name="Connection4042"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742" xr16:uid="{7420B735-FEF9-48E7-8619-9BDA60E774F4}" name="Connection404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743" xr16:uid="{F369A8EF-B861-4FD2-A718-F5D13EAB4503}" name="Connection4044"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744" xr16:uid="{16C35B60-651F-4AB0-9075-40AA46D857C1}" name="Connection4045"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745" xr16:uid="{63DF514E-50B6-4A95-BA3C-9A1FEF2EAC82}" name="Connection4046"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746" xr16:uid="{FEE5430D-FA82-4A71-A229-DC397EA6FFFC}" name="Connection40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47" xr16:uid="{96E90C2D-1E99-44CC-A699-F29E26C12A5E}" name="Connection40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RSFM' _x000d_ _x000d_and WEEKEND_DT='30 Jun 2026' and a.ASSET_TYPE in ('01','45','51','56','57','59')  _x000d_and a.schclass='GLOBAL' and a.security is not null and a.UNITS&gt;0   and LAST_NET_ASSETS&gt;1 and f.schclass='GLOBAL' ) _x000d_where units &gt; 0 _x000d_order by 6 desc"/>
  </connection>
  <connection id="748" xr16:uid="{47E5FD03-EBD8-4C6D-8806-D71E8AE3D512}" name="Connection4049"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749" xr16:uid="{D182DD84-D0D4-474C-92D7-12E1FF781D20}" name="Connection40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750" xr16:uid="{D9518AE9-E28E-485F-B35D-DD036DE40C83}" name="Connection405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751" xr16:uid="{C4A5155D-27D1-42C0-B95D-0596D243AD96}" name="Connection405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6' and a.scheme='TRSFM' _x000d_ _x000d_and WEEKEND_DT='30 Jun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6'_x000d_left outer join  tatamfplus.weeknav d on  d.weekend_dt='30 Jun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6' and scheme='TRSFM' group by app_refer,value_date _x000d_) f  on f.app_refer=a.deal_ID _x000d_WHERE del_date&lt;='30 Jun 2026' AND mat_date &gt;'30 Jun 2026' and  deal_stat &lt;&gt; 'MAT' and a.rectype='L'  and a.scheme='TRSFM')_x000d_order by 6 desc"/>
  </connection>
  <connection id="752" xr16:uid="{1FEB837D-C15B-4325-8908-85F976404C30}" name="Connection405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RSFM' _x000d_ _x000d_and WEEKEND_DT='30 Jun 2026' and a.ASSET_TYPE in('05','06','07','09','11','12','14','25','29','34','18','52') and LISTED_Y_N='Y'  _x000d_and a.schclass='GLOBAL' and a.security is not null and a.UNITS&gt;0  and LAST_NET_ASSETS&gt;1 and f.schclass='GLOBAL' ) _x000d_where MKTVAL &gt; 0) order by 6 desc"/>
  </connection>
  <connection id="753" xr16:uid="{3FFF5543-4140-4FD1-BE35-5A76EDC5EA44}" name="Connection4054"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754" xr16:uid="{F1011E14-4FD1-47DF-B1EA-1F611F4257CD}" name="Connection4055"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Jun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RSFM' _x000d_ _x000d_and WEEKEND_DT='30 Jun 2026' and a.ASSET_TYPE in('32','33') _x000d_and a.schclass='GLOBAL' and a.security is not null and a.UNITS&gt;0  and LAST_NET_ASSETS&gt;1 and f.schclass='GLOBAL' ) _x000d_where MKTVAL &gt; 0 order by 6 desc"/>
  </connection>
  <connection id="755" xr16:uid="{D3DF8591-DA1B-4D85-B546-83A052342E1A}" name="Connection4056"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756" xr16:uid="{3B8E8346-0AFD-472E-B0F1-E58A87B9681A}" name="Connection4057"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757" xr16:uid="{27687E17-C3A5-4F4A-AA4F-F1F771051256}" name="Connection4058"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758" xr16:uid="{2F5050D4-1A80-4A01-9CD6-1A4686FDCA81}" name="Connection4059"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759" xr16:uid="{6604D677-90B7-4357-AA34-076F8AF1FECE}" name="Connection406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0" xr16:uid="{E48C847D-2EAB-4CA7-B80D-3D3E7F117921}" name="Connection406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RSFP' _x000d_ _x000d_and WEEKEND_DT='30 Jun 2026' and a.ASSET_TYPE in ('01','45','51','56','57','59')  _x000d_and a.schclass='GLOBAL' and a.security is not null and a.UNITS&gt;0   and LAST_NET_ASSETS&gt;1 and f.schclass='GLOBAL' ) _x000d_where units &gt; 0 _x000d_order by 6 desc"/>
  </connection>
  <connection id="761" xr16:uid="{D80BB52A-5FFA-4CAD-8030-3C69C95511B5}" name="Connection4062"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762" xr16:uid="{4C3FE2DE-76D4-4F9B-89F9-D8ECB0022D27}" name="Connection406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763" xr16:uid="{0B1EC012-1200-4AEB-9DD6-E6711DCFCF4F}" name="Connection40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764" xr16:uid="{CCF148BC-1876-4892-B209-1C8CF3F52115}" name="Connection406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765" xr16:uid="{CA929054-A054-4904-9CE7-2C38E230DD2F}" name="Connection406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766" xr16:uid="{09705137-550B-46B5-824F-32B97C484995}" name="Connection406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767" xr16:uid="{174ED02B-4451-475D-8D7E-404893D8BC6A}" name="Connection4068"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768" xr16:uid="{1ED36C31-767B-49D0-BEDE-475FF193B2A0}" name="Connection4069"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769" xr16:uid="{F6F4389D-99E8-4A6D-978F-470F3DF92B0C}" name="Connection4070"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770" xr16:uid="{35E3FEC2-98BC-422E-B3F4-17CC626E6C2A}" name="Connection4071"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771" xr16:uid="{73EAC788-B85D-4636-AE04-1C02F79CEE1E}" name="Connection4072"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772" xr16:uid="{F82DEAEF-8C99-41E5-93E8-6742563C7F64}" name="Connection40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73" xr16:uid="{E6A5AAD8-FBF4-4D70-A890-075A45BACF11}" name="Connection40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SCAPF' _x000d_ _x000d_and WEEKEND_DT='30 Jun 2026' and a.ASSET_TYPE in ('01','45','51','56','57','59')  _x000d_and a.schclass='GLOBAL' and a.security is not null and a.UNITS&gt;0   and LAST_NET_ASSETS&gt;1 and f.schclass='GLOBAL' ) _x000d_where units &gt; 0 _x000d_order by 6 desc"/>
  </connection>
  <connection id="774" xr16:uid="{CC3E5413-310F-4F1C-8F39-44D2D425D587}" name="Connection4075"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775" xr16:uid="{B6CDE403-F525-46EA-B453-2DB49B1FCD0B}" name="Connection40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SCAPF' _x000d_ _x000d_and WEEKEND_DT='30 Jun 2026' and a.ASSET_TYPE  in('02','04','38','46','47','53') _x000d_and a.schclass='GLOBAL' and a.security is not null and a.UNITS&gt;0   and LAST_NET_ASSETS&gt;1 and f.schclass='GLOBAL' ) _x000d_where units &gt; 0 _x000d_order by 6 desc"/>
  </connection>
  <connection id="776" xr16:uid="{2E93C1BC-71AF-4F47-A21B-95A249BCE4EA}" name="Connection407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777" xr16:uid="{28EC9A44-E413-46F2-ADC0-F6DB6298EC30}" name="Connection407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778" xr16:uid="{F1DCB450-AC28-4E6D-9BCE-3FB848F800C6}" name="Connection407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779" xr16:uid="{22EA7450-4B29-464C-BC03-7F45220D7802}" name="Connection4080"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780" xr16:uid="{AE98810D-73D7-4994-8A6A-3DB6985E276D}" name="Connection4081"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781" xr16:uid="{A0F90B01-F8C0-4EAF-B4A6-41D622374F2B}" name="Connection408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782" xr16:uid="{9DA62784-49DC-4676-9C66-40C73C725870}" name="Connection408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783" xr16:uid="{3F75EB2E-D8D6-4894-BFCB-EF300ECADC9F}" name="Connection4084"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784" xr16:uid="{A7EC03CE-0BCB-443B-90E5-82BE888881A0}" name="Connection4085"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785" xr16:uid="{A2EDFB78-1210-462E-AF36-3A701A6EB79B}" name="Connection408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6" xr16:uid="{BCFC49F3-70F7-4874-A329-48F366E1832B}" name="Connection408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EQPEF' _x000d_ _x000d_and WEEKEND_DT='30 Jun 2026' and a.ASSET_TYPE in ('01','45','51','56','57','59')  _x000d_and a.schclass='GLOBAL' and a.security is not null and a.UNITS&gt;0   and LAST_NET_ASSETS&gt;1 and f.schclass='GLOBAL' ) _x000d_where units &gt; 0 _x000d_order by 6 desc"/>
  </connection>
  <connection id="787" xr16:uid="{37F3EEE8-E2F8-4F02-BC1D-E80FFF68F7D1}" name="Connection408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788" xr16:uid="{45DFBC6D-8C5B-4383-A3A1-9ACF79DB2F8E}" name="Connection408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789" xr16:uid="{F6B6742D-9159-4097-B66B-85CD0BC5FAC4}" name="Connection40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790" xr16:uid="{C7B4C126-FF1A-4B77-A97A-19E709111444}" name="Connection409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791" xr16:uid="{902CBC94-4146-4CB9-85B4-FA83B2DA906E}" name="Connection409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792" xr16:uid="{91E9392D-812B-48D9-99D6-21680CE4343F}" name="Connection409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793" xr16:uid="{40399A0E-EC6A-4D17-A34C-6E55227AE9B7}" name="Connection4094"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794" xr16:uid="{7753223E-3440-4908-B29E-D0D17CDE88D2}" name="Connection4095"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795" xr16:uid="{55E486A8-2B83-4E64-B9FA-EE051CA7967F}" name="Connection4096"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796" xr16:uid="{1E398003-214C-40A0-9479-EEC0453523D5}" name="Connection4097"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797" xr16:uid="{E83104E5-9E78-41AF-A6B4-A52321A12C5B}" name="Connection4098"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798" xr16:uid="{C1AC634A-45A7-4B43-B7BB-F2DC43726EE0}" name="Connection40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9" xr16:uid="{91BFCCA6-F318-4593-BB33-10A328153607}" name="Connection41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GLDETF' _x000d_ _x000d_and WEEKEND_DT='30 Jun 2026' and a.ASSET_TYPE in ('01','45','51','56','57','59')  _x000d_and a.schclass='GLOBAL' and a.security is not null and a.UNITS&gt;0   and LAST_NET_ASSETS&gt;1 and f.schclass='GLOBAL' ) _x000d_where units &gt; 0 _x000d_order by 6 desc"/>
  </connection>
  <connection id="800" xr16:uid="{0BB8319E-9134-4804-A752-43DFEDF4EEDD}" name="Connection4101"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801" xr16:uid="{00225CBE-DA4B-485C-A522-0AD2A06F6A3A}" name="Connection41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802" xr16:uid="{F82F670F-C313-4FAD-B253-7AA0DE879319}" name="Connection410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803" xr16:uid="{0A7DFAA1-8697-4A15-BD3A-E678F82F3009}" name="Connection410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804" xr16:uid="{0CDE8349-E6BE-4FA3-A03E-A2EDE8B79AD7}" name="Connection410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805" xr16:uid="{5478DF48-ED4C-4997-A2E9-307333EB621A}" name="Connection410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806" xr16:uid="{27030252-E4C2-4106-AC3E-5976E6251300}" name="Connection4107"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807" xr16:uid="{CCBA7105-3A3E-4463-8765-0CFB62E9F9D2}" name="Connection4108"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808" xr16:uid="{E33F96DB-9941-4EDE-B092-E8926448B50A}" name="Connection4109"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809" xr16:uid="{12422223-E59D-47D3-94C9-5AB287EF1A1C}" name="Connection4110"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810" xr16:uid="{0DDBB3E5-454F-41C3-B9FF-EBA0B0CA807F}" name="Connection4111"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811" xr16:uid="{6DF5330D-27FE-45BA-99FA-961DEA71B2EE}" name="Connection411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12" xr16:uid="{992186BD-5559-468A-A5E8-A02B5363D578}" name="Connection411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SLVETF' _x000d_ _x000d_and WEEKEND_DT='30 Jun 2026' and a.ASSET_TYPE in ('01','45','51','56','57','59')  _x000d_and a.schclass='GLOBAL' and a.security is not null and a.UNITS&gt;0   and LAST_NET_ASSETS&gt;1 and f.schclass='GLOBAL' ) _x000d_where units &gt; 0 _x000d_order by 6 desc"/>
  </connection>
  <connection id="813" xr16:uid="{329C6AA1-820C-4D80-B752-FAB27059E3BD}" name="Connection4114"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814" xr16:uid="{7AC3F584-5280-4A4C-9589-321BA13C24A1}" name="Connection411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815" xr16:uid="{F1F11710-C08C-4BAD-A92F-139E2FE6F5EE}" name="Connection41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816" xr16:uid="{75EF0DBB-127B-4408-BF07-BFD05893C7DE}" name="Connection411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817" xr16:uid="{C20CB201-66F4-4F36-BA38-379CDA98BC48}" name="Connection411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818" xr16:uid="{547B14FA-A083-402B-A246-0A99FC536033}" name="Connection411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819" xr16:uid="{8272622A-6B96-40A0-9AC3-81B924EBCBB6}" name="Connection4120"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820" xr16:uid="{6BAFB076-1048-4ABA-84C9-0C1CDF2F1091}" name="Connection412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821" xr16:uid="{C9F859E9-1BCA-4B91-A6FA-8ABBBD14983B}" name="Connection4122"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822" xr16:uid="{6342770F-1945-4A22-AA3B-5FB084B156FB}" name="Connection4123"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823" xr16:uid="{047450D4-421B-42CC-801B-E1C4A94BB68B}" name="Connection4124"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824" xr16:uid="{A5D5D578-431F-47A7-B11A-F5899C3CEFF0}" name="Connection41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5" xr16:uid="{197FEEB8-5B47-499A-828B-B4B754F74360}" name="Connection413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826" xr16:uid="{B1B00D57-EC42-4CE3-B1AE-B749A9B4A647}" name="Connection41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827" xr16:uid="{745AF24A-B5CB-4DBA-878F-3FBC54C2AC13}" name="Connection414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6' and a.scheme='TIPAAFOF' _x000d_ _x000d_and WEEKEND_DT='30 Jun 2026' and (A.ASSET_TYPE in('35','36','24') _x000d_and a.schclass='GLOBAL' and a.security is not null and a.UNITS&gt;0   and LAST_NET_ASSETS&gt;1 and f.schclass='GLOBAL' ) _x000d_AND (LAST_NET_ASSETS/100000) &gt; 0 order by 6 desc)"/>
  </connection>
  <connection id="828" xr16:uid="{BB54244D-A1C4-4A0E-B2A6-355340A6DC37}" name="Connection41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829" xr16:uid="{433DEEB8-926E-4F58-8D31-1F81737EC8D8}" name="Connection414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830" xr16:uid="{7D4A8662-15BA-445C-B18F-13970221CE8C}" name="Connection414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831" xr16:uid="{F559F176-EC8E-4679-958E-A9D0E33E0052}" name="Connection414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832" xr16:uid="{5214AA2C-9F1D-49D1-9DB1-267E4C0EA746}" name="Connection4146"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833" xr16:uid="{E7A30410-2081-4700-A9B7-7AE946F29772}" name="Connection414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834" xr16:uid="{C000E155-E10B-4478-AAA1-909EF15DAA8F}" name="Connection414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835" xr16:uid="{3A6D3D44-5E39-4D8B-9BBC-F0B3F94EB022}" name="Connection4149"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836" xr16:uid="{62DDCD94-6612-444F-BF96-5C86C8B4F419}" name="Connection415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837" xr16:uid="{7AA92FD4-E6E3-4927-AFC0-FD9E89AC1464}" name="Connection41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38" xr16:uid="{39A9F6C0-A51A-4B5A-A1A3-4A0803DA81AF}" name="Connection41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GLDFOF' _x000d_ _x000d_and WEEKEND_DT='30 Jun 2026' and a.ASSET_TYPE in ('01','45','51','56','57','59')  _x000d_and a.schclass='GLOBAL' and a.security is not null and a.UNITS&gt;0   and LAST_NET_ASSETS&gt;1 and f.schclass='GLOBAL' ) _x000d_where units &gt; 0 _x000d_order by 6 desc"/>
  </connection>
  <connection id="839" xr16:uid="{871CE1D2-BA98-48A3-8D9F-0778D3770166}" name="Connection4153"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840" xr16:uid="{757B90D4-899E-49C4-9AF0-78BCCF65136D}" name="Connection41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841" xr16:uid="{4BF3A967-0C2E-46C3-B2AB-4C70FE3BCBFF}" name="Connection415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842" xr16:uid="{A82ED633-16E0-480B-8A97-EDA68D9C4C37}" name="Connection415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843" xr16:uid="{BC1229AF-A303-495F-A5F3-02D721544C76}" name="Connection415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844" xr16:uid="{D80D8FBF-0FBE-4A77-9607-834F5AB38EE9}" name="Connection415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845" xr16:uid="{6C6DBB0D-BA28-4BE8-8AB4-EBB3DD1F8BF6}" name="Connection4159"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846" xr16:uid="{FF7EE6D1-C0EF-4252-B57A-1684DFC81DF6}" name="Connection416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847" xr16:uid="{31221B1C-B6FE-4230-A807-08CF37ED42C4}" name="Connection416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848" xr16:uid="{E3CA35CA-2D9B-4CFB-83DF-35BA7E910FA5}" name="Connection4162"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849" xr16:uid="{99A2CCD4-C6AD-454D-B174-E53DEFB6067F}" name="Connection4163"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850" xr16:uid="{4C1E960A-4752-4C97-9556-6075001E580B}" name="Connection416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1" xr16:uid="{17FAEC55-4876-4874-A582-291616A61B8B}" name="Connection416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6' and a.scheme='TSLVFOF' _x000d_ _x000d_and WEEKEND_DT='30 Jun 2026' and a.ASSET_TYPE in ('01','45','51','56','57','59')  _x000d_and a.schclass='GLOBAL' and a.security is not null and a.UNITS&gt;0   and LAST_NET_ASSETS&gt;1 and f.schclass='GLOBAL' ) _x000d_where units &gt; 0 _x000d_order by 6 desc"/>
  </connection>
  <connection id="852" xr16:uid="{D042100C-ACDA-47DE-B96E-C4090A37CB37}" name="Connection4166"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853" xr16:uid="{998161A8-B981-4170-8063-DEE22A74F843}" name="Connection416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854" xr16:uid="{0AB91DDB-B54D-4E50-B831-6D27634C7545}" name="Connection41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855" xr16:uid="{0DAA1E30-71A0-46BE-B6EC-8C2E834D3674}" name="Connection41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856" xr16:uid="{7895C323-6240-4820-8682-FADA484C978C}" name="Connection417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857" xr16:uid="{4D424BF8-629F-4797-968A-C7D11AB2FAB9}" name="Connection417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858" xr16:uid="{7F8C85C5-F1C9-438C-81FB-5FE0FC01E508}" name="Connection4172"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859" xr16:uid="{A3F298E1-4E69-4F70-B9FA-D15673B8466D}" name="Connection417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860" xr16:uid="{A2DD38AB-6782-4565-BF43-EC133ABCBC88}" name="Connection4174"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861" xr16:uid="{AC677936-6ECF-4C49-9399-6237746393E2}" name="Connection4175"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862" xr16:uid="{D7A2DA5E-BD91-4CB9-9D94-9B851E08D242}" name="Connection4176"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863" xr16:uid="{79EB5080-B81C-4D13-9DC7-BC693E3741A5}" name="Connection41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6',add_months('30 Jun 2026',-1)+1)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<sst xmlns="http://schemas.openxmlformats.org/spreadsheetml/2006/main" count="33680" uniqueCount="3915">
  <si>
    <t>Index</t>
  </si>
  <si>
    <t>CLASSIFICATION</t>
  </si>
  <si>
    <t>SCHEME CODE</t>
  </si>
  <si>
    <t>SCHEME NAME</t>
  </si>
  <si>
    <t>Debt</t>
  </si>
  <si>
    <t>TCORPBF</t>
  </si>
  <si>
    <t>TATA CORPORATE BOND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</si>
  <si>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</si>
  <si>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</si>
  <si>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</si>
  <si>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</si>
  <si>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</si>
  <si>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</si>
  <si>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</si>
  <si>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</si>
  <si>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</si>
  <si>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</si>
  <si>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</si>
  <si>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</si>
  <si>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</si>
  <si>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</si>
  <si>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</si>
  <si>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</si>
  <si>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</si>
  <si>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</si>
  <si>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</si>
  <si>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</si>
  <si>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</si>
  <si>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</si>
  <si>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</si>
  <si>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TEGF</t>
  </si>
  <si>
    <t>TATA AGGRESSIVE HYBRID FUND</t>
  </si>
  <si>
    <t>TAF</t>
  </si>
  <si>
    <t>TATA ARBITRAGE FUND</t>
  </si>
  <si>
    <t>TBAF</t>
  </si>
  <si>
    <t>TATA BALANCED ADVANTAGE FUND</t>
  </si>
  <si>
    <t>TBFSF</t>
  </si>
  <si>
    <t>TATA BANKING &amp; FINANCIAL SERVICES FUND</t>
  </si>
  <si>
    <t>TBMCIF</t>
  </si>
  <si>
    <t>TATA BSE MULTICAP CONSUMPTION 50-30-20 INDEX FUND</t>
  </si>
  <si>
    <t>TBSEQIF</t>
  </si>
  <si>
    <t>TATA BSE QUALITY INDEX FUND</t>
  </si>
  <si>
    <t>TBSBGIF</t>
  </si>
  <si>
    <t>TATA BSE SELECT BUSINESS GROUPS INDEX FUND</t>
  </si>
  <si>
    <t>TIFSA</t>
  </si>
  <si>
    <t>TATA BSE SENSEX INDEX FUND</t>
  </si>
  <si>
    <t>TBCF</t>
  </si>
  <si>
    <t>TATA BUSINESS CYCLE FUND</t>
  </si>
  <si>
    <t>TYCF</t>
  </si>
  <si>
    <t>TATA CHILDRENS FUND</t>
  </si>
  <si>
    <t>TDIF</t>
  </si>
  <si>
    <t>TATA DIGITAL INDIA FUND</t>
  </si>
  <si>
    <t>TDIVYF</t>
  </si>
  <si>
    <t>TATA DIVIDEND YIELD FUND</t>
  </si>
  <si>
    <t>TTSF96</t>
  </si>
  <si>
    <t>TATA ELSS FUND</t>
  </si>
  <si>
    <t>TCS</t>
  </si>
  <si>
    <t>TATA ETHICAL FUND</t>
  </si>
  <si>
    <t>TMCAPF</t>
  </si>
  <si>
    <t>TATA FLEXI CAP FUND</t>
  </si>
  <si>
    <t>TFEF</t>
  </si>
  <si>
    <t>TATA FOCUSED FUND</t>
  </si>
  <si>
    <t>TGLDETF</t>
  </si>
  <si>
    <t>TATA GOLD EXCHANGE TRADED FUND</t>
  </si>
  <si>
    <t>THOF</t>
  </si>
  <si>
    <t>TATA HOUSING OPPORTUNITIES FUND</t>
  </si>
  <si>
    <t>TICF</t>
  </si>
  <si>
    <t>TATA INDIA CONSUMER FUND</t>
  </si>
  <si>
    <t>TIIF</t>
  </si>
  <si>
    <t>TATA INDIA INNOVATION FUND</t>
  </si>
  <si>
    <t>TIPHF</t>
  </si>
  <si>
    <t>TATA INDIA PHARMA &amp; HEALTHCARE FUND</t>
  </si>
  <si>
    <t>TISF</t>
  </si>
  <si>
    <t>TATA INFRASTRUCTURE FUND</t>
  </si>
  <si>
    <t>TEOF</t>
  </si>
  <si>
    <t>TATA LARGE &amp; MID CAP FUND</t>
  </si>
  <si>
    <t>TTOFE</t>
  </si>
  <si>
    <t>TATA LARGE CAP FUND</t>
  </si>
  <si>
    <t>TINR</t>
  </si>
  <si>
    <t>TATA MID CAP FUND</t>
  </si>
  <si>
    <t>TMAOF</t>
  </si>
  <si>
    <t>TATA MULTI ASSET ALLOCATION FUND</t>
  </si>
  <si>
    <t>TMULTICF</t>
  </si>
  <si>
    <t>TATA MULTICAP FUND</t>
  </si>
  <si>
    <t>TNETF</t>
  </si>
  <si>
    <t>TATA NIFTY 50 EXCHANGE TRADED FUND</t>
  </si>
  <si>
    <t>TIFNA</t>
  </si>
  <si>
    <t>TATA NIFTY 50 INDEX FUND</t>
  </si>
  <si>
    <t>TNAIF</t>
  </si>
  <si>
    <t>TATA NIFTY AUTO INDEX FUND</t>
  </si>
  <si>
    <t>TNCMIF</t>
  </si>
  <si>
    <t>TATA NIFTY CAPITAL MARKETS INDEX FUND</t>
  </si>
  <si>
    <t>TNFSIF</t>
  </si>
  <si>
    <t>TATA NIFTY FINANCIAL SERVICES INDEX FUND</t>
  </si>
  <si>
    <t>TNIDFOF</t>
  </si>
  <si>
    <t>TATA NIFTY INDIA DIGITAL ETF FUND OF FUND</t>
  </si>
  <si>
    <t>TNIDETF</t>
  </si>
  <si>
    <t>TATA NIFTY INDIA DIGITAL EXCHANGE TRADED FUND</t>
  </si>
  <si>
    <t>TNITIF</t>
  </si>
  <si>
    <t>TATA NIFTY INDIA TOURISM INDEX FUND</t>
  </si>
  <si>
    <t>TNMIF150</t>
  </si>
  <si>
    <t>TATA NIFTY MIDCAP 150 INDEX FUND</t>
  </si>
  <si>
    <t>TNMMIF</t>
  </si>
  <si>
    <t>TATA NIFTY MIDCAP 150 MOMENTUM 50 INDEX FUND</t>
  </si>
  <si>
    <t>TNMSHIF</t>
  </si>
  <si>
    <t>TATA NIFTY MIDSMALL HEALTHCARE INDEX FUND</t>
  </si>
  <si>
    <t>TNNIF</t>
  </si>
  <si>
    <t>TATA NIFTY NEXT 50 INDEX FUND</t>
  </si>
  <si>
    <t>TNPBETF</t>
  </si>
  <si>
    <t>TATA NIFTY PRIVATE BANK EXCHANGE TRADED FUND</t>
  </si>
  <si>
    <t>TNRIF</t>
  </si>
  <si>
    <t>TATA NIFTY REALTY INDEX FUND</t>
  </si>
  <si>
    <t>TNA30IF</t>
  </si>
  <si>
    <t>TATA NIFTY200 ALPHA 30 INDEX FUND</t>
  </si>
  <si>
    <t>TNMIMIF</t>
  </si>
  <si>
    <t>TATA NIFTY500 MULTICAP INDIA MANUFACTURING 50-30-20 INDEX FUND</t>
  </si>
  <si>
    <t>TNMIIF</t>
  </si>
  <si>
    <t>TATA NIFTY500 MULTICAP INFRASTRUCTURE 50-30-20 INDEX FUND</t>
  </si>
  <si>
    <t>TREF</t>
  </si>
  <si>
    <t>TATA RESOURCES &amp; ENERGY FUND</t>
  </si>
  <si>
    <t>TRSFM</t>
  </si>
  <si>
    <t>TATA RETIREMENT SAVINGS FUND-MODERATE PLAN</t>
  </si>
  <si>
    <t>TRSFP</t>
  </si>
  <si>
    <t>TATA RETIREMENT SAVINGS FUND-PROGRESSIVE PLAN</t>
  </si>
  <si>
    <t>TSLVETF</t>
  </si>
  <si>
    <t>TATA SILVER EXCHANGE TRADED FUND</t>
  </si>
  <si>
    <t>TSCAPF</t>
  </si>
  <si>
    <t>TATA SMALL CAP FUND</t>
  </si>
  <si>
    <t>TEQPEF</t>
  </si>
  <si>
    <t>TATA VALUE FUND</t>
  </si>
  <si>
    <t>TFRSTF</t>
  </si>
  <si>
    <t>TATA LIQUID FUND</t>
  </si>
  <si>
    <t>TGLDFOF</t>
  </si>
  <si>
    <t>TATA GOLD ETF FUND OF FUND</t>
  </si>
  <si>
    <t>TIPAAFOF</t>
  </si>
  <si>
    <t>TATA INCOME PLUS ARBITRAGE ACTIVE FOF</t>
  </si>
  <si>
    <t>TSLVFOF</t>
  </si>
  <si>
    <t>TATA SILVER ETF FUND OF FUND</t>
  </si>
  <si>
    <t>(An Open-Ended Fund of Fund Scheme investing in Tata Silver Exchange Traded Fund)</t>
  </si>
  <si>
    <t>This product is suitable for investors who are seeking*:</t>
  </si>
  <si>
    <t>•Long Term Capital Appreciation.</t>
  </si>
  <si>
    <t>•Returns that are in line with returns provided by Tata Silver Exchange Traded Fund</t>
  </si>
  <si>
    <t>*Investors should consult their financial advisors if in doubt about whether the product is suitable for them</t>
  </si>
  <si>
    <t>Scheme Risk-O-Meter</t>
  </si>
  <si>
    <t>Benchmark Risk-O-Meter</t>
  </si>
  <si>
    <t>Portfolio as on 30/06/26</t>
  </si>
  <si>
    <t>NAME OF THE INSTRUMENT</t>
  </si>
  <si>
    <t>YIELD ( IN % )</t>
  </si>
  <si>
    <t>INDUSTRY</t>
  </si>
  <si>
    <t>ISIN CODE</t>
  </si>
  <si>
    <t>QUANTITY</t>
  </si>
  <si>
    <t>MKT VAL(Rs. Lacs)</t>
  </si>
  <si>
    <t>% to NAV</t>
  </si>
  <si>
    <t/>
  </si>
  <si>
    <t>EQUITY &amp; EQUITY RELATED</t>
  </si>
  <si>
    <t>A) LISTED/AWAITING LISTING ON STOCK EXCHANGES</t>
  </si>
  <si>
    <t>NA</t>
  </si>
  <si>
    <t>CAPITAL MARKETS</t>
  </si>
  <si>
    <t>INF277KA1984</t>
  </si>
  <si>
    <t>Nil</t>
  </si>
  <si>
    <t>EQUITY &amp; EQUITY RELATED TOTAL</t>
  </si>
  <si>
    <t>MUTUAL FUND UNITS</t>
  </si>
  <si>
    <t>MUTUAL FUND UNITS TOTAL</t>
  </si>
  <si>
    <t>B) FOREIGN SECURITIES AND /OR OVERSEAS ETF(S)</t>
  </si>
  <si>
    <t>FOREIGN SECURITIES AND /OR OVERSEAS ETF(S) TOTAL</t>
  </si>
  <si>
    <t>RATINGS</t>
  </si>
  <si>
    <t>DEBT INSTRUMENTS</t>
  </si>
  <si>
    <t>(I) GOVERNMENT SECURITIES</t>
  </si>
  <si>
    <t>GOVERNMENT SECURITIES TOTAL</t>
  </si>
  <si>
    <t>(II) NON-CONVERTIBLE DEBENTURES/BONDS</t>
  </si>
  <si>
    <t>NON-CONVERTIBLE DEBENTURES/BONDS TOTAL</t>
  </si>
  <si>
    <t>(III) PRIVATELY PLACED/UNLISTED</t>
  </si>
  <si>
    <t>NON-CONVERTIBLE DEBENTURES/BONDS/FRN'S TOTAL</t>
  </si>
  <si>
    <t>B) SECURITISED DEBT PRIVATELY PLACED/ UNLISTED</t>
  </si>
  <si>
    <t>SECURITISED DEBT PRIVATELY PLACED/ UNLISTED TOTAL</t>
  </si>
  <si>
    <t>C) PRIVATELY PLACED DEBENTURE</t>
  </si>
  <si>
    <t>PRIVATELY PLACED DEBENTURE TOTAL</t>
  </si>
  <si>
    <t>D) MONEY MARKET INSTRUMENTS</t>
  </si>
  <si>
    <t>MONEY MARKET INSTRUMENTS TOTAL</t>
  </si>
  <si>
    <t>AIF CAT</t>
  </si>
  <si>
    <t>AIF TOTAL</t>
  </si>
  <si>
    <t>E) MARGIN MONEY DEPOSITS</t>
  </si>
  <si>
    <t>MARGIN MONEY DEPOSITS TOTAL</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</si>
  <si>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</si>
  <si>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</si>
  <si>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</si>
  <si>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</si>
  <si>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</si>
  <si>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</si>
  <si>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30th June 2026</t>
  </si>
  <si>
    <t>TOTAL BELOW INVESTMENT GRADE OR DEFAULT PROVIDED FOR:</t>
  </si>
  <si>
    <t>NIL</t>
  </si>
  <si>
    <t xml:space="preserve">TOTAL VALUE AND PERCENTAGE OF ILLIQUID EQUITY SHARES : </t>
  </si>
  <si>
    <t>TOTAL OUTSTANDING EXPOSURE IN DERIVATIVE INSTRUMENTS :</t>
  </si>
  <si>
    <t>As mentioned below</t>
  </si>
  <si>
    <t>NAV AS ON 30-JUN-26: RS.28.8932 (REGULAR - IDCW)</t>
  </si>
  <si>
    <t>NAV AS ON 30-JUN-26: RS.28.8932 (REGULAR - GROWTH)</t>
  </si>
  <si>
    <t>NAV AS ON 30-JUN-26: RS.29.2369 (DIRECT - IDCW)</t>
  </si>
  <si>
    <t>NAV AS ON 30-JUN-26: RS.29.2369 (DIRECT - GROWTH)</t>
  </si>
  <si>
    <t>NAV AS ON 01-JUN-26: RS.33.8035 (REGULAR - IDCW)</t>
  </si>
  <si>
    <t>NAV AS ON 01-JUN-26: RS.33.8035 (REGULAR - GROWTH)</t>
  </si>
  <si>
    <t>NAV AS ON 01-JUN-26: RS.34.1951 (DIRECT - IDCW)</t>
  </si>
  <si>
    <t>NAV AS ON 01-JUN-26: RS.34.1951 (DIRECT - GROWTH)</t>
  </si>
  <si>
    <t>AVERAGE MATURITY : 0 YEARS</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</si>
  <si>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</si>
  <si>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</si>
  <si>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</si>
  <si>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</si>
  <si>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</si>
  <si>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</si>
  <si>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</si>
  <si>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</si>
  <si>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</si>
  <si>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</si>
  <si>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</si>
  <si>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</si>
  <si>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</si>
  <si>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</si>
  <si>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</si>
  <si>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</si>
  <si>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</si>
  <si>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</si>
  <si>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</si>
  <si>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</si>
  <si>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30th June 2026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</si>
  <si>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</si>
  <si>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</si>
  <si>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</si>
  <si>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</si>
  <si>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</si>
  <si>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</si>
  <si>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</si>
  <si>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</si>
  <si>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Hedging Positions through Put Options as on 30th June 2026</t>
  </si>
  <si>
    <t>Number of Contracts</t>
  </si>
  <si>
    <t>Option Price when purchased</t>
  </si>
  <si>
    <t>Current Option Price</t>
  </si>
  <si>
    <t>Total %age of existing assets hedged through put options</t>
  </si>
  <si>
    <t>For the period ended 30th June 2026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</si>
  <si>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</si>
  <si>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</si>
  <si>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</si>
  <si>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</si>
  <si>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30th June 2026</t>
  </si>
  <si>
    <t>Call / Put</t>
  </si>
  <si>
    <t>Hedging Positions through Interest Rate Swaps as on 30th June 2026</t>
  </si>
  <si>
    <t>Position</t>
  </si>
  <si>
    <t>Instrument Type</t>
  </si>
  <si>
    <t>Maturity/Next Interest Fixing Date **</t>
  </si>
  <si>
    <t>Notional Value (in Lakhs)</t>
  </si>
  <si>
    <t xml:space="preserve">(An Open-Ended Fund of Fund Scheme investing in Tata Gold Exchange Traded Fund) </t>
  </si>
  <si>
    <t>•Returns that are in line with returns provided by Tata Gold Exchange Traded Fund.</t>
  </si>
  <si>
    <t>INF277KA1976</t>
  </si>
  <si>
    <t>NAV AS ON 30-JUN-26: RS.21.29 (REGULAR - IDCW)</t>
  </si>
  <si>
    <t>NAV AS ON 30-JUN-26: RS.21.29 (REGULAR - GROWTH)</t>
  </si>
  <si>
    <t>NAV AS ON 30-JUN-26: RS.21.5538 (DIRECT - IDCW)</t>
  </si>
  <si>
    <t>NAV AS ON 30-JUN-26: RS.21.5538 (DIRECT - GROWTH)</t>
  </si>
  <si>
    <t>NAV AS ON 01-JUN-26: RS.23.3591 (REGULAR - IDCW)</t>
  </si>
  <si>
    <t>NAV AS ON 01-JUN-26: RS.23.3591 (REGULAR - GROWTH)</t>
  </si>
  <si>
    <t>NAV AS ON 01-JUN-26: RS.23.6402 (DIRECT - IDCW)</t>
  </si>
  <si>
    <t>NAV AS ON 01-JUN-26: RS.23.6402 (DIRECT - GROWTH)</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</si>
  <si>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</si>
  <si>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</si>
  <si>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INF277KA1224</t>
  </si>
  <si>
    <t>INF277K017Q3</t>
  </si>
  <si>
    <t>F) REPO</t>
  </si>
  <si>
    <t>NET CURRENT LIABILITIES</t>
  </si>
  <si>
    <t>TOTAL NUMBER OF INSTANCES OF DEVIATION FROM VALUATION PRICE PROVIDED BY VALUATION AGENCIES</t>
  </si>
  <si>
    <t>NAV AS ON 30-JUN-26: RS.10.5686 (REGULAR - IDCW)</t>
  </si>
  <si>
    <t>NAV AS ON 30-JUN-26: RS.10.5686 (REGULAR - GROWTH)</t>
  </si>
  <si>
    <t>NAV AS ON 30-JUN-26: RS.10.6306 (DIRECT - IDCW)</t>
  </si>
  <si>
    <t>NAV AS ON 30-JUN-26: RS.10.6306 (DIRECT - GROWTH)</t>
  </si>
  <si>
    <t>NAV AS ON 01-JUN-26: RS.10.4262 (REGULAR - IDCW)</t>
  </si>
  <si>
    <t>NAV AS ON 01-JUN-26: RS.10.4262 (REGULAR - GROWTH)</t>
  </si>
  <si>
    <t>NAV AS ON 01-JUN-26: RS.10.4828 (DIRECT - IDCW)</t>
  </si>
  <si>
    <t>NAV AS ON 01-JUN-26: RS.10.4828 (DIRECT - GROWTH)</t>
  </si>
  <si>
    <t>Tata liquid fund</t>
  </si>
  <si>
    <t>(An open ended Liquid Scheme. A Relatively Low Interest Rate Risk and Moderate Credit Risk)</t>
  </si>
  <si>
    <t>• Regular Income for Short Term.</t>
  </si>
  <si>
    <t>• Investment in Debt /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</si>
  <si>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</si>
  <si>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</si>
  <si>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</si>
  <si>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</si>
  <si>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</si>
  <si>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</si>
  <si>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</si>
  <si>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</si>
  <si>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</si>
  <si>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</si>
  <si>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PRC Matrix</t>
  </si>
  <si>
    <t>SOV</t>
  </si>
  <si>
    <t>IN0020160035</t>
  </si>
  <si>
    <t>SDL MAHARASHTRA 7.84% (13/07/2026)</t>
  </si>
  <si>
    <t>IN2220160039</t>
  </si>
  <si>
    <t>** 07.55 % SMALL INDUST DEVLOP BANK  OF INDIA - 22/09/2026</t>
  </si>
  <si>
    <t>CRISIL-AAA</t>
  </si>
  <si>
    <t>INE556F08KJ7</t>
  </si>
  <si>
    <t>** - NABARD - CP - 15/09/2026</t>
  </si>
  <si>
    <t>CRISIL-A1+</t>
  </si>
  <si>
    <t>INE261F14PU8</t>
  </si>
  <si>
    <t>INE115A14FX2</t>
  </si>
  <si>
    <t>INE040A16HO2</t>
  </si>
  <si>
    <t>** - BANK OF BARODA - CD - 01/09/2026</t>
  </si>
  <si>
    <t>IND-A1+</t>
  </si>
  <si>
    <t>INE028A16MM1</t>
  </si>
  <si>
    <t>** - EXIM - CP - 09/09/2026</t>
  </si>
  <si>
    <t>INE514E14TN0</t>
  </si>
  <si>
    <t>IN002026X081</t>
  </si>
  <si>
    <t>INE168A16NH3</t>
  </si>
  <si>
    <t>INE040A16HL8</t>
  </si>
  <si>
    <t>** - CANARA BANK - CD - 01/09/2026</t>
  </si>
  <si>
    <t>INE476A16J41</t>
  </si>
  <si>
    <t>INE238AD6CL0</t>
  </si>
  <si>
    <t>** - EXIM - CP - 22/09/2026</t>
  </si>
  <si>
    <t>INE514E14TP5</t>
  </si>
  <si>
    <t>INE296A14F86</t>
  </si>
  <si>
    <t>IN002026X057</t>
  </si>
  <si>
    <t>** - CENTRAL BANK OF INDIA - CD - 11/09/2026</t>
  </si>
  <si>
    <t>CARE-A1+</t>
  </si>
  <si>
    <t>INE483A16KW1</t>
  </si>
  <si>
    <t>INE040A16HN4</t>
  </si>
  <si>
    <t>INE028E14WQ8</t>
  </si>
  <si>
    <t>INE700G14UA5</t>
  </si>
  <si>
    <t>INE110O14IL3</t>
  </si>
  <si>
    <t>IN002026X115</t>
  </si>
  <si>
    <t>INE377Y14CE5</t>
  </si>
  <si>
    <t>** TREASURY BILL 91 DAYS (13/08/2026)</t>
  </si>
  <si>
    <t>IN002026X065</t>
  </si>
  <si>
    <t>** - BANK OF BARODA - CD - 24/08/2026</t>
  </si>
  <si>
    <t>INE028A16MK5</t>
  </si>
  <si>
    <t>INE095A165E1</t>
  </si>
  <si>
    <t>** - NABARD - CP - 31/08/2026</t>
  </si>
  <si>
    <t>INE261F14PL7</t>
  </si>
  <si>
    <t>** - NABARD - CP - 08/09/2026</t>
  </si>
  <si>
    <t>INE261F14PQ6</t>
  </si>
  <si>
    <t>INE040A16JQ3</t>
  </si>
  <si>
    <t>INE929O14FE7</t>
  </si>
  <si>
    <t>INE171A16NW6</t>
  </si>
  <si>
    <t>** - UNION BANK OF INDIA - CD - 22/09/2026</t>
  </si>
  <si>
    <t>ICRA-A1+</t>
  </si>
  <si>
    <t>INE692A16MN2</t>
  </si>
  <si>
    <t>INE732I14DK9</t>
  </si>
  <si>
    <t>INE338I14MR1</t>
  </si>
  <si>
    <t>INE530B14FV4</t>
  </si>
  <si>
    <t>** - NABARD - CP - 10/08/2026</t>
  </si>
  <si>
    <t>INE261F14PG7</t>
  </si>
  <si>
    <t>INE530B14HV0</t>
  </si>
  <si>
    <t>INE918K14DT1</t>
  </si>
  <si>
    <t>INE982D14BN9</t>
  </si>
  <si>
    <t>INE095A163E6</t>
  </si>
  <si>
    <t>** TREASURY BILL 182 DAYS (21/08/2026)</t>
  </si>
  <si>
    <t>IN002025Y461</t>
  </si>
  <si>
    <t>INE296A14H19</t>
  </si>
  <si>
    <t>** - CENTRAL BANK OF INDIA - CD - 01/09/2026</t>
  </si>
  <si>
    <t>INE483A16KR1</t>
  </si>
  <si>
    <t>** - CANARA BANK - CD - 09/09/2026</t>
  </si>
  <si>
    <t>INE476A16J82</t>
  </si>
  <si>
    <t>** - SMALL INDUST DEVLOP BANK  OF INDIA - CP - 11/09/2026</t>
  </si>
  <si>
    <t>INE556F14MK9</t>
  </si>
  <si>
    <t>INE036D16JD3</t>
  </si>
  <si>
    <t>INE489L14918</t>
  </si>
  <si>
    <t>INE498L14EJ1</t>
  </si>
  <si>
    <t>INE115A14FW4</t>
  </si>
  <si>
    <t>** - BANK OF BARODA - CD - 15/09/2026</t>
  </si>
  <si>
    <t>INE028A16MS8</t>
  </si>
  <si>
    <t>INE763G14I81</t>
  </si>
  <si>
    <t>INE523L14BL8</t>
  </si>
  <si>
    <t>INE338I14MT7</t>
  </si>
  <si>
    <t>INE036D16KD1</t>
  </si>
  <si>
    <t>IN002026X024</t>
  </si>
  <si>
    <t>INE733E14BY1</t>
  </si>
  <si>
    <t>INE732I14DI3</t>
  </si>
  <si>
    <t>INE238AD6CD7</t>
  </si>
  <si>
    <t>INE007N14FG9</t>
  </si>
  <si>
    <t>** - CANARA BANK - CD - 15/09/2026</t>
  </si>
  <si>
    <t>INE476A16I18</t>
  </si>
  <si>
    <t>INE918K14DQ7</t>
  </si>
  <si>
    <t>INE531F14FY7</t>
  </si>
  <si>
    <t>** TREASURY BILL 91 DAYS (30/07/2026)</t>
  </si>
  <si>
    <t>IN002026X040</t>
  </si>
  <si>
    <t>** TREASURY BILL 91 DAYS (23/07/2026)</t>
  </si>
  <si>
    <t>IN002026X032</t>
  </si>
  <si>
    <t>SBIMF AIF - CAT I (CDMDF)27/10/2038</t>
  </si>
  <si>
    <t>INF0RQ622028</t>
  </si>
  <si>
    <t>NAV AS ON 30-JUN-26: RS.1001.6283 (REGULAR - DAILY IDCW)</t>
  </si>
  <si>
    <t>NAV AS ON 30-JUN-26: RS.4370.5748 (REGULAR - GROWTH)</t>
  </si>
  <si>
    <t>NAV AS ON 30-JUN-26: RS.1001.6283 (DIRECT - DAILY IDCW)</t>
  </si>
  <si>
    <t>NAV AS ON 30-JUN-26: RS.4428.2939 (DIRECT - GROWTH)</t>
  </si>
  <si>
    <t>NAV AS ON 30-JUN-26: RS.1059.6741 (REGULAR - WEEKLY IDCW)</t>
  </si>
  <si>
    <t>NAV AS ON 30-JUN-26: RS.1064.6355 (DIRECT - WEEKLY IDCW)</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</si>
  <si>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</si>
  <si>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</si>
  <si>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</si>
  <si>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</si>
  <si>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Precious Metals</t>
  </si>
  <si>
    <t>NAV AS ON 30-JUN-26: RS.21.7114 (DIRECT PLAN)</t>
  </si>
  <si>
    <t>NAV AS ON 01-JUN-26: RS.25.3328 (DIRECT PLAN)</t>
  </si>
  <si>
    <t>TOTAL INVESTMENTS IN FOREIGN SECURITIES / ADRS / GDRS: NIL</t>
  </si>
  <si>
    <t>Disclosure of Margins as of 30th June 2026 is as given below   :</t>
  </si>
  <si>
    <t>Amount of Margins_x000D_( Rs. in Lakhs )</t>
  </si>
  <si>
    <t>Cash As Margin</t>
  </si>
  <si>
    <t>-</t>
  </si>
  <si>
    <t>Fixed Deposits</t>
  </si>
  <si>
    <t>Government Securities (Face Value)</t>
  </si>
  <si>
    <t>T-Bills (Face Value)</t>
  </si>
  <si>
    <t>Mutual Fund Units(Amt)</t>
  </si>
  <si>
    <t>Equity Margin</t>
  </si>
  <si>
    <t>Total Gross Margin</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</si>
  <si>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</si>
  <si>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</si>
  <si>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</si>
  <si>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</si>
  <si>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NAV AS ON 30-JUN-26: RS.13.6535 (DIRECT PLAN)</t>
  </si>
  <si>
    <t>NAV AS ON 01-JUN-26: RS.14.9833 (DIRECT PLAN)</t>
  </si>
  <si>
    <t>PORTFOLIO TURNOVER RATIO: 0.3 TIMES</t>
  </si>
  <si>
    <t>Tata Value Fund</t>
  </si>
  <si>
    <t>(An open ended equity scheme following a value investment strategy)</t>
  </si>
  <si>
    <t>•Investment (minimum 70%) in equity &amp; equity related instruments of companies whose rolling P/E is lower than rolling P/E of BSE Sensex.</t>
  </si>
  <si>
    <t>Banks</t>
  </si>
  <si>
    <t>INE090A01021</t>
  </si>
  <si>
    <t>Finance</t>
  </si>
  <si>
    <t>INE721A01047</t>
  </si>
  <si>
    <t>Capital Markets</t>
  </si>
  <si>
    <t>INE338I01027</t>
  </si>
  <si>
    <t>Consumable Fuels</t>
  </si>
  <si>
    <t>INE522F01014</t>
  </si>
  <si>
    <t>INE414G01012</t>
  </si>
  <si>
    <t>Telecom - Services</t>
  </si>
  <si>
    <t>INE121J01017</t>
  </si>
  <si>
    <t>Petroleum Products</t>
  </si>
  <si>
    <t>INE029A01011</t>
  </si>
  <si>
    <t>Diversified FMCG</t>
  </si>
  <si>
    <t>INE154A01025</t>
  </si>
  <si>
    <t>Power</t>
  </si>
  <si>
    <t>INE733E01010</t>
  </si>
  <si>
    <t>Automobiles</t>
  </si>
  <si>
    <t>INE158A01026</t>
  </si>
  <si>
    <t>INE237A01036</t>
  </si>
  <si>
    <t>INE040A01034</t>
  </si>
  <si>
    <t>Beverages</t>
  </si>
  <si>
    <t>INE944F01028</t>
  </si>
  <si>
    <t>INE752E01010</t>
  </si>
  <si>
    <t>Aerospace &amp; Defense</t>
  </si>
  <si>
    <t>INE066F01020</t>
  </si>
  <si>
    <t>Retailing</t>
  </si>
  <si>
    <t>INE758T01015</t>
  </si>
  <si>
    <t>PREMIER ENERGIES LTD</t>
  </si>
  <si>
    <t>Electrical Equipment</t>
  </si>
  <si>
    <t>INE0BS701011</t>
  </si>
  <si>
    <t>Oil</t>
  </si>
  <si>
    <t>INE274J01014</t>
  </si>
  <si>
    <t>Consumer Durables</t>
  </si>
  <si>
    <t>INE935N01020</t>
  </si>
  <si>
    <t>INE134E01011</t>
  </si>
  <si>
    <t>Auto Components</t>
  </si>
  <si>
    <t>INE482A01020</t>
  </si>
  <si>
    <t>Non - Ferrous Metals</t>
  </si>
  <si>
    <t>INE267A01025</t>
  </si>
  <si>
    <t>INE171A01029</t>
  </si>
  <si>
    <t>INE290S01011</t>
  </si>
  <si>
    <t>INE814H01029</t>
  </si>
  <si>
    <t>Financial Technology (Fintech)</t>
  </si>
  <si>
    <t>INE417T01026</t>
  </si>
  <si>
    <t>INE127D01025</t>
  </si>
  <si>
    <t>Gas</t>
  </si>
  <si>
    <t>INE347G01014</t>
  </si>
  <si>
    <t>Entertainment</t>
  </si>
  <si>
    <t>INE424H01027</t>
  </si>
  <si>
    <t>IT - Software</t>
  </si>
  <si>
    <t>INE009A01021</t>
  </si>
  <si>
    <t>Construction</t>
  </si>
  <si>
    <t>INE510A01028</t>
  </si>
  <si>
    <t>Fertilizers &amp; Agrochemicals</t>
  </si>
  <si>
    <t>INE169A01031</t>
  </si>
  <si>
    <t>Realty</t>
  </si>
  <si>
    <t>INE811K01011</t>
  </si>
  <si>
    <t>Diversified Metals</t>
  </si>
  <si>
    <t>INE205A01025</t>
  </si>
  <si>
    <t>INE467B01029</t>
  </si>
  <si>
    <t>Pharmaceuticals &amp; Biotechnology</t>
  </si>
  <si>
    <t>INE987B01026</t>
  </si>
  <si>
    <t>INE931S01010</t>
  </si>
  <si>
    <t>BIKAJI FOODS INTERNATIONAL LTD</t>
  </si>
  <si>
    <t>Food Products</t>
  </si>
  <si>
    <t>INE00E101023</t>
  </si>
  <si>
    <t>Industrial Products</t>
  </si>
  <si>
    <t>INE508G01029</t>
  </si>
  <si>
    <t>INE1RDG01013</t>
  </si>
  <si>
    <t>NAV AS ON 30-JUN-26: RS.115.1039 (REGULAR - IDCW TRIGGER B (10%))</t>
  </si>
  <si>
    <t>NAV AS ON 30-JUN-26: RS.343.8751 (REGULAR - GROWTH)</t>
  </si>
  <si>
    <t>NAV AS ON 30-JUN-26: RS.127.9147 (REGULAR - IDCW TRIGGER A (5%))</t>
  </si>
  <si>
    <t>NAV AS ON 30-JUN-26: RS.132.8281 (DIRECT - IDCW TRIGGER B (10%))</t>
  </si>
  <si>
    <t>NAV AS ON 30-JUN-26: RS.390.8545 (DIRECT - GROWTH)</t>
  </si>
  <si>
    <t>NAV AS ON 30-JUN-26: RS.143.6179 (DIRECT - IDCW TRIGGER A (5%))</t>
  </si>
  <si>
    <t>NAV AS ON 01-JUN-26: RS.112.4204 (REGULAR - IDCW TRIGGER B (10%))</t>
  </si>
  <si>
    <t>NAV AS ON 01-JUN-26: RS.335.8579 (REGULAR - GROWTH)</t>
  </si>
  <si>
    <t>NAV AS ON 01-JUN-26: RS.124.9325 (REGULAR - IDCW TRIGGER A (5%))</t>
  </si>
  <si>
    <t>NAV AS ON 01-JUN-26: RS.129.6312 (DIRECT - IDCW TRIGGER B (10%))</t>
  </si>
  <si>
    <t>NAV AS ON 01-JUN-26: RS.381.4475 (DIRECT - GROWTH)</t>
  </si>
  <si>
    <t>NAV AS ON 01-JUN-26: RS.140.1613 (DIRECT - IDCW TRIGGER A (5%))</t>
  </si>
  <si>
    <t>Tata Small Cap Fund</t>
  </si>
  <si>
    <t>(An open ended equity scheme predominantly investing in small cap stocks)</t>
  </si>
  <si>
    <t>•Long Term Capital Appreciation</t>
  </si>
  <si>
    <t>•Predominant investment in equity/equity related instruments of small cap companies.</t>
  </si>
  <si>
    <t>INE811A01020</t>
  </si>
  <si>
    <t>INE228A01035</t>
  </si>
  <si>
    <t>INE092T01019</t>
  </si>
  <si>
    <t>GODREJ INDUSTRIES LTD</t>
  </si>
  <si>
    <t>Diversified</t>
  </si>
  <si>
    <t>INE233A01035</t>
  </si>
  <si>
    <t>Chemicals &amp; Petrochemicals</t>
  </si>
  <si>
    <t>INE659A01023</t>
  </si>
  <si>
    <t>TEGA INDUSTRIES LTD</t>
  </si>
  <si>
    <t>Industrial Manufacturing</t>
  </si>
  <si>
    <t>INE011K01018</t>
  </si>
  <si>
    <t>INE049B01025</t>
  </si>
  <si>
    <t>CELLO WORLD LTD</t>
  </si>
  <si>
    <t>INE0LMW01024</t>
  </si>
  <si>
    <t>INE120A01034</t>
  </si>
  <si>
    <t>INE373A01013</t>
  </si>
  <si>
    <t>INE0FFK01017</t>
  </si>
  <si>
    <t>Commercial Services &amp; Supplies</t>
  </si>
  <si>
    <t>INE615P01015</t>
  </si>
  <si>
    <t>Agricultural Food &amp; other Products</t>
  </si>
  <si>
    <t>INE119A01028</t>
  </si>
  <si>
    <t>INE371A01025</t>
  </si>
  <si>
    <t>INE0BV301023</t>
  </si>
  <si>
    <t>INE622W01025</t>
  </si>
  <si>
    <t>INE280B01018</t>
  </si>
  <si>
    <t>INE999A01023</t>
  </si>
  <si>
    <t>INE242C01024</t>
  </si>
  <si>
    <t>Leisure Services</t>
  </si>
  <si>
    <t>INE066O01014</t>
  </si>
  <si>
    <t>INE503A01015</t>
  </si>
  <si>
    <t>INE0Q3R01026</t>
  </si>
  <si>
    <t>SAMHI HOTELS LTD</t>
  </si>
  <si>
    <t>INE08U801020</t>
  </si>
  <si>
    <t>INE461C01038</t>
  </si>
  <si>
    <t>Cement &amp; Cement Products</t>
  </si>
  <si>
    <t>INE331A01037</t>
  </si>
  <si>
    <t>Ferrous Metals</t>
  </si>
  <si>
    <t>INE884B01025</t>
  </si>
  <si>
    <t>INE498B01024</t>
  </si>
  <si>
    <t>INE891D01026</t>
  </si>
  <si>
    <t>Transport Infrastructure</t>
  </si>
  <si>
    <t>INE517F01014</t>
  </si>
  <si>
    <t>INE536H01010</t>
  </si>
  <si>
    <t>INE054A01027</t>
  </si>
  <si>
    <t>INE491J01022</t>
  </si>
  <si>
    <t>Healthcare Services</t>
  </si>
  <si>
    <t>INE08LI01020</t>
  </si>
  <si>
    <t>INE602A01031</t>
  </si>
  <si>
    <t>Textiles &amp; Apparels</t>
  </si>
  <si>
    <t>INE887G01027</t>
  </si>
  <si>
    <t>INE263M01029</t>
  </si>
  <si>
    <t>INE209A01019</t>
  </si>
  <si>
    <t>INE634A01018</t>
  </si>
  <si>
    <t>INE0NAZ01010</t>
  </si>
  <si>
    <t>INE235A01022</t>
  </si>
  <si>
    <t>ALIVUS LIFE SCIENCES LTD</t>
  </si>
  <si>
    <t>INE03Q201024</t>
  </si>
  <si>
    <t>INE0U4101014</t>
  </si>
  <si>
    <t>INE133A01011</t>
  </si>
  <si>
    <t>INE979A01025</t>
  </si>
  <si>
    <t>Other Construction Materials</t>
  </si>
  <si>
    <t>INE614A01028</t>
  </si>
  <si>
    <t>INE475B01022</t>
  </si>
  <si>
    <t>Transport Services</t>
  </si>
  <si>
    <t>INE688A01022</t>
  </si>
  <si>
    <t>INE227C01017</t>
  </si>
  <si>
    <t>VARDHMAN SPECIAL STEELS LTD</t>
  </si>
  <si>
    <t>INE050M01012</t>
  </si>
  <si>
    <t>Household Products</t>
  </si>
  <si>
    <t>INE128A01029</t>
  </si>
  <si>
    <t>INE845D01014</t>
  </si>
  <si>
    <t>EUREKA FORBES LTD</t>
  </si>
  <si>
    <t>INE0KCE01017</t>
  </si>
  <si>
    <t>INE0V9Q01010</t>
  </si>
  <si>
    <t>IT - Services</t>
  </si>
  <si>
    <t>INE0U4701011</t>
  </si>
  <si>
    <t>INE449A01011</t>
  </si>
  <si>
    <t>INE418H01029</t>
  </si>
  <si>
    <t>INE613A01020</t>
  </si>
  <si>
    <t>INE0O3901029</t>
  </si>
  <si>
    <t>POWERGRID INFRASTRUCTURE INVESTMENT TRUST</t>
  </si>
  <si>
    <t>INE0GGX23010</t>
  </si>
  <si>
    <t>NAV AS ON 30-JUN-26: RS.36.3407 (REGULAR - IDCW)</t>
  </si>
  <si>
    <t>NAV AS ON 30-JUN-26: RS.37.7933 (REGULAR - GROWTH)</t>
  </si>
  <si>
    <t>NAV AS ON 30-JUN-26: RS.41.5124 (DIRECT - IDCW)</t>
  </si>
  <si>
    <t>NAV AS ON 30-JUN-26: RS.42.9678 (DIRECT - GROWTH)</t>
  </si>
  <si>
    <t>NAV AS ON 01-JUN-26: RS.34.1029 (REGULAR - IDCW)</t>
  </si>
  <si>
    <t>NAV AS ON 01-JUN-26: RS.35.4661 (REGULAR - GROWTH)</t>
  </si>
  <si>
    <t>NAV AS ON 01-JUN-26: RS.38.9177 (DIRECT - IDCW)</t>
  </si>
  <si>
    <t>NAV AS ON 01-JUN-26: RS.40.2821 (DIRECT - GROWTH)</t>
  </si>
  <si>
    <t>PORTFOLIO TURNOVER RATIO: 0.1 TIMES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</si>
  <si>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</si>
  <si>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</si>
  <si>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</si>
  <si>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INE343H01029</t>
  </si>
  <si>
    <t>INE002A01018</t>
  </si>
  <si>
    <t>INE118H01025</t>
  </si>
  <si>
    <t>INE745G01043</t>
  </si>
  <si>
    <t>INE455K01017</t>
  </si>
  <si>
    <t>INE298J01013</t>
  </si>
  <si>
    <t>INE742F01042</t>
  </si>
  <si>
    <t>INE466L01038</t>
  </si>
  <si>
    <t>INE961O01016</t>
  </si>
  <si>
    <t>INE280A01028</t>
  </si>
  <si>
    <t>INE036D01028</t>
  </si>
  <si>
    <t>INE302A01020</t>
  </si>
  <si>
    <t>INE192A01025</t>
  </si>
  <si>
    <t>INE321T01012</t>
  </si>
  <si>
    <t>INE0HOQ01053</t>
  </si>
  <si>
    <t>INE239A01024</t>
  </si>
  <si>
    <t>INE484J01027</t>
  </si>
  <si>
    <t>INE12UR01024</t>
  </si>
  <si>
    <t>INE200A01026</t>
  </si>
  <si>
    <t>INE860A01027</t>
  </si>
  <si>
    <t>INE536A01023</t>
  </si>
  <si>
    <t>INE522D01027</t>
  </si>
  <si>
    <t>INE044A01036</t>
  </si>
  <si>
    <t>INE200M01039</t>
  </si>
  <si>
    <t>INE437A01024</t>
  </si>
  <si>
    <t>INE585B01010</t>
  </si>
  <si>
    <t>INE047A01021</t>
  </si>
  <si>
    <t>INE317I01021</t>
  </si>
  <si>
    <t>INE263A01024</t>
  </si>
  <si>
    <t>INE1CDF01017</t>
  </si>
  <si>
    <t>INE520A01027</t>
  </si>
  <si>
    <t>INE850D01014</t>
  </si>
  <si>
    <t>INE159A01016</t>
  </si>
  <si>
    <t>NAV AS ON 30-JUN-26: RS.67.3215 (REGULAR - GROWTH)</t>
  </si>
  <si>
    <t>NAV AS ON 30-JUN-26: RS.82.875 (DIRECT - GROWTH)</t>
  </si>
  <si>
    <t>NAV AS ON 01-JUN-26: RS.65.6781 (REGULAR - GROWTH)</t>
  </si>
  <si>
    <t>NAV AS ON 01-JUN-26: RS.80.7623 (DIRECT - GROWTH)</t>
  </si>
  <si>
    <t>PORTFOLIO TURNOVER RATIO: 0.54 TIMES</t>
  </si>
  <si>
    <t>Tata Retirement Savings Fund - MODERATE PLAN</t>
  </si>
  <si>
    <t>TRSF-MODERATE PLAN: • Long Term Capital Appreciation &amp; Current Income. •   A predominantly equity oriented (between 65%-85%) savings scheme which provides tool for retirement planning to individual investors.</t>
  </si>
  <si>
    <t>INE726V01018</t>
  </si>
  <si>
    <t>GOI - 6.36% (16/02/2031)</t>
  </si>
  <si>
    <t>IN0020250141</t>
  </si>
  <si>
    <t>GOI - 6.94% (11/05/2036)</t>
  </si>
  <si>
    <t>IN0020260025</t>
  </si>
  <si>
    <t>GOI - 7.38% (20/06/2027)</t>
  </si>
  <si>
    <t>IN0020220037</t>
  </si>
  <si>
    <t>GOI - 6.79% (07/10/2034)</t>
  </si>
  <si>
    <t>IN0020240126</t>
  </si>
  <si>
    <t>GOI - 6.79% (26/12/2029)</t>
  </si>
  <si>
    <t>IN0020160118</t>
  </si>
  <si>
    <t>GOI - 6.48% (06/10/2035)</t>
  </si>
  <si>
    <t>IN0020250091</t>
  </si>
  <si>
    <t>GOI - 6.10% (12/07/2031)</t>
  </si>
  <si>
    <t>IN0020210095</t>
  </si>
  <si>
    <t>GOI - 7.36% (12/09/2052)</t>
  </si>
  <si>
    <t>IN0020220086</t>
  </si>
  <si>
    <t>GOI - 7.26% (14/01/2029)</t>
  </si>
  <si>
    <t>IN0020180454</t>
  </si>
  <si>
    <t>INE040A08666</t>
  </si>
  <si>
    <t>** 07.44 % NABARD - 24/02/2028</t>
  </si>
  <si>
    <t>INE261F08EK5</t>
  </si>
  <si>
    <t>INE936D07174</t>
  </si>
  <si>
    <t>ICRA-AAA</t>
  </si>
  <si>
    <t>INE848E07BB9</t>
  </si>
  <si>
    <t>** 07.51 % SHIVSHAKTI SECURITISATION TRUST - 28/09/2029</t>
  </si>
  <si>
    <t>INE2I7G15010</t>
  </si>
  <si>
    <t>NAV AS ON 30-JUN-26: RS.66.5418 (REGULAR - GROWTH)</t>
  </si>
  <si>
    <t>NAV AS ON 30-JUN-26: RS.80.2878 (DIRECT - GROWTH)</t>
  </si>
  <si>
    <t>NAV AS ON 01-JUN-26: RS.64.8965 (REGULAR - GROWTH)</t>
  </si>
  <si>
    <t>NAV AS ON 01-JUN-26: RS.78.218 (DIRECT - GROWTH)</t>
  </si>
  <si>
    <t>AVERAGE MATURITY : 0.83 YEARS</t>
  </si>
  <si>
    <t>Tata Resources &amp; Energy Fund</t>
  </si>
  <si>
    <t>(An open-ended equity scheme investing in Resources &amp; Energy Sector)</t>
  </si>
  <si>
    <t>•Investment in equity/equity related instruments of the companies in the Resources &amp; Energy sector in India.</t>
  </si>
  <si>
    <t>INE481G01011</t>
  </si>
  <si>
    <t>INE079A01024</t>
  </si>
  <si>
    <t>INE081A01020</t>
  </si>
  <si>
    <t>OIL &amp; NATURAL GAS CO.</t>
  </si>
  <si>
    <t>INE213A01029</t>
  </si>
  <si>
    <t>INE749A01030</t>
  </si>
  <si>
    <t>INE019A01038</t>
  </si>
  <si>
    <t>INE841L01016</t>
  </si>
  <si>
    <t>INE048G01026</t>
  </si>
  <si>
    <t>INE616N01034</t>
  </si>
  <si>
    <t>INE848E01016</t>
  </si>
  <si>
    <t>INE002S01010</t>
  </si>
  <si>
    <t>INE094A01015</t>
  </si>
  <si>
    <t>Minerals &amp; Mining</t>
  </si>
  <si>
    <t>INE490G01020</t>
  </si>
  <si>
    <t>Paper, Forest &amp; Jute Products</t>
  </si>
  <si>
    <t>INE976A01021</t>
  </si>
  <si>
    <t>INE245A01021</t>
  </si>
  <si>
    <t>INE584A01023</t>
  </si>
  <si>
    <t>INE486A01021</t>
  </si>
  <si>
    <t>INE628A01036</t>
  </si>
  <si>
    <t>INE038A01020</t>
  </si>
  <si>
    <t>INE172A01027</t>
  </si>
  <si>
    <t>INE743M01012</t>
  </si>
  <si>
    <t>INE769A01020</t>
  </si>
  <si>
    <t>INE258G01013</t>
  </si>
  <si>
    <t>INE118D01016</t>
  </si>
  <si>
    <t>INE242A01010</t>
  </si>
  <si>
    <t>ELLENBARRIE INDUSTRIAL GASES.</t>
  </si>
  <si>
    <t>INE236E01022</t>
  </si>
  <si>
    <t>INE702C01027</t>
  </si>
  <si>
    <t>INE070A01015</t>
  </si>
  <si>
    <t>INE220G01021</t>
  </si>
  <si>
    <t>INE647A01010</t>
  </si>
  <si>
    <t>INE703B01027</t>
  </si>
  <si>
    <t>NAV AS ON 30-JUN-26: RS.42.0177 (REGULAR - IDCW)</t>
  </si>
  <si>
    <t>NAV AS ON 30-JUN-26: RS.47.8108 (REGULAR - GROWTH)</t>
  </si>
  <si>
    <t>NAV AS ON 30-JUN-26: RS.55.2016 (DIRECT - IDCW)</t>
  </si>
  <si>
    <t>NAV AS ON 30-JUN-26: RS.56.92 (DIRECT - GROWTH)</t>
  </si>
  <si>
    <t>NAV AS ON 01-JUN-26: RS.43.0306 (REGULAR - IDCW)</t>
  </si>
  <si>
    <t>NAV AS ON 01-JUN-26: RS.48.9633 (REGULAR - GROWTH)</t>
  </si>
  <si>
    <t>NAV AS ON 01-JUN-26: RS.56.4668 (DIRECT - IDCW)</t>
  </si>
  <si>
    <t>NAV AS ON 01-JUN-26: RS.58.2246 (DIRECT - GROWTH)</t>
  </si>
  <si>
    <t>(An open-ended scheme replicating/tracking Nifty500 Multicap Infrastructure 50:30:20 Index)</t>
  </si>
  <si>
    <t>Long Term Capital Appreciation</t>
  </si>
  <si>
    <t>Investment in equity and equity related instruments comprised in Nifty500 Multicap Infrastructure 50:30:20 Index</t>
  </si>
  <si>
    <t>INE397D01024</t>
  </si>
  <si>
    <t>INE018A01030</t>
  </si>
  <si>
    <t>INE040H01021</t>
  </si>
  <si>
    <t>INE257A01026</t>
  </si>
  <si>
    <t>INE646L01027</t>
  </si>
  <si>
    <t>INE465A01025</t>
  </si>
  <si>
    <t>INE061F01013</t>
  </si>
  <si>
    <t>Agricultural, Commercial &amp; Construction Vehicles</t>
  </si>
  <si>
    <t>INE208A01029</t>
  </si>
  <si>
    <t>INE07Y701011</t>
  </si>
  <si>
    <t>INE027H01010</t>
  </si>
  <si>
    <t>GMR AIRPORTS LTD</t>
  </si>
  <si>
    <t>INE776C01039</t>
  </si>
  <si>
    <t>INE669E01016</t>
  </si>
  <si>
    <t>INE073K01018</t>
  </si>
  <si>
    <t>INE211B01039</t>
  </si>
  <si>
    <t>INE148O01028</t>
  </si>
  <si>
    <t>INE974X01010</t>
  </si>
  <si>
    <t>INE121E01018</t>
  </si>
  <si>
    <t>INE053A01029</t>
  </si>
  <si>
    <t>INE548A01028</t>
  </si>
  <si>
    <t>INE967H01025</t>
  </si>
  <si>
    <t>INE914M01019</t>
  </si>
  <si>
    <t>INE146L01010</t>
  </si>
  <si>
    <t>INE813H01021</t>
  </si>
  <si>
    <t>INE220B01022</t>
  </si>
  <si>
    <t>INE093I01010</t>
  </si>
  <si>
    <t>INE208C01025</t>
  </si>
  <si>
    <t>INE017A01032</t>
  </si>
  <si>
    <t>INE405E01023</t>
  </si>
  <si>
    <t>INE410P01011</t>
  </si>
  <si>
    <t>INE285A01027</t>
  </si>
  <si>
    <t>INE111A01025</t>
  </si>
  <si>
    <t>INE342J01019</t>
  </si>
  <si>
    <t>INE00LO01017</t>
  </si>
  <si>
    <t>INE203G01027</t>
  </si>
  <si>
    <t>INE095N01031</t>
  </si>
  <si>
    <t>INE439A01020</t>
  </si>
  <si>
    <t>INE885A01032</t>
  </si>
  <si>
    <t>INE0FS801015</t>
  </si>
  <si>
    <t>INE00R701025</t>
  </si>
  <si>
    <t>KAYNES TECHNOLOGY INDIA LTD</t>
  </si>
  <si>
    <t>INE918Z01012</t>
  </si>
  <si>
    <t>RAIL VIKAS NIGAM LTD</t>
  </si>
  <si>
    <t>INE415G01027</t>
  </si>
  <si>
    <t>INE791I01019</t>
  </si>
  <si>
    <t>INOX WIND LTD</t>
  </si>
  <si>
    <t>INE066P01011</t>
  </si>
  <si>
    <t>INE351F01018</t>
  </si>
  <si>
    <t>INE614G01033</t>
  </si>
  <si>
    <t>TITAGARH RAIL SYSTEMS LTD</t>
  </si>
  <si>
    <t>INE615H01020</t>
  </si>
  <si>
    <t>INE055A01016</t>
  </si>
  <si>
    <t>INE389H01022</t>
  </si>
  <si>
    <t>INE258A01024</t>
  </si>
  <si>
    <t>INE980O01024</t>
  </si>
  <si>
    <t>INE230A01023</t>
  </si>
  <si>
    <t>INE868B01028</t>
  </si>
  <si>
    <t>INE970X01018</t>
  </si>
  <si>
    <t>NAV AS ON 30-JUN-26: RS.11.0471 (REGULAR - IDCW)</t>
  </si>
  <si>
    <t>NAV AS ON 30-JUN-26: RS.11.0471 (REGULAR - GROWTH)</t>
  </si>
  <si>
    <t>NAV AS ON 30-JUN-26: RS.11.2101 (DIRECT - IDCW)</t>
  </si>
  <si>
    <t>NAV AS ON 30-JUN-26: RS.11.2101 (DIRECT - GROWTH)</t>
  </si>
  <si>
    <t>NAV AS ON 01-JUN-26: RS.10.7253 (REGULAR - IDCW)</t>
  </si>
  <si>
    <t>NAV AS ON 01-JUN-26: RS.10.7253 (REGULAR - GROWTH)</t>
  </si>
  <si>
    <t>NAV AS ON 01-JUN-26: RS.10.8784 (DIRECT - IDCW)</t>
  </si>
  <si>
    <t>NAV AS ON 01-JUN-26: RS.10.8784 (DIRECT - GROWTH)</t>
  </si>
  <si>
    <t>(An open-ended scheme replicating/tracking Nifty500 Multicap India Manufacturing 50:30:20 Index)</t>
  </si>
  <si>
    <t>Investment in equity and equity related instruments comprised in Nifty500 Multicap India Manufacturing 50:30:20 Index.</t>
  </si>
  <si>
    <t>INE101A01026</t>
  </si>
  <si>
    <t>INE917I01010</t>
  </si>
  <si>
    <t>INE066A01021</t>
  </si>
  <si>
    <t>INE947Q01028</t>
  </si>
  <si>
    <t>INE326A01037</t>
  </si>
  <si>
    <t>INE361B01024</t>
  </si>
  <si>
    <t>INE089A01031</t>
  </si>
  <si>
    <t>INE059A01026</t>
  </si>
  <si>
    <t>INE155A01022</t>
  </si>
  <si>
    <t>INE406A01037</t>
  </si>
  <si>
    <t>INE0LEZ01016</t>
  </si>
  <si>
    <t>INE935A01035</t>
  </si>
  <si>
    <t>INE540L01014</t>
  </si>
  <si>
    <t>INE191B01025</t>
  </si>
  <si>
    <t>INE068V01023</t>
  </si>
  <si>
    <t>INE176B01034</t>
  </si>
  <si>
    <t>INE226A01021</t>
  </si>
  <si>
    <t>MANKIND PHARMA LTD</t>
  </si>
  <si>
    <t>INE634S01028</t>
  </si>
  <si>
    <t>INE572A01036</t>
  </si>
  <si>
    <t>INE299U01018</t>
  </si>
  <si>
    <t>INE761H01022</t>
  </si>
  <si>
    <t>SAI LIFE SCIENCES LTD</t>
  </si>
  <si>
    <t>INE570L01029</t>
  </si>
  <si>
    <t>INE531E01026</t>
  </si>
  <si>
    <t>INE371P01015</t>
  </si>
  <si>
    <t>INE794A01010</t>
  </si>
  <si>
    <t>INE019C01026</t>
  </si>
  <si>
    <t>INE603J01030</t>
  </si>
  <si>
    <t>INE195A01028</t>
  </si>
  <si>
    <t>INE325A01013</t>
  </si>
  <si>
    <t>INE101D01020</t>
  </si>
  <si>
    <t>INE092A01019</t>
  </si>
  <si>
    <t>INE006I01046</t>
  </si>
  <si>
    <t>INE288B01029</t>
  </si>
  <si>
    <t>PIRAMAL PHARMA LTD</t>
  </si>
  <si>
    <t>INE0DK501011</t>
  </si>
  <si>
    <t>INE100A01010</t>
  </si>
  <si>
    <t>INE217B01036</t>
  </si>
  <si>
    <t>INE457L01029</t>
  </si>
  <si>
    <t>INE03QK01018</t>
  </si>
  <si>
    <t>INE085A01013</t>
  </si>
  <si>
    <t>INE716A01013</t>
  </si>
  <si>
    <t>NAV AS ON 30-JUN-26: RS.11.8651 (REGULAR - IDCW)</t>
  </si>
  <si>
    <t>NAV AS ON 30-JUN-26: RS.11.8651 (REGULAR - GROWTH)</t>
  </si>
  <si>
    <t>NAV AS ON 30-JUN-26: RS.12.0348 (DIRECT - IDCW)</t>
  </si>
  <si>
    <t>NAV AS ON 30-JUN-26: RS.12.0348 (DIRECT - GROWTH)</t>
  </si>
  <si>
    <t>NAV AS ON 01-JUN-26: RS.11.7247 (REGULAR - IDCW)</t>
  </si>
  <si>
    <t>NAV AS ON 01-JUN-26: RS.11.7247 (REGULAR - GROWTH)</t>
  </si>
  <si>
    <t>NAV AS ON 01-JUN-26: RS.11.8866 (DIRECT - IDCW)</t>
  </si>
  <si>
    <t>NAV AS ON 01-JUN-26: RS.11.8866 (DIRECT - GROWTH)</t>
  </si>
  <si>
    <t>PORTFOLIO TURNOVER RATIO: 0.37 TIMES</t>
  </si>
  <si>
    <t>An open-ended scheme replicating / tracking Nifty200 Alpha 30 Index (TRI).</t>
  </si>
  <si>
    <t>Investment in equity and equity related instruments comprising of Nifty200 Alpha 30 Index.</t>
  </si>
  <si>
    <t>INE139A01034</t>
  </si>
  <si>
    <t>INE498L01015</t>
  </si>
  <si>
    <t>INE298A01020</t>
  </si>
  <si>
    <t>INE674K01013</t>
  </si>
  <si>
    <t>INE114A01011</t>
  </si>
  <si>
    <t>INE364U01010</t>
  </si>
  <si>
    <t>INE949L01017</t>
  </si>
  <si>
    <t>INDIAN BANK</t>
  </si>
  <si>
    <t>INE562A01011</t>
  </si>
  <si>
    <t>INE982J01020</t>
  </si>
  <si>
    <t>FSN E COMMERCE VENTURES LTD</t>
  </si>
  <si>
    <t>INE388Y01029</t>
  </si>
  <si>
    <t>NAV AS ON 30-JUN-26: RS.8.8261 (REGULAR - IDCW)</t>
  </si>
  <si>
    <t>NAV AS ON 30-JUN-26: RS.8.8261 (REGULAR - GROWTH)</t>
  </si>
  <si>
    <t>NAV AS ON 30-JUN-26: RS.8.9334 (DIRECT - IDCW)</t>
  </si>
  <si>
    <t>NAV AS ON 30-JUN-26: RS.8.9334 (DIRECT - GROWTH)</t>
  </si>
  <si>
    <t>NAV AS ON 01-JUN-26: RS.8.59 (REGULAR - IDCW)</t>
  </si>
  <si>
    <t>NAV AS ON 01-JUN-26: RS.8.59 (REGULAR - GROWTH)</t>
  </si>
  <si>
    <t>NAV AS ON 01-JUN-26: RS.8.6903 (DIRECT - IDCW)</t>
  </si>
  <si>
    <t>NAV AS ON 01-JUN-26: RS.8.6903 (DIRECT - GROWTH)</t>
  </si>
  <si>
    <t>(An open-ended scheme replicating / tracking Nifty Realty Index (TRI))</t>
  </si>
  <si>
    <t>Investment in equity and equity related instruments comprised in Nifty Realty Index</t>
  </si>
  <si>
    <t>INE271C01023</t>
  </si>
  <si>
    <t>INE670K01029</t>
  </si>
  <si>
    <t>INE671H01015</t>
  </si>
  <si>
    <t>NAV AS ON 30-JUN-26: RS.8.3731 (REGULAR - IDCW)</t>
  </si>
  <si>
    <t>NAV AS ON 30-JUN-26: RS.8.3731 (REGULAR - GROWTH)</t>
  </si>
  <si>
    <t>NAV AS ON 30-JUN-26: RS.8.4985 (DIRECT - IDCW)</t>
  </si>
  <si>
    <t>NAV AS ON 30-JUN-26: RS.8.4985 (DIRECT - GROWTH)</t>
  </si>
  <si>
    <t>NAV AS ON 01-JUN-26: RS.7.7614 (REGULAR - IDCW)</t>
  </si>
  <si>
    <t>NAV AS ON 01-JUN-26: RS.7.7614 (REGULAR - GROWTH)</t>
  </si>
  <si>
    <t>NAV AS ON 01-JUN-26: RS.7.8739 (DIRECT - IDCW)</t>
  </si>
  <si>
    <t>NAV AS ON 01-JUN-26: RS.7.8739 (DIRECT - GROWTH)</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</si>
  <si>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</si>
  <si>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</si>
  <si>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</si>
  <si>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</si>
  <si>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INE238A01034</t>
  </si>
  <si>
    <t>INE095A01012</t>
  </si>
  <si>
    <t>INE528G01035</t>
  </si>
  <si>
    <t>INE545U01014</t>
  </si>
  <si>
    <t>INE976G01028</t>
  </si>
  <si>
    <t>NAV AS ON 30-JUN-26: RS.289.1596 (DIRECT PLAN)</t>
  </si>
  <si>
    <t>NAV AS ON 01-JUN-26: RS.269.0991 (DIRECT PLAN)</t>
  </si>
  <si>
    <t>Tata Nifty Next 50 Index Fund</t>
  </si>
  <si>
    <t>(An open‐ended scheme replicating/ tracking Nifty Next 50 Index)</t>
  </si>
  <si>
    <t>• Long Term Capital Appreciation</t>
  </si>
  <si>
    <t>•To reflect / mirror the Nifty Next 50 returns by investing in the same stocks which comprises of NIFTY Next 50.</t>
  </si>
  <si>
    <t>INE1TAE01010</t>
  </si>
  <si>
    <t>INE494B01023</t>
  </si>
  <si>
    <t>INE121A01024</t>
  </si>
  <si>
    <t>INE775A01035</t>
  </si>
  <si>
    <t>INE067A01029</t>
  </si>
  <si>
    <t>INE192R01011</t>
  </si>
  <si>
    <t>INE216A01030</t>
  </si>
  <si>
    <t>BANK OF BARODA</t>
  </si>
  <si>
    <t>INE028A01039</t>
  </si>
  <si>
    <t>INE318A01026</t>
  </si>
  <si>
    <t>INE685A01028</t>
  </si>
  <si>
    <t>INE129A01019</t>
  </si>
  <si>
    <t>INE118A01012</t>
  </si>
  <si>
    <t>INE020B01018</t>
  </si>
  <si>
    <t>CANARA BANK</t>
  </si>
  <si>
    <t>INE476A01022</t>
  </si>
  <si>
    <t>Personal Products</t>
  </si>
  <si>
    <t>INE102D01028</t>
  </si>
  <si>
    <t>INE854D01024</t>
  </si>
  <si>
    <t>INE117A01022</t>
  </si>
  <si>
    <t>PUNJAB NATIONAL BANK</t>
  </si>
  <si>
    <t>INE160A01022</t>
  </si>
  <si>
    <t>INE323A01026</t>
  </si>
  <si>
    <t>UNION BANK OF INDIA</t>
  </si>
  <si>
    <t>INE692A01016</t>
  </si>
  <si>
    <t>INE214T01019</t>
  </si>
  <si>
    <t>INE1NPP01017</t>
  </si>
  <si>
    <t>INE003A01024</t>
  </si>
  <si>
    <t>INE010B01027</t>
  </si>
  <si>
    <t>INE0V6F01027</t>
  </si>
  <si>
    <t>MAZAGON DOCK SHIPBUILDERS LTD</t>
  </si>
  <si>
    <t>INE249Z01020</t>
  </si>
  <si>
    <t>INE053F01010</t>
  </si>
  <si>
    <t>TATA CAPITAL LTD</t>
  </si>
  <si>
    <t>INE976I01016</t>
  </si>
  <si>
    <t>NAV AS ON 30-JUN-26: RS.10.4756 (REGULAR - IDCW)</t>
  </si>
  <si>
    <t>NAV AS ON 30-JUN-26: RS.10.4756 (REGULAR - GROWTH)</t>
  </si>
  <si>
    <t>NAV AS ON 30-JUN-26: RS.10.5436 (DIRECT - IDCW)</t>
  </si>
  <si>
    <t>NAV AS ON 30-JUN-26: RS.10.5436 (DIRECT - GROWTH)</t>
  </si>
  <si>
    <t>NAV AS ON 01-JUN-26: RS.10.2272 (REGULAR - IDCW)</t>
  </si>
  <si>
    <t>NAV AS ON 01-JUN-26: RS.10.2272 (REGULAR - GROWTH)</t>
  </si>
  <si>
    <t>NAV AS ON 01-JUN-26: RS.10.2867 (DIRECT - IDCW)</t>
  </si>
  <si>
    <t>NAV AS ON 01-JUN-26: RS.10.2867 (DIRECT - GROWTH)</t>
  </si>
  <si>
    <t>PORTFOLIO TURNOVER RATIO: 0.47 TIMES</t>
  </si>
  <si>
    <t>An open-ended scheme replicating/tracking Nifty MidSmall Healthcare Index (TRI).</t>
  </si>
  <si>
    <t>Investment in equity and equity related instruments comprised in Nifty MidSmall Healthcare Index</t>
  </si>
  <si>
    <t>INE376G01013</t>
  </si>
  <si>
    <t>INE571A01038</t>
  </si>
  <si>
    <t>INE031B01049</t>
  </si>
  <si>
    <t>INE358A01014</t>
  </si>
  <si>
    <t>INE600L01024</t>
  </si>
  <si>
    <t>INE474Q01031</t>
  </si>
  <si>
    <t>ONESOURCE SPECIALTY PHARMA LTD</t>
  </si>
  <si>
    <t>INE013P01021</t>
  </si>
  <si>
    <t>INE398R01022</t>
  </si>
  <si>
    <t>INE182A01018</t>
  </si>
  <si>
    <t>Healthcare Equipment &amp; Supplies</t>
  </si>
  <si>
    <t>INE205C01021</t>
  </si>
  <si>
    <t>NAV AS ON 30-JUN-26: RS.14.5194 (REGULAR - IDCW)</t>
  </si>
  <si>
    <t>NAV AS ON 30-JUN-26: RS.14.5194 (REGULAR - GROWTH)</t>
  </si>
  <si>
    <t>NAV AS ON 30-JUN-26: RS.14.7277 (DIRECT - IDCW)</t>
  </si>
  <si>
    <t>NAV AS ON 30-JUN-26: RS.14.7277 (DIRECT - GROWTH)</t>
  </si>
  <si>
    <t>NAV AS ON 01-JUN-26: RS.13.7767 (REGULAR - IDCW)</t>
  </si>
  <si>
    <t>NAV AS ON 01-JUN-26: RS.13.7767 (REGULAR - GROWTH)</t>
  </si>
  <si>
    <t>NAV AS ON 01-JUN-26: RS.13.9678 (DIRECT - IDCW)</t>
  </si>
  <si>
    <t>NAV AS ON 01-JUN-26: RS.13.9678 (DIRECT - GROWTH)</t>
  </si>
  <si>
    <t>(An open-ended scheme replicating/tracking NIFTY Midcap 150 Momentum 50 Index)</t>
  </si>
  <si>
    <t>•Investment in equity and equity related instruments comprised in Nifty Midcap 150 Momentum 50 Index.</t>
  </si>
  <si>
    <t>INE196A01026</t>
  </si>
  <si>
    <t>INE878B01027</t>
  </si>
  <si>
    <t>INE152A01029</t>
  </si>
  <si>
    <t>INE372A01015</t>
  </si>
  <si>
    <t>INE281B01032</t>
  </si>
  <si>
    <t>Insurance</t>
  </si>
  <si>
    <t>INE180A01020</t>
  </si>
  <si>
    <t>INE881D01027</t>
  </si>
  <si>
    <t>BANK OF MAHARASHTRA</t>
  </si>
  <si>
    <t>INE457A01014</t>
  </si>
  <si>
    <t>INE212H01026</t>
  </si>
  <si>
    <t>INE151A01013</t>
  </si>
  <si>
    <t>INE399L01023</t>
  </si>
  <si>
    <t>INE589A01014</t>
  </si>
  <si>
    <t>INE473A01011</t>
  </si>
  <si>
    <t>BANK OF INDIA</t>
  </si>
  <si>
    <t>INE084A01016</t>
  </si>
  <si>
    <t>INE470A01017</t>
  </si>
  <si>
    <t>NAV AS ON 30-JUN-26: RS.18.0838 (REGULAR - IDCW)</t>
  </si>
  <si>
    <t>NAV AS ON 30-JUN-26: RS.18.0838 (REGULAR - GROWTH)</t>
  </si>
  <si>
    <t>NAV AS ON 30-JUN-26: RS.18.57 (DIRECT - IDCW)</t>
  </si>
  <si>
    <t>NAV AS ON 30-JUN-26: RS.18.57 (DIRECT - GROWTH)</t>
  </si>
  <si>
    <t>NAV AS ON 01-JUN-26: RS.17.8548 (REGULAR - IDCW)</t>
  </si>
  <si>
    <t>NAV AS ON 01-JUN-26: RS.17.8548 (REGULAR - GROWTH)</t>
  </si>
  <si>
    <t>NAV AS ON 01-JUN-26: RS.18.3262 (DIRECT - IDCW)</t>
  </si>
  <si>
    <t>NAV AS ON 01-JUN-26: RS.18.3262 (DIRECT - GROWTH)</t>
  </si>
  <si>
    <t>(An open-ended scheme replicating/tracking NIFTY Midcap 150 Index)</t>
  </si>
  <si>
    <t>•Investment in equity and equity related instruments comprised in Nifty Midcap 150 Index.</t>
  </si>
  <si>
    <t>INE591G01025</t>
  </si>
  <si>
    <t>INE262H01021</t>
  </si>
  <si>
    <t>INE765G01017</t>
  </si>
  <si>
    <t>INE663F01032</t>
  </si>
  <si>
    <t>INE00H001014</t>
  </si>
  <si>
    <t>INE660A01013</t>
  </si>
  <si>
    <t>INE356A01018</t>
  </si>
  <si>
    <t>WAAREE ENERGIES LTD</t>
  </si>
  <si>
    <t>INE377N01017</t>
  </si>
  <si>
    <t>INE259A01022</t>
  </si>
  <si>
    <t>INE883A01011</t>
  </si>
  <si>
    <t>VISHAL MEGA MART LTD</t>
  </si>
  <si>
    <t>INE01EA01019</t>
  </si>
  <si>
    <t>INE016A01026</t>
  </si>
  <si>
    <t>INE823G01014</t>
  </si>
  <si>
    <t>INE472A01039</t>
  </si>
  <si>
    <t>INE774D01024</t>
  </si>
  <si>
    <t>INE379A01028</t>
  </si>
  <si>
    <t>INE726G01019</t>
  </si>
  <si>
    <t>LIFE INSURANCE CORPORATION OF INDIA</t>
  </si>
  <si>
    <t>INE0J1Y01017</t>
  </si>
  <si>
    <t>INE018E01016</t>
  </si>
  <si>
    <t>INE787D01026</t>
  </si>
  <si>
    <t>INE115A01026</t>
  </si>
  <si>
    <t>INE513A01022</t>
  </si>
  <si>
    <t>INE09N301011</t>
  </si>
  <si>
    <t>INE797F01020</t>
  </si>
  <si>
    <t>INE335Y01020</t>
  </si>
  <si>
    <t>INE956O01016</t>
  </si>
  <si>
    <t>KALYAN JEWELLERS INDIA LTD</t>
  </si>
  <si>
    <t>INE303R01014</t>
  </si>
  <si>
    <t>INE463A01038</t>
  </si>
  <si>
    <t>INE619A01035</t>
  </si>
  <si>
    <t>INE438A01022</t>
  </si>
  <si>
    <t>INE206F01022</t>
  </si>
  <si>
    <t>HDB FINANCIAL SERVICES LTD</t>
  </si>
  <si>
    <t>INE756I01012</t>
  </si>
  <si>
    <t>LG ELECTRONICS INDIA LTD</t>
  </si>
  <si>
    <t>INE324D01010</t>
  </si>
  <si>
    <t>INE670A01012</t>
  </si>
  <si>
    <t>INE930H01031</t>
  </si>
  <si>
    <t>INE704P01025</t>
  </si>
  <si>
    <t>INE171Z01026</t>
  </si>
  <si>
    <t>INE346A01027</t>
  </si>
  <si>
    <t>GENERAL INSURANCE CORPORATION OF INDIA</t>
  </si>
  <si>
    <t>INE481Y01014</t>
  </si>
  <si>
    <t>BHARTI HEXACOM LTD</t>
  </si>
  <si>
    <t>INE343G01021</t>
  </si>
  <si>
    <t>INE04I401011</t>
  </si>
  <si>
    <t>JSW INFRASTRUCTURE LTD</t>
  </si>
  <si>
    <t>INE880J01026</t>
  </si>
  <si>
    <t>INE031A01017</t>
  </si>
  <si>
    <t>INE202E01016</t>
  </si>
  <si>
    <t>INE699H01024</t>
  </si>
  <si>
    <t>CRISIL</t>
  </si>
  <si>
    <t>INE007A01025</t>
  </si>
  <si>
    <t>INE042A01014</t>
  </si>
  <si>
    <t>BAJAJ HOUSING FINANCE LTD</t>
  </si>
  <si>
    <t>INE377Y01014</t>
  </si>
  <si>
    <t>INE686F01025</t>
  </si>
  <si>
    <t>INE913H01037</t>
  </si>
  <si>
    <t>INE0ONG01011</t>
  </si>
  <si>
    <t>Cigarettes &amp; Tobacco Products</t>
  </si>
  <si>
    <t>INE260B01028</t>
  </si>
  <si>
    <t>INE671A01010</t>
  </si>
  <si>
    <t>INE672A01026</t>
  </si>
  <si>
    <t>INE010V01017</t>
  </si>
  <si>
    <t>INE012A01025</t>
  </si>
  <si>
    <t>INE093A01041</t>
  </si>
  <si>
    <t>INE002L01015</t>
  </si>
  <si>
    <t>INE0CZ201020</t>
  </si>
  <si>
    <t>INE470Y01017</t>
  </si>
  <si>
    <t>NAV AS ON 30-JUN-26: RS.10.7225 (REGULAR - IDCW)</t>
  </si>
  <si>
    <t>NAV AS ON 30-JUN-26: RS.10.7225 (REGULAR - GROWTH)</t>
  </si>
  <si>
    <t>NAV AS ON 30-JUN-26: RS.10.8292 (DIRECT - IDCW)</t>
  </si>
  <si>
    <t>NAV AS ON 30-JUN-26: RS.10.8292 (DIRECT - GROWTH)</t>
  </si>
  <si>
    <t>NAV AS ON 01-JUN-26: RS.10.4853 (REGULAR - IDCW)</t>
  </si>
  <si>
    <t>NAV AS ON 01-JUN-26: RS.10.4853 (REGULAR - GROWTH)</t>
  </si>
  <si>
    <t>NAV AS ON 01-JUN-26: RS.10.5817 (DIRECT - IDCW)</t>
  </si>
  <si>
    <t>NAV AS ON 01-JUN-26: RS.10.5817 (DIRECT - GROWTH)</t>
  </si>
  <si>
    <t>PORTFOLIO TURNOVER RATIO: 0.5 TIMES</t>
  </si>
  <si>
    <t>An open-ended scheme replicating / tracking Nifty India Tourism Index (TRI).</t>
  </si>
  <si>
    <t>Investment in equity and equity related instruments comprised in Nifty India Tourism Index</t>
  </si>
  <si>
    <t>INE427F01016</t>
  </si>
  <si>
    <t>INE673O01025</t>
  </si>
  <si>
    <t>INE872J01023</t>
  </si>
  <si>
    <t>INE806T01020</t>
  </si>
  <si>
    <t>INE0AQ201015</t>
  </si>
  <si>
    <t>BLS INTERNATIONAL SERVICES LTD</t>
  </si>
  <si>
    <t>INE153T01027</t>
  </si>
  <si>
    <t>INE103V01028</t>
  </si>
  <si>
    <t>NAV AS ON 30-JUN-26: RS.9.0653 (REGULAR - IDCW)</t>
  </si>
  <si>
    <t>NAV AS ON 30-JUN-26: RS.9.0653 (REGULAR - GROWTH)</t>
  </si>
  <si>
    <t>NAV AS ON 30-JUN-26: RS.9.1857 (DIRECT - IDCW)</t>
  </si>
  <si>
    <t>NAV AS ON 30-JUN-26: RS.9.1857 (DIRECT - GROWTH)</t>
  </si>
  <si>
    <t>NAV AS ON 01-JUN-26: RS.8.1528 (REGULAR - IDCW)</t>
  </si>
  <si>
    <t>NAV AS ON 01-JUN-26: RS.8.1528 (REGULAR - GROWTH)</t>
  </si>
  <si>
    <t>NAV AS ON 01-JUN-26: RS.8.2571 (DIRECT - IDCW)</t>
  </si>
  <si>
    <t>NAV AS ON 01-JUN-26: RS.8.2571 (DIRECT - GROWTH)</t>
  </si>
  <si>
    <t>PORTFOLIO TURNOVER RATIO: 0.41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</si>
  <si>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</si>
  <si>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</si>
  <si>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</si>
  <si>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INE669C01036</t>
  </si>
  <si>
    <t>INE075A01022</t>
  </si>
  <si>
    <t>INE0VDM01015</t>
  </si>
  <si>
    <t>TATA TECHNOLOGIES LTD</t>
  </si>
  <si>
    <t>INE142M01025</t>
  </si>
  <si>
    <t>Other Consumer Services</t>
  </si>
  <si>
    <t>INE0LP301011</t>
  </si>
  <si>
    <t>INE0W2G01015</t>
  </si>
  <si>
    <t>INE933S01016</t>
  </si>
  <si>
    <t>INE00WC01027</t>
  </si>
  <si>
    <t>INE115Q01022</t>
  </si>
  <si>
    <t>NETWEB TECHNOLOGIES INDIA LTD</t>
  </si>
  <si>
    <t>INE0NT901020</t>
  </si>
  <si>
    <t>Telecom - Equipment &amp; Accessories</t>
  </si>
  <si>
    <t>INE010J01012</t>
  </si>
  <si>
    <t>INE02RE01045</t>
  </si>
  <si>
    <t>INE136B01020</t>
  </si>
  <si>
    <t>INE0CAZ01013</t>
  </si>
  <si>
    <t>INE306R01017</t>
  </si>
  <si>
    <t>INE15B701018</t>
  </si>
  <si>
    <t>INE269A01021</t>
  </si>
  <si>
    <t>INE836A01035</t>
  </si>
  <si>
    <t>INE248A01017</t>
  </si>
  <si>
    <t>INE0DD101019</t>
  </si>
  <si>
    <t>INE517B01013</t>
  </si>
  <si>
    <t>INE619B01017</t>
  </si>
  <si>
    <t>INE0I7C01011</t>
  </si>
  <si>
    <t>NAV AS ON 30-JUN-26: RS.79.7358 (DIRECT PLAN)</t>
  </si>
  <si>
    <t>NAV AS ON 01-JUN-26: RS.82.4205 (DIRECT PLAN)</t>
  </si>
  <si>
    <t>PORTFOLIO TURNOVER RATIO: 0.42 TIMES</t>
  </si>
  <si>
    <t>(An Open ended fund of fund scheme investing in Tata Nifty India Digital Exchange Traded Fund)</t>
  </si>
  <si>
    <t>•Investment in Tata Nifty India Digital Exchange Traded Fund.</t>
  </si>
  <si>
    <t>INF277KA1364</t>
  </si>
  <si>
    <t>NAV AS ON 30-JUN-26: RS.12.2014 (REGULAR - IDCW)</t>
  </si>
  <si>
    <t>NAV AS ON 30-JUN-26: RS.12.2014 (REGULAR - GROWTH)</t>
  </si>
  <si>
    <t>NAV AS ON 30-JUN-26: RS.12.4296 (DIRECT - IDCW)</t>
  </si>
  <si>
    <t>NAV AS ON 30-JUN-26: RS.12.4296 (DIRECT - GROWTH)</t>
  </si>
  <si>
    <t>NAV AS ON 01-JUN-26: RS.12.6028 (REGULAR - IDCW)</t>
  </si>
  <si>
    <t>NAV AS ON 01-JUN-26: RS.12.6028 (REGULAR - GROWTH)</t>
  </si>
  <si>
    <t>NAV AS ON 01-JUN-26: RS.12.8347 (DIRECT - IDCW)</t>
  </si>
  <si>
    <t>NAV AS ON 01-JUN-26: RS.12.8347 (DIRECT - GROWTH)</t>
  </si>
  <si>
    <t>PORTFOLIO TURNOVER RATIO: 0.14 TIMES</t>
  </si>
  <si>
    <t>An open-ended scheme replicating/tracking Nifty Financial Services Index.</t>
  </si>
  <si>
    <t>Investment in equity and equity related instruments comprised in Nifty Financial Services Index.</t>
  </si>
  <si>
    <t>STATE BANK OF INDIA</t>
  </si>
  <si>
    <t>INE062A01020</t>
  </si>
  <si>
    <t>INE296A01032</t>
  </si>
  <si>
    <t>INE918I01026</t>
  </si>
  <si>
    <t>INE123W01016</t>
  </si>
  <si>
    <t>JIO FINANCIAL SERVICES LTD</t>
  </si>
  <si>
    <t>INE758E01017</t>
  </si>
  <si>
    <t>INE795G01014</t>
  </si>
  <si>
    <t>NAV AS ON 30-JUN-26: RS.12.3096 (REGULAR - IDCW)</t>
  </si>
  <si>
    <t>NAV AS ON 30-JUN-26: RS.12.3096 (REGULAR - GROWTH)</t>
  </si>
  <si>
    <t>NAV AS ON 30-JUN-26: RS.12.4879 (DIRECT - IDCW)</t>
  </si>
  <si>
    <t>NAV AS ON 30-JUN-26: RS.12.4879 (DIRECT - GROWTH)</t>
  </si>
  <si>
    <t>NAV AS ON 01-JUN-26: RS.11.5632 (REGULAR - IDCW)</t>
  </si>
  <si>
    <t>NAV AS ON 01-JUN-26: RS.11.5632 (REGULAR - GROWTH)</t>
  </si>
  <si>
    <t>NAV AS ON 01-JUN-26: RS.11.7251 (DIRECT - IDCW)</t>
  </si>
  <si>
    <t>NAV AS ON 01-JUN-26: RS.11.7251 (DIRECT - GROWTH)</t>
  </si>
  <si>
    <t>An open-ended scheme replicating/ tracking Nifty Capital Markets Index (TRI)</t>
  </si>
  <si>
    <t>Investment in equity and equity related instruments comprised in Nifty Capital Markets Index.</t>
  </si>
  <si>
    <t>INE736A01011</t>
  </si>
  <si>
    <t>INE732I01021</t>
  </si>
  <si>
    <t>COMPUTER AGE MANAGEMENT SERVICES LTD</t>
  </si>
  <si>
    <t>INE596I01020</t>
  </si>
  <si>
    <t>ANAND RATHI WEALTH LTD</t>
  </si>
  <si>
    <t>INE463V01026</t>
  </si>
  <si>
    <t>NUVAMA WEALTH MANAGEMENT LTD</t>
  </si>
  <si>
    <t>INE531F01023</t>
  </si>
  <si>
    <t>INE138Y01010</t>
  </si>
  <si>
    <t>INE022Q01020</t>
  </si>
  <si>
    <t>INE404A01024</t>
  </si>
  <si>
    <t>INE094J01016</t>
  </si>
  <si>
    <t>NAV AS ON 30-JUN-26: RS.14.6556 (REGULAR - IDCW)</t>
  </si>
  <si>
    <t>NAV AS ON 30-JUN-26: RS.14.6556 (REGULAR - GROWTH)</t>
  </si>
  <si>
    <t>NAV AS ON 30-JUN-26: RS.14.8125 (DIRECT - IDCW)</t>
  </si>
  <si>
    <t>NAV AS ON 30-JUN-26: RS.14.8125 (DIRECT - GROWTH)</t>
  </si>
  <si>
    <t>NAV AS ON 01-JUN-26: RS.14.4472 (REGULAR - IDCW)</t>
  </si>
  <si>
    <t>NAV AS ON 01-JUN-26: RS.14.4472 (REGULAR - GROWTH)</t>
  </si>
  <si>
    <t>NAV AS ON 01-JUN-26: RS.14.5951 (DIRECT - IDCW)</t>
  </si>
  <si>
    <t>NAV AS ON 01-JUN-26: RS.14.5951 (DIRECT - GROWTH)</t>
  </si>
  <si>
    <t>PORTFOLIO TURNOVER RATIO: 0.32 TIMES</t>
  </si>
  <si>
    <t>An open-ended scheme replicating/tracking Nifty Auto Index (TRI).</t>
  </si>
  <si>
    <t>Investment in equity and equity related instruments comprised in Nifty Auto Index.</t>
  </si>
  <si>
    <t>INE494B04019</t>
  </si>
  <si>
    <t>NAV AS ON 30-JUN-26: RS.11.8551 (REGULAR - IDCW)</t>
  </si>
  <si>
    <t>NAV AS ON 30-JUN-26: RS.11.8551 (REGULAR - GROWTH)</t>
  </si>
  <si>
    <t>NAV AS ON 30-JUN-26: RS.12.0262 (DIRECT - IDCW)</t>
  </si>
  <si>
    <t>NAV AS ON 30-JUN-26: RS.12.0262 (DIRECT - GROWTH)</t>
  </si>
  <si>
    <t>NAV AS ON 01-JUN-26: RS.11.5883 (REGULAR - IDCW)</t>
  </si>
  <si>
    <t>NAV AS ON 01-JUN-26: RS.11.5883 (REGULAR - GROWTH)</t>
  </si>
  <si>
    <t>NAV AS ON 01-JUN-26: RS.11.7501 (DIRECT - IDCW)</t>
  </si>
  <si>
    <t>NAV AS ON 01-JUN-26: RS.11.7501 (DIRECT - GROWTH)</t>
  </si>
  <si>
    <t>PORTFOLIO TURNOVER RATIO: 0.25 TIMES</t>
  </si>
  <si>
    <t>Tata Nifty 50 Index Fund</t>
  </si>
  <si>
    <t>(An open-ended equity scheme tracking Nifty 50 Index)</t>
  </si>
  <si>
    <t>•To reflect / mirror the Nifty 50 returns by investing in the same stocks which comprises of NIFTY50.</t>
  </si>
  <si>
    <t>INE030A01027</t>
  </si>
  <si>
    <t>INE021A01026</t>
  </si>
  <si>
    <t>INE849A01020</t>
  </si>
  <si>
    <t>Metals &amp; Minerals Trading</t>
  </si>
  <si>
    <t>INE423A01024</t>
  </si>
  <si>
    <t>NAV AS ON 30-JUN-26: RS.148.9079 (REGULAR - GROWTH)</t>
  </si>
  <si>
    <t>NAV AS ON 30-JUN-26: RS.161.9838 (DIRECT - GROWTH)</t>
  </si>
  <si>
    <t>NAV AS ON 01-JUN-26: RS.145.5084 (REGULAR - GROWTH)</t>
  </si>
  <si>
    <t>NAV AS ON 01-JUN-26: RS.158.2469 (DIRECT - GROWTH)</t>
  </si>
  <si>
    <t>PORTFOLIO TURNOVER RATIO: 0.07 TIMES</t>
  </si>
  <si>
    <t>Tata Nifty 50 Exchange Traded Fund</t>
  </si>
  <si>
    <t>(An Open Ended Exchange Traded Fund tracking Nifty 50 Index)</t>
  </si>
  <si>
    <t>•Investments in Equity &amp; Equity related instruments covered by Nifty 50 Index.</t>
  </si>
  <si>
    <t>NAV AS ON 30-JUN-26: RS.259.2637 (DIRECT PLAN)</t>
  </si>
  <si>
    <t>NAV AS ON 01-JUN-26: RS.253.2554 (DIRECT PLAN)</t>
  </si>
  <si>
    <t>(An open ended equity scheme investing across large cap, mid cap, small cap stocks)</t>
  </si>
  <si>
    <t>•To Generate Long Term Capital Appreciation.</t>
  </si>
  <si>
    <t>•An open ended equity scheme investing across large cap, mid cap and small cap stocks</t>
  </si>
  <si>
    <t>INE112L01020</t>
  </si>
  <si>
    <t>INE940H01022</t>
  </si>
  <si>
    <t>SPR AUTO TECHNOLOGIES LTD</t>
  </si>
  <si>
    <t>INE526E01018</t>
  </si>
  <si>
    <t>INE477A01020</t>
  </si>
  <si>
    <t>INE684F01012</t>
  </si>
  <si>
    <t>INE024L01027</t>
  </si>
  <si>
    <t>INE085001019</t>
  </si>
  <si>
    <t>INE063P01018</t>
  </si>
  <si>
    <t>INE551W01018</t>
  </si>
  <si>
    <t>INE043W01024</t>
  </si>
  <si>
    <t>INE572E01012</t>
  </si>
  <si>
    <t>INE142Z01019</t>
  </si>
  <si>
    <t>INE410B01037</t>
  </si>
  <si>
    <t>INE759A01021</t>
  </si>
  <si>
    <t>RESTAURANT BRANDS ASIA LTD</t>
  </si>
  <si>
    <t>INE07T201019</t>
  </si>
  <si>
    <t>INE08ZM01014</t>
  </si>
  <si>
    <t>NAV AS ON 30-JUN-26: RS.15.292 (REGULAR - IDCW)</t>
  </si>
  <si>
    <t>NAV AS ON 30-JUN-26: RS.15.292 (REGULAR - GROWTH)</t>
  </si>
  <si>
    <t>NAV AS ON 30-JUN-26: RS.16.1181 (DIRECT - IDCW)</t>
  </si>
  <si>
    <t>NAV AS ON 30-JUN-26: RS.16.1181 (DIRECT - GROWTH)</t>
  </si>
  <si>
    <t>NAV AS ON 01-JUN-26: RS.14.7533 (REGULAR - IDCW)</t>
  </si>
  <si>
    <t>NAV AS ON 01-JUN-26: RS.14.7533 (REGULAR - GROWTH)</t>
  </si>
  <si>
    <t>NAV AS ON 01-JUN-26: RS.15.533 (DIRECT - IDCW)</t>
  </si>
  <si>
    <t>NAV AS ON 01-JUN-26: RS.15.533 (DIRECT - GROWTH)</t>
  </si>
  <si>
    <t>Tata Multi Asset Allocation Fund</t>
  </si>
  <si>
    <t>(An open ended scheme investing in equity, debt &amp; exchange traded commodity derivatives)</t>
  </si>
  <si>
    <t>•Investment in equity &amp; equity related instruments, debt instruments, exchange traded commodity derivatives and other instruments.</t>
  </si>
  <si>
    <t>SILVER (30 KG) COMMODITY</t>
  </si>
  <si>
    <t>GOLD (1 KG-1000 GMS) COMMODITY</t>
  </si>
  <si>
    <t>INE995S01015</t>
  </si>
  <si>
    <t>INE943P01029</t>
  </si>
  <si>
    <t>LE TRAVENUES TECHNOLOGY LTD</t>
  </si>
  <si>
    <t>INE0HV901016</t>
  </si>
  <si>
    <t>AFCONS INFRASTRUCTURE LTD</t>
  </si>
  <si>
    <t>INE101I01011</t>
  </si>
  <si>
    <t>R R KABEL LTD</t>
  </si>
  <si>
    <t>INE777K01022</t>
  </si>
  <si>
    <t>PARADEEP PHOSPHATES LTD</t>
  </si>
  <si>
    <t>INE088F01024</t>
  </si>
  <si>
    <t>FIVE-STAR BUSINESS FINANCE LTD</t>
  </si>
  <si>
    <t>INE128S01021</t>
  </si>
  <si>
    <t>INE926X01010</t>
  </si>
  <si>
    <t>KWALITY WALLS (INDIA) LTD</t>
  </si>
  <si>
    <t>INE2KCE01013</t>
  </si>
  <si>
    <t>GOLD MINI (100 GRAMS) COMMODITY^</t>
  </si>
  <si>
    <t>CRUDE OIL (100 BARRELS) COMMODITY^</t>
  </si>
  <si>
    <t>OIL Commodities</t>
  </si>
  <si>
    <t>SILVER (30 KG) COMMODITY^</t>
  </si>
  <si>
    <t>INF277K01OK4</t>
  </si>
  <si>
    <t>GOI - 7.10% (08/04/2034)</t>
  </si>
  <si>
    <t>IN0020240019</t>
  </si>
  <si>
    <t>GOI - 7.26% (06/02/2033)</t>
  </si>
  <si>
    <t>IN0020220151</t>
  </si>
  <si>
    <t>GOI - 7.18% (14/08/2033)</t>
  </si>
  <si>
    <t>IN0020230085</t>
  </si>
  <si>
    <t>GOI - 6.33% (05/05/2035)</t>
  </si>
  <si>
    <t>IN0020250026</t>
  </si>
  <si>
    <t>GOI - 7.02% (18/06/2031)</t>
  </si>
  <si>
    <t>IN0020240076</t>
  </si>
  <si>
    <t>SGS MAHARASHTRA 6.77% (30/04/2037)</t>
  </si>
  <si>
    <t>IN2220250053</t>
  </si>
  <si>
    <t>SGS TAMILNADU 7.44% (05/06/2034)</t>
  </si>
  <si>
    <t>IN3120240103</t>
  </si>
  <si>
    <t>GOI - 7.18% (24/07/2037)</t>
  </si>
  <si>
    <t>IN0020230077</t>
  </si>
  <si>
    <t>SGS WEST BENGAL 7.48% (14/02/2043)</t>
  </si>
  <si>
    <t>IN3420230218</t>
  </si>
  <si>
    <t>SGS UTTAR PRADESH 7.46% (22/03/2039)</t>
  </si>
  <si>
    <t>IN3320230326</t>
  </si>
  <si>
    <t>SGS MAHARASHTRA 7.48% (07/02/2035)</t>
  </si>
  <si>
    <t>IN2220230212</t>
  </si>
  <si>
    <t>SGS MAHARASHTRA 7.63% (31/01/2036)</t>
  </si>
  <si>
    <t>IN2220230204</t>
  </si>
  <si>
    <t>SGS MAHARASHTRA 7.63% (31/01/2035)</t>
  </si>
  <si>
    <t>IN2220230196</t>
  </si>
  <si>
    <t>GOI - 5.77% (03/08/2030)</t>
  </si>
  <si>
    <t>IN0020200153</t>
  </si>
  <si>
    <t>** 05.00 % GMR AIRPORTS LTD - 13/02/2027</t>
  </si>
  <si>
    <t>CARE-A</t>
  </si>
  <si>
    <t>INE776C08083</t>
  </si>
  <si>
    <t>INE020B08EZ2</t>
  </si>
  <si>
    <t>CRISIL-AA</t>
  </si>
  <si>
    <t>INE814H07208</t>
  </si>
  <si>
    <t>** 07.34 % SMALL INDUST DEVLOP BANK  OF INDIA - 26/02/2029</t>
  </si>
  <si>
    <t>INE556F08KS8</t>
  </si>
  <si>
    <t>** 08.83 % LIQUID GOLD SERIES 18 - 20/11/2027</t>
  </si>
  <si>
    <t>CRISIL-AAA(SO)</t>
  </si>
  <si>
    <t>INE2R5L15013</t>
  </si>
  <si>
    <t>** - PUNJAB NATIONAL BANK - CD - 15/09/2026</t>
  </si>
  <si>
    <t>INE160A16UT0</t>
  </si>
  <si>
    <t>INE007N14EU3</t>
  </si>
  <si>
    <t>NAV AS ON 30-JUN-26: RS.25.1931 (REGULAR - IDCW)</t>
  </si>
  <si>
    <t>NAV AS ON 30-JUN-26: RS.25.1931 (REGULAR - GROWTH)</t>
  </si>
  <si>
    <t>NAV AS ON 30-JUN-26: RS.27.9529 (DIRECT - IDCW)</t>
  </si>
  <si>
    <t>NAV AS ON 30-JUN-26: RS.27.9529 (DIRECT - GROWTH)</t>
  </si>
  <si>
    <t>NAV AS ON 01-JUN-26: RS.24.9507 (REGULAR - IDCW)</t>
  </si>
  <si>
    <t>NAV AS ON 01-JUN-26: RS.24.9507 (REGULAR - GROWTH)</t>
  </si>
  <si>
    <t>NAV AS ON 01-JUN-26: RS.27.6545 (DIRECT - IDCW)</t>
  </si>
  <si>
    <t>NAV AS ON 01-JUN-26: RS.27.6545 (DIRECT - GROWTH)</t>
  </si>
  <si>
    <t>AVERAGE MATURITY : 0.48 YEARS</t>
  </si>
  <si>
    <t>Tata Mid Cap Fund</t>
  </si>
  <si>
    <t>(An open-ended equity scheme predominantly investing in mid cap stocks)</t>
  </si>
  <si>
    <t>• Investment predominantly in equity &amp; equity related instruments of growth oriented mid cap companies.</t>
  </si>
  <si>
    <t>INE201P01022</t>
  </si>
  <si>
    <t>INE766P01016</t>
  </si>
  <si>
    <t>INE2J8701016</t>
  </si>
  <si>
    <t>NAV AS ON 30-JUN-26: RS.119.9397 (REGULAR - IDCW)</t>
  </si>
  <si>
    <t>NAV AS ON 30-JUN-26: RS.452.5028 (REGULAR - GROWTH)</t>
  </si>
  <si>
    <t>NAV AS ON 30-JUN-26: RS.166.8195 (DIRECT - IDCW)</t>
  </si>
  <si>
    <t>NAV AS ON 30-JUN-26: RS.520.4251 (DIRECT - GROWTH)</t>
  </si>
  <si>
    <t>NAV AS ON 01-JUN-26: RS.116.7277 (REGULAR - IDCW)</t>
  </si>
  <si>
    <t>NAV AS ON 01-JUN-26: RS.440.3846 (REGULAR - GROWTH)</t>
  </si>
  <si>
    <t>NAV AS ON 01-JUN-26: RS.162.1977 (DIRECT - IDCW)</t>
  </si>
  <si>
    <t>NAV AS ON 01-JUN-26: RS.506.0063 (DIRECT - GROWTH)</t>
  </si>
  <si>
    <t>Tata large Cap Fund</t>
  </si>
  <si>
    <t>(An open-ended equity scheme predominantly investing in large cap stock)</t>
  </si>
  <si>
    <t>•Investment predominantly in equity &amp; equity related securities of large cap companies.</t>
  </si>
  <si>
    <t>INE718I01012</t>
  </si>
  <si>
    <t>INE274F01020</t>
  </si>
  <si>
    <t>NAV AS ON 30-JUN-26: RS.501.974 (REGULAR - GROWTH)</t>
  </si>
  <si>
    <t>NAV AS ON 30-JUN-26: RS.100.6305 (REGULAR - IDCW)</t>
  </si>
  <si>
    <t>NAV AS ON 30-JUN-26: RS.581.799 (DIRECT - GROWTH)</t>
  </si>
  <si>
    <t>NAV AS ON 30-JUN-26: RS.123.4115 (DIRECT - IDCW)</t>
  </si>
  <si>
    <t>NAV AS ON 01-JUN-26: RS.489.2218 (REGULAR - GROWTH)</t>
  </si>
  <si>
    <t>NAV AS ON 01-JUN-26: RS.98.074 (REGULAR - IDCW)</t>
  </si>
  <si>
    <t>NAV AS ON 01-JUN-26: RS.566.5635 (DIRECT - GROWTH)</t>
  </si>
  <si>
    <t>NAV AS ON 01-JUN-26: RS.120.1797 (DIRECT - IDCW)</t>
  </si>
  <si>
    <t>Tata large &amp; Mid Cap Fund</t>
  </si>
  <si>
    <t>(An open ended equity scheme investing in both large cap and mid cap stocks)</t>
  </si>
  <si>
    <t>•Investment in equity and equity related instruments of well researched value and growth oriented Large &amp; Mid Cap Companies.</t>
  </si>
  <si>
    <t>INE387A01021</t>
  </si>
  <si>
    <t>NAV AS ON 30-JUN-26: RS.73.5706 (REGULAR - IDCW)</t>
  </si>
  <si>
    <t>NAV AS ON 30-JUN-26: RS.495.8901 (REGULAR - GROWTH)</t>
  </si>
  <si>
    <t>NAV AS ON 30-JUN-26: RS.105.5657 (DIRECT - IDCW)</t>
  </si>
  <si>
    <t>NAV AS ON 30-JUN-26: RS.571.3381 (DIRECT - GROWTH)</t>
  </si>
  <si>
    <t>NAV AS ON 01-JUN-26: RS.71.3263 (REGULAR - IDCW)</t>
  </si>
  <si>
    <t>NAV AS ON 01-JUN-26: RS.480.763 (REGULAR - GROWTH)</t>
  </si>
  <si>
    <t>NAV AS ON 01-JUN-26: RS.102.2572 (DIRECT - IDCW)</t>
  </si>
  <si>
    <t>NAV AS ON 01-JUN-26: RS.553.4324 (DIRECT - GROWTH)</t>
  </si>
  <si>
    <t>PORTFOLIO TURNOVER RATIO: 0.22 TIMES</t>
  </si>
  <si>
    <t>Tata Infrastructure Fund</t>
  </si>
  <si>
    <t>(An open-ended equity scheme investing in Infrastructure sector)</t>
  </si>
  <si>
    <t>•Investment Predominantly in equity / equity related instruments of the companies in the Infrastructure sector in India.</t>
  </si>
  <si>
    <t>DATA PATTERNS (INDIA) LTD</t>
  </si>
  <si>
    <t>INE0IX101010</t>
  </si>
  <si>
    <t>INE0MWH01014</t>
  </si>
  <si>
    <t>INE195J01029</t>
  </si>
  <si>
    <t>INE0EK901012</t>
  </si>
  <si>
    <t>BANSAL WIRE INDUSTRIES LTD</t>
  </si>
  <si>
    <t>INE0B9K01025</t>
  </si>
  <si>
    <t>ISGEC HEAVY ENGINEERING LTD</t>
  </si>
  <si>
    <t>INE858B01029</t>
  </si>
  <si>
    <t>TCI EXPRESS LTD</t>
  </si>
  <si>
    <t>INE586V01016</t>
  </si>
  <si>
    <t>KROSS LTD</t>
  </si>
  <si>
    <t>INE0O6601022</t>
  </si>
  <si>
    <t>INE634I01029</t>
  </si>
  <si>
    <t>INE640A01023</t>
  </si>
  <si>
    <t>INE0G5901015</t>
  </si>
  <si>
    <t>BROOKFIELD INDIA REAL ESTATE TRUST</t>
  </si>
  <si>
    <t>INE0FDU25010</t>
  </si>
  <si>
    <t>NAV AS ON 30-JUN-26: RS.79.9964 (REGULAR - IDCW)</t>
  </si>
  <si>
    <t>NAV AS ON 30-JUN-26: RS.183.2458 (REGULAR - GROWTH)</t>
  </si>
  <si>
    <t>NAV AS ON 30-JUN-26: RS.98.4346 (DIRECT - IDCW)</t>
  </si>
  <si>
    <t>NAV AS ON 30-JUN-26: RS.200.969 (DIRECT - GROWTH)</t>
  </si>
  <si>
    <t>NAV AS ON 01-JUN-26: RS.77.5682 (REGULAR - IDCW)</t>
  </si>
  <si>
    <t>NAV AS ON 01-JUN-26: RS.177.6836 (REGULAR - GROWTH)</t>
  </si>
  <si>
    <t>NAV AS ON 01-JUN-26: RS.95.3783 (DIRECT - IDCW)</t>
  </si>
  <si>
    <t>NAV AS ON 01-JUN-26: RS.194.7291 (DIRECT - GROWTH)</t>
  </si>
  <si>
    <t>PORTFOLIO TURNOVER RATIO: 0.11 TIMES</t>
  </si>
  <si>
    <t>Tata India Pharma &amp; Healthcare Fund</t>
  </si>
  <si>
    <t>(An open-ended equity scheme investing in Pharma &amp; Healthcare Services Sector)</t>
  </si>
  <si>
    <t>•Investment in equity/equity related instruments of the companies in the Pharma &amp; Healthcare sector in India.</t>
  </si>
  <si>
    <t>INE075I01017</t>
  </si>
  <si>
    <t>INE462A01022</t>
  </si>
  <si>
    <t>INE258B01022</t>
  </si>
  <si>
    <t>INE199A01012</t>
  </si>
  <si>
    <t>CONCORD BIOTECH LTD</t>
  </si>
  <si>
    <t>INE338H01029</t>
  </si>
  <si>
    <t>INE058A01010</t>
  </si>
  <si>
    <t>INE322A01010</t>
  </si>
  <si>
    <t>JUBILANT PHARMOVA LTD</t>
  </si>
  <si>
    <t>INE700A01033</t>
  </si>
  <si>
    <t>INE518E01015</t>
  </si>
  <si>
    <t>NAV AS ON 30-JUN-26: RS.31.095 (REGULAR - IDCW)</t>
  </si>
  <si>
    <t>NAV AS ON 30-JUN-26: RS.32.332 (REGULAR - GROWTH)</t>
  </si>
  <si>
    <t>NAV AS ON 30-JUN-26: RS.36.8846 (DIRECT - IDCW)</t>
  </si>
  <si>
    <t>NAV AS ON 30-JUN-26: RS.38.1238 (DIRECT - GROWTH)</t>
  </si>
  <si>
    <t>NAV AS ON 01-JUN-26: RS.29.7824 (REGULAR - IDCW)</t>
  </si>
  <si>
    <t>NAV AS ON 01-JUN-26: RS.30.9672 (REGULAR - GROWTH)</t>
  </si>
  <si>
    <t>NAV AS ON 01-JUN-26: RS.35.2888 (DIRECT - IDCW)</t>
  </si>
  <si>
    <t>NAV AS ON 01-JUN-26: RS.36.4744 (DIRECT - GROWTH)</t>
  </si>
  <si>
    <t>PORTFOLIO TURNOVER RATIO: 0.98 TIMES</t>
  </si>
  <si>
    <t>Tata India Innovation Fund</t>
  </si>
  <si>
    <t>(An open-ended equity scheme following innovation theme)</t>
  </si>
  <si>
    <t>•Investment in equity and equity related instruments of companies engaged in and/or expected to benefit from adoption of innovative strategies &amp; theme.</t>
  </si>
  <si>
    <t>INE00FF01025</t>
  </si>
  <si>
    <t>EMMVEE PHOTOVOLTAIC POWER LTD</t>
  </si>
  <si>
    <t>INE1C6T01020</t>
  </si>
  <si>
    <t>INE191A01027</t>
  </si>
  <si>
    <t>INE738I01010</t>
  </si>
  <si>
    <t>INE0WO601020</t>
  </si>
  <si>
    <t>NAV AS ON 30-JUN-26: RS.9.8053 (REGULAR - IDCW)</t>
  </si>
  <si>
    <t>NAV AS ON 30-JUN-26: RS.9.8053 (REGULAR - GROWTH)</t>
  </si>
  <si>
    <t>NAV AS ON 30-JUN-26: RS.10.043 (DIRECT - IDCW)</t>
  </si>
  <si>
    <t>NAV AS ON 30-JUN-26: RS.10.043 (DIRECT - GROWTH)</t>
  </si>
  <si>
    <t>NAV AS ON 01-JUN-26: RS.9.4752 (REGULAR - IDCW)</t>
  </si>
  <si>
    <t>NAV AS ON 01-JUN-26: RS.9.4752 (REGULAR - GROWTH)</t>
  </si>
  <si>
    <t>NAV AS ON 01-JUN-26: RS.9.6937 (DIRECT - IDCW)</t>
  </si>
  <si>
    <t>NAV AS ON 01-JUN-26: RS.9.6937 (DIRECT - GROWTH)</t>
  </si>
  <si>
    <t>PORTFOLIO TURNOVER RATIO: 0.48 TIMES</t>
  </si>
  <si>
    <t>Tata India Consumer Fund</t>
  </si>
  <si>
    <t>(An open ended equity scheme investing in Consumption Oriented Sector)</t>
  </si>
  <si>
    <t>•Investment in equity/equity related instruments of the companies in the Consumption Oriented sector in India.</t>
  </si>
  <si>
    <t>INE739E01017</t>
  </si>
  <si>
    <t>INE0J5401028</t>
  </si>
  <si>
    <t>INE04TZ01018</t>
  </si>
  <si>
    <t>NAV AS ON 30-JUN-26: RS.40.4574 (REGULAR - IDCW)</t>
  </si>
  <si>
    <t>NAV AS ON 30-JUN-26: RS.45.6461 (REGULAR - GROWTH)</t>
  </si>
  <si>
    <t>NAV AS ON 30-JUN-26: RS.51.5127 (DIRECT - IDCW)</t>
  </si>
  <si>
    <t>NAV AS ON 30-JUN-26: RS.53.1524 (DIRECT - GROWTH)</t>
  </si>
  <si>
    <t>NAV AS ON 01-JUN-26: RS.38.3594 (REGULAR - IDCW)</t>
  </si>
  <si>
    <t>NAV AS ON 01-JUN-26: RS.43.2791 (REGULAR - GROWTH)</t>
  </si>
  <si>
    <t>NAV AS ON 01-JUN-26: RS.48.7933 (DIRECT - IDCW)</t>
  </si>
  <si>
    <t>NAV AS ON 01-JUN-26: RS.50.3464 (DIRECT - GROWTH)</t>
  </si>
  <si>
    <t>Tata Housing Opportunities Fund</t>
  </si>
  <si>
    <t>(An open-ended equity scheme following housing theme)</t>
  </si>
  <si>
    <t>•An Open ended equity scheme following housing theme</t>
  </si>
  <si>
    <t>INE0JA001018</t>
  </si>
  <si>
    <t>INE481N01025</t>
  </si>
  <si>
    <t>AAVAS FINANCIERS LTD</t>
  </si>
  <si>
    <t>INE216P01012</t>
  </si>
  <si>
    <t>WAKEFIT INNOVATIONS LTD</t>
  </si>
  <si>
    <t>INE0E7301029</t>
  </si>
  <si>
    <t>NAV AS ON 30-JUN-26: RS.14.8209 (REGULAR - IDCW)</t>
  </si>
  <si>
    <t>NAV AS ON 30-JUN-26: RS.14.8209 (REGULAR - GROWTH)</t>
  </si>
  <si>
    <t>NAV AS ON 30-JUN-26: RS.15.8212 (DIRECT - IDCW)</t>
  </si>
  <si>
    <t>NAV AS ON 30-JUN-26: RS.15.8212 (DIRECT - GROWTH)</t>
  </si>
  <si>
    <t>NAV AS ON 01-JUN-26: RS.14.2752 (REGULAR - IDCW)</t>
  </si>
  <si>
    <t>NAV AS ON 01-JUN-26: RS.14.2752 (REGULAR - GROWTH)</t>
  </si>
  <si>
    <t>NAV AS ON 01-JUN-26: RS.15.2195 (DIRECT - IDCW)</t>
  </si>
  <si>
    <t>NAV AS ON 01-JUN-26: RS.15.2195 (DIRECT - GROWTH)</t>
  </si>
  <si>
    <t>Tata Focused Fund</t>
  </si>
  <si>
    <t>(An Open Ended Equity Scheme Investing in maximum 30 stocks across market caps (i.e Multi Cap))</t>
  </si>
  <si>
    <t>•Investment in equity/equity related instruments in a concentrated portfolio of maximum 30 stocks across market capitalisation.</t>
  </si>
  <si>
    <t>NAV AS ON 30-JUN-26: RS.21.8628 (REGULAR - IDCW)</t>
  </si>
  <si>
    <t>NAV AS ON 30-JUN-26: RS.22.7975 (REGULAR - GROWTH)</t>
  </si>
  <si>
    <t>NAV AS ON 30-JUN-26: RS.24.4449 (DIRECT - IDCW)</t>
  </si>
  <si>
    <t>NAV AS ON 30-JUN-26: RS.25.3805 (DIRECT - GROWTH)</t>
  </si>
  <si>
    <t>NAV AS ON 01-JUN-26: RS.22.5322 (REGULAR - IDCW)</t>
  </si>
  <si>
    <t>NAV AS ON 01-JUN-26: RS.22.5322 (REGULAR - GROWTH)</t>
  </si>
  <si>
    <t>NAV AS ON 01-JUN-26: RS.25.0578 (DIRECT - IDCW)</t>
  </si>
  <si>
    <t>NAV AS ON 01-JUN-26: RS.25.0578 (DIRECT - GROWTH)</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</si>
  <si>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</si>
  <si>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</si>
  <si>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</si>
  <si>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</si>
  <si>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</si>
  <si>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INE193E01025</t>
  </si>
  <si>
    <t>GO DIGIT GENERAL INSURANCE LTD</t>
  </si>
  <si>
    <t>INE03JT01014</t>
  </si>
  <si>
    <t>NAV AS ON 30-JUN-26: RS.22.4186 (REGULAR - IDCW)</t>
  </si>
  <si>
    <t>NAV AS ON 30-JUN-26: RS.23.3751 (REGULAR - GROWTH)</t>
  </si>
  <si>
    <t>NAV AS ON 30-JUN-26: RS.25.3071 (DIRECT - IDCW)</t>
  </si>
  <si>
    <t>NAV AS ON 30-JUN-26: RS.26.2645 (DIRECT - GROWTH)</t>
  </si>
  <si>
    <t>NAV AS ON 01-JUN-26: RS.23.0823 (REGULAR - IDCW)</t>
  </si>
  <si>
    <t>NAV AS ON 01-JUN-26: RS.23.0823 (REGULAR - GROWTH)</t>
  </si>
  <si>
    <t>NAV AS ON 01-JUN-26: RS.25.9098 (DIRECT - IDCW)</t>
  </si>
  <si>
    <t>NAV AS ON 01-JUN-26: RS.25.9098 (DIRECT - GROWTH)</t>
  </si>
  <si>
    <t>Tata Ethical Fund</t>
  </si>
  <si>
    <t>(An open-ended equity scheme following Shariah principles)</t>
  </si>
  <si>
    <t>•Investment predominantly in equity &amp; equity related instruments of shariah principles compliant companies and in other instruments allowed under shariah principles.</t>
  </si>
  <si>
    <t>INE026A01025</t>
  </si>
  <si>
    <t>INE548C01032</t>
  </si>
  <si>
    <t>INE955V01021</t>
  </si>
  <si>
    <t>NAV AS ON 30-JUN-26: RS.350.0798 (REGULAR - GROWTH)</t>
  </si>
  <si>
    <t>NAV AS ON 30-JUN-26: RS.136.9279 (REGULAR - IDCW)</t>
  </si>
  <si>
    <t>NAV AS ON 30-JUN-26: RS.404.3772 (DIRECT - GROWTH)</t>
  </si>
  <si>
    <t>NAV AS ON 30-JUN-26: RS.216.2138 (DIRECT - IDCW)</t>
  </si>
  <si>
    <t>NAV AS ON 01-JUN-26: RS.359.4878 (REGULAR - GROWTH)</t>
  </si>
  <si>
    <t>NAV AS ON 01-JUN-26: RS.140.6077 (REGULAR - IDCW)</t>
  </si>
  <si>
    <t>NAV AS ON 01-JUN-26: RS.414.8484 (DIRECT - GROWTH)</t>
  </si>
  <si>
    <t>NAV AS ON 01-JUN-26: RS.221.8126 (DIRECT - IDCW)</t>
  </si>
  <si>
    <t>(An open ended equity linked savings scheme with a statutory lock-in of 3 years &amp; tax benefit)</t>
  </si>
  <si>
    <t>•An equity linked savings scheme (ELSS) Investing predominantly in Equity &amp; Equity related instruments.</t>
  </si>
  <si>
    <t>INE491A01021</t>
  </si>
  <si>
    <t>INE488V01015</t>
  </si>
  <si>
    <t>NAV AS ON 30-JUN-26: RS.94.185 (REGULAR - IDCW)</t>
  </si>
  <si>
    <t>NAV AS ON 30-JUN-26: RS.230.1872 (DIRECT - IDCW)</t>
  </si>
  <si>
    <t>NAV AS ON 30-JUN-26: RS.46.0026 (REGULAR - GROWTH)</t>
  </si>
  <si>
    <t>NAV AS ON 30-JUN-26: RS.53.2069 (DIRECT - GROWTH)</t>
  </si>
  <si>
    <t>NAV AS ON 01-JUN-26: RS.91.2464 (REGULAR - IDCW)</t>
  </si>
  <si>
    <t>NAV AS ON 01-JUN-26: RS.222.812 (DIRECT - IDCW)</t>
  </si>
  <si>
    <t>NAV AS ON 01-JUN-26: RS.44.5673 (REGULAR - GROWTH)</t>
  </si>
  <si>
    <t>NAV AS ON 01-JUN-26: RS.51.5022 (DIRECT - GROWTH)</t>
  </si>
  <si>
    <t>PORTFOLIO TURNOVER RATIO: 0.38 TIMES</t>
  </si>
  <si>
    <t>An open ended equity scheme predominatly  investing in dividend yielding stocks.</t>
  </si>
  <si>
    <t>•An open ended equity scheme that aims for growth by primarily investing in equity and equity related instruments of dividend yielding companies.</t>
  </si>
  <si>
    <t>SYRMA SGS TECHNOLOGY LTD</t>
  </si>
  <si>
    <t>INE0DYJ01015</t>
  </si>
  <si>
    <t>INE741K01010</t>
  </si>
  <si>
    <t>CEIGALL INDIA LTD</t>
  </si>
  <si>
    <t>INE0AG901020</t>
  </si>
  <si>
    <t>INF277K01PR6</t>
  </si>
  <si>
    <t>NAV AS ON 30-JUN-26: RS.19.4841 (REGULAR - IDCW)</t>
  </si>
  <si>
    <t>NAV AS ON 30-JUN-26: RS.19.4841 (REGULAR - GROWTH)</t>
  </si>
  <si>
    <t>NAV AS ON 30-JUN-26: RS.21.2923 (DIRECT - IDCW)</t>
  </si>
  <si>
    <t>NAV AS ON 30-JUN-26: RS.21.2923 (DIRECT - GROWTH)</t>
  </si>
  <si>
    <t>NAV AS ON 01-JUN-26: RS.18.9483 (REGULAR - IDCW)</t>
  </si>
  <si>
    <t>NAV AS ON 01-JUN-26: RS.18.9483 (REGULAR - GROWTH)</t>
  </si>
  <si>
    <t>NAV AS ON 01-JUN-26: RS.20.6809 (DIRECT - IDCW)</t>
  </si>
  <si>
    <t>NAV AS ON 01-JUN-26: RS.20.6809 (DIRECT - GROWTH)</t>
  </si>
  <si>
    <t>PORTFOLIO TURNOVER RATIO: 0.33 TIMES</t>
  </si>
  <si>
    <t>Tata Digital India Fund</t>
  </si>
  <si>
    <t>(An open-ended equity scheme investing in Information Technology Sector)</t>
  </si>
  <si>
    <t>•Investment in equity/equity related instruments of the companies in Information Technology Sector.</t>
  </si>
  <si>
    <t>INE0CLI01024</t>
  </si>
  <si>
    <t>INE121R01077</t>
  </si>
  <si>
    <t>YATRA ONLINE LTD</t>
  </si>
  <si>
    <t>INE0JR601024</t>
  </si>
  <si>
    <t>NAV AS ON 30-JUN-26: RS.36.0384 (REGULAR - IDCW)</t>
  </si>
  <si>
    <t>NAV AS ON 30-JUN-26: RS.37.5181 (REGULAR - GROWTH)</t>
  </si>
  <si>
    <t>NAV AS ON 30-JUN-26: RS.42.739 (DIRECT - IDCW)</t>
  </si>
  <si>
    <t>NAV AS ON 30-JUN-26: RS.44.2213 (DIRECT - GROWTH)</t>
  </si>
  <si>
    <t>NAV AS ON 01-JUN-26: RS.38.0779 (REGULAR - IDCW)</t>
  </si>
  <si>
    <t>NAV AS ON 01-JUN-26: RS.39.6413 (REGULAR - GROWTH)</t>
  </si>
  <si>
    <t>NAV AS ON 01-JUN-26: RS.45.1153 (DIRECT - IDCW)</t>
  </si>
  <si>
    <t>NAV AS ON 01-JUN-26: RS.46.6801 (DIRECT - GROWTH)</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</si>
  <si>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</si>
  <si>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</si>
  <si>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</si>
  <si>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INE682M01012</t>
  </si>
  <si>
    <t>INE09VQ01012</t>
  </si>
  <si>
    <t>INE985S01024</t>
  </si>
  <si>
    <t>INE612J01015</t>
  </si>
  <si>
    <t>INE789E01012</t>
  </si>
  <si>
    <t>INE464A01036</t>
  </si>
  <si>
    <t>CHEMPLAST SANMAR LTD</t>
  </si>
  <si>
    <t>INE488A01050</t>
  </si>
  <si>
    <t>INE500L01026</t>
  </si>
  <si>
    <t>NAV AS ON 30-JUN-26: RS.56.3738 (REGULAR - GROWTH)</t>
  </si>
  <si>
    <t>NAV AS ON 30-JUN-26: RS.63.052 (DIRECT - GROWTH)</t>
  </si>
  <si>
    <t>NAV AS ON 01-JUN-26: RS.54.9418 (REGULAR - GROWTH)</t>
  </si>
  <si>
    <t>NAV AS ON 01-JUN-26: RS.61.4202 (DIRECT - GROWTH)</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</si>
  <si>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</si>
  <si>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</si>
  <si>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</si>
  <si>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SEDEMAC MECHATRONICS LTD</t>
  </si>
  <si>
    <t>INE00XB01019</t>
  </si>
  <si>
    <t>NAV AS ON 30-JUN-26: RS.18.998 (REGULAR - IDCW)</t>
  </si>
  <si>
    <t>NAV AS ON 30-JUN-26: RS.18.998 (REGULAR - GROWTH)</t>
  </si>
  <si>
    <t>NAV AS ON 30-JUN-26: RS.20.52 (DIRECT - IDCW)</t>
  </si>
  <si>
    <t>NAV AS ON 30-JUN-26: RS.20.52 (DIRECT - GROWTH)</t>
  </si>
  <si>
    <t>NAV AS ON 01-JUN-26: RS.18.5398 (REGULAR - IDCW)</t>
  </si>
  <si>
    <t>NAV AS ON 01-JUN-26: RS.18.5398 (REGULAR - GROWTH)</t>
  </si>
  <si>
    <t>NAV AS ON 01-JUN-26: RS.20.0046 (DIRECT - IDCW)</t>
  </si>
  <si>
    <t>NAV AS ON 01-JUN-26: RS.20.0046 (DIRECT - GROWTH)</t>
  </si>
  <si>
    <t xml:space="preserve">Tata BSE Sensex Index Fund </t>
  </si>
  <si>
    <t>(An open-ended equity scheme tracking BSE Sensex)</t>
  </si>
  <si>
    <t>•To reflect / mirror the BSE Sensex returns by investing in the same stocks which comprises of BSE Sensex.</t>
  </si>
  <si>
    <t>NAV AS ON 30-JUN-26: RS.192.6575 (REGULAR - GROWTH)</t>
  </si>
  <si>
    <t>NAV AS ON 30-JUN-26: RS.204.4633 (DIRECT - GROWTH)</t>
  </si>
  <si>
    <t>NAV AS ON 01-JUN-26: RS.186.595 (REGULAR - GROWTH)</t>
  </si>
  <si>
    <t>NAV AS ON 01-JUN-26: RS.197.9846 (DIRECT - GROWTH)</t>
  </si>
  <si>
    <t>(An open-ended scheme replicating / tracking BSE Select Business Groups Index (TRI))</t>
  </si>
  <si>
    <t>•Investment in equity and equity related instruments comprising of BSE Select Business Groups Index.</t>
  </si>
  <si>
    <t>NAV AS ON 30-JUN-26: RS.10.0158 (REGULAR - IDCW)</t>
  </si>
  <si>
    <t>NAV AS ON 30-JUN-26: RS.10.0158 (REGULAR - GROWTH)</t>
  </si>
  <si>
    <t>NAV AS ON 30-JUN-26: RS.10.139 (DIRECT - IDCW)</t>
  </si>
  <si>
    <t>NAV AS ON 30-JUN-26: RS.10.139 (DIRECT - GROWTH)</t>
  </si>
  <si>
    <t>NAV AS ON 01-JUN-26: RS.10.1537 (REGULAR - IDCW)</t>
  </si>
  <si>
    <t>NAV AS ON 01-JUN-26: RS.10.1537 (REGULAR - GROWTH)</t>
  </si>
  <si>
    <t>NAV AS ON 01-JUN-26: RS.10.2724 (DIRECT - IDCW)</t>
  </si>
  <si>
    <t>NAV AS ON 01-JUN-26: RS.10.2724 (DIRECT - GROWTH)</t>
  </si>
  <si>
    <t>(An open ended fund replicating / tracking the BSE Quality Total Return Index (TRI))</t>
  </si>
  <si>
    <t>•Returns that correspond to the total returns of the securities as represented by the BSE Quality Total Return Index, subject to tracking error.</t>
  </si>
  <si>
    <t>NAV AS ON 30-JUN-26: RS.11.2664 (REGULAR - IDCW)</t>
  </si>
  <si>
    <t>NAV AS ON 30-JUN-26: RS.11.2664 (REGULAR - GROWTH)</t>
  </si>
  <si>
    <t>NAV AS ON 30-JUN-26: RS.11.3733 (DIRECT - IDCW)</t>
  </si>
  <si>
    <t>NAV AS ON 30-JUN-26: RS.11.3733 (DIRECT - GROWTH)</t>
  </si>
  <si>
    <t>NAV AS ON 01-JUN-26: RS.11.2916 (REGULAR - IDCW)</t>
  </si>
  <si>
    <t>NAV AS ON 01-JUN-26: RS.11.2916 (REGULAR - GROWTH)</t>
  </si>
  <si>
    <t>NAV AS ON 01-JUN-26: RS.11.3923 (DIRECT - IDCW)</t>
  </si>
  <si>
    <t>NAV AS ON 01-JUN-26: RS.11.3923 (DIRECT - GROWTH)</t>
  </si>
  <si>
    <t>•Returns that correspond to the total returns of the securities as represented by the BSE Multicap Consumption 50-30-20 Index, subject to tracking error.</t>
  </si>
  <si>
    <t>INE0LXG01040</t>
  </si>
  <si>
    <t>INE451A01017</t>
  </si>
  <si>
    <t>INE126A01031</t>
  </si>
  <si>
    <t>INE825A01020</t>
  </si>
  <si>
    <t>INE14LE01019</t>
  </si>
  <si>
    <t>INE19RI01016</t>
  </si>
  <si>
    <t>INE179A01014</t>
  </si>
  <si>
    <t>INE064C01022</t>
  </si>
  <si>
    <t>SIGNATUREGLOBAL (INDIA) LTD</t>
  </si>
  <si>
    <t>INE903U01023</t>
  </si>
  <si>
    <t>INE927D01051</t>
  </si>
  <si>
    <t>INE825V01034</t>
  </si>
  <si>
    <t>INE367G01038</t>
  </si>
  <si>
    <t>NAV AS ON 30-JUN-26: RS.9.436 (REGULAR - IDCW)</t>
  </si>
  <si>
    <t>NAV AS ON 30-JUN-26: RS.9.436 (REGULAR - GROWTH)</t>
  </si>
  <si>
    <t>NAV AS ON 30-JUN-26: RS.9.4742 (DIRECT - IDCW)</t>
  </si>
  <si>
    <t>NAV AS ON 30-JUN-26: RS.9.4742 (DIRECT - GROWTH)</t>
  </si>
  <si>
    <t>NAV AS ON 01-JUN-26: RS.9.1023 (REGULAR - IDCW)</t>
  </si>
  <si>
    <t>NAV AS ON 01-JUN-26: RS.9.1023 (REGULAR - GROWTH)</t>
  </si>
  <si>
    <t>NAV AS ON 01-JUN-26: RS.9.1334 (DIRECT - IDCW)</t>
  </si>
  <si>
    <t>NAV AS ON 01-JUN-26: RS.9.1334 (DIRECT - GROWTH)</t>
  </si>
  <si>
    <t>PORTFOLIO TURNOVER RATIO: 0.36 TIMES</t>
  </si>
  <si>
    <t>Tata Banking &amp; Financial Service Fund</t>
  </si>
  <si>
    <t>(An open ended equity scheme investing in Banking &amp; Financial Services Sector)</t>
  </si>
  <si>
    <t>•Investment in equity/equity related instruments of the companies in Banking and Financial Services sector in India.</t>
  </si>
  <si>
    <t>CANARA HSBC LIFE INSURANCE COMPANY LTD</t>
  </si>
  <si>
    <t>INE01TY01017</t>
  </si>
  <si>
    <t>STAR HEALTH AND ALLIED INSURANCE COMPANY LTD</t>
  </si>
  <si>
    <t>INE575P01011</t>
  </si>
  <si>
    <t>INE12F801023</t>
  </si>
  <si>
    <t>INE08KJ01020</t>
  </si>
  <si>
    <t>NAV AS ON 30-JUN-26: RS.38.7242 (REGULAR - IDCW)</t>
  </si>
  <si>
    <t>NAV AS ON 30-JUN-26: RS.43.8615 (REGULAR - GROWTH)</t>
  </si>
  <si>
    <t>NAV AS ON 30-JUN-26: RS.50.1541 (DIRECT - IDCW)</t>
  </si>
  <si>
    <t>NAV AS ON 30-JUN-26: RS.51.7758 (DIRECT - GROWTH)</t>
  </si>
  <si>
    <t>NAV AS ON 01-JUN-26: RS.36.5687 (REGULAR - IDCW)</t>
  </si>
  <si>
    <t>NAV AS ON 01-JUN-26: RS.41.42 (REGULAR - GROWTH)</t>
  </si>
  <si>
    <t>NAV AS ON 01-JUN-26: RS.47.3099 (DIRECT - IDCW)</t>
  </si>
  <si>
    <t>NAV AS ON 01-JUN-26: RS.48.8397 (DIRECT - GROWTH)</t>
  </si>
  <si>
    <t>Tata Balanced Advantage Fund</t>
  </si>
  <si>
    <t>(An Open Ended Dynamic Asset Allocation Fund. Tata Equity Savings Fund stands merged with Tata Balanced Advantage Fund with effect from 21st February 2026.)</t>
  </si>
  <si>
    <t>•Capital Appreciation along with generation of income over medium to long term period.</t>
  </si>
  <si>
    <t>• Predominant investment in equity and equity related instruments as well as in debt and money market instruments.</t>
  </si>
  <si>
    <t>*</t>
  </si>
  <si>
    <t>STATE BANK OF INDIA^</t>
  </si>
  <si>
    <t>MANKIND PHARMA LTD^</t>
  </si>
  <si>
    <t>NEXUS SELECT TRUST</t>
  </si>
  <si>
    <t>INE0NDH25011</t>
  </si>
  <si>
    <t>ALTIUS TELECOM INFRASTRUCTURE TRUST</t>
  </si>
  <si>
    <t>INE0BWS23018</t>
  </si>
  <si>
    <t>GOI - 7.34% (22/04/2064)</t>
  </si>
  <si>
    <t>IN0020240035</t>
  </si>
  <si>
    <t>IN0020210244</t>
  </si>
  <si>
    <t>GOI - 7.09% (05/08/2054)</t>
  </si>
  <si>
    <t>IN0020240118</t>
  </si>
  <si>
    <t>GOI - 6.68% (07/07/2040)</t>
  </si>
  <si>
    <t>IN0020250042</t>
  </si>
  <si>
    <t>SGS ANDHRA PRADESH 6.82% (04/06/2036)</t>
  </si>
  <si>
    <t>IN1020250123</t>
  </si>
  <si>
    <t>GOI - 5.74% (15/11/2026)</t>
  </si>
  <si>
    <t>IN0020210186</t>
  </si>
  <si>
    <t>GOI - 7.32% (13/11/2030)</t>
  </si>
  <si>
    <t>IN0020230135</t>
  </si>
  <si>
    <t>SDL GUJARAT  8.14% (20/03/2029)</t>
  </si>
  <si>
    <t>IN1520180333</t>
  </si>
  <si>
    <t>SGS ANDHRA PRADESH 7.70% (06/12/2029)</t>
  </si>
  <si>
    <t>IN1020230620</t>
  </si>
  <si>
    <t>SGS MAHARASHTRA 7.32% (31/05/2032)</t>
  </si>
  <si>
    <t>IN2220230063</t>
  </si>
  <si>
    <t>GOI - 6.92% (18/11/2039)</t>
  </si>
  <si>
    <t>IN0020240134</t>
  </si>
  <si>
    <t>SDL HIMACHAL PRADESH 6.36% (29/07/2028)</t>
  </si>
  <si>
    <t>IN1720200030</t>
  </si>
  <si>
    <t>SDL KARNATAKA 6.58% (03/06/2030)</t>
  </si>
  <si>
    <t>IN1920200053</t>
  </si>
  <si>
    <t>SDL TAMILNADU 7.11% (31/07/2029)</t>
  </si>
  <si>
    <t>IN3120190068</t>
  </si>
  <si>
    <t>SDL TAMILNADU 6.53% (06/01/2031)</t>
  </si>
  <si>
    <t>IN3120200339</t>
  </si>
  <si>
    <t>SDL MAHARASHTRA 7.60% (15/04/2030)</t>
  </si>
  <si>
    <t>IN2220200025</t>
  </si>
  <si>
    <t>SDL GUJARAT 6.90% (31/03/2030)</t>
  </si>
  <si>
    <t>IN1520200354</t>
  </si>
  <si>
    <t>SDL HARYANA 7.86% (27/12/2027)</t>
  </si>
  <si>
    <t>IN1620170101</t>
  </si>
  <si>
    <t>SDL TAMILNADU 6.95% (07/07/2031)</t>
  </si>
  <si>
    <t>IN3120210106</t>
  </si>
  <si>
    <t>SGS KARNATAKA 7.73% (03/01/2035)</t>
  </si>
  <si>
    <t>IN1920230175</t>
  </si>
  <si>
    <t>SGS UTTAR PRADESH 7.70% (22/11/2035)</t>
  </si>
  <si>
    <t>IN3320230185</t>
  </si>
  <si>
    <t>(II) NON-CONVERTIBLE DEBENTURES/BONDS/ZCB</t>
  </si>
  <si>
    <t>INE151A08356</t>
  </si>
  <si>
    <t>ICRA-AA+</t>
  </si>
  <si>
    <t>INE484J08055</t>
  </si>
  <si>
    <t>** JSW KALINGA STEEL LTD - 24/03/2031 - ZCB</t>
  </si>
  <si>
    <t>INE2QI808033</t>
  </si>
  <si>
    <t>INE950O07545</t>
  </si>
  <si>
    <t>INE511C07979</t>
  </si>
  <si>
    <t>** 07.06 % BROOKFIELD INDIA REAL ESTATE TRUST - 20/12/2030</t>
  </si>
  <si>
    <t>INE0FDU07018</t>
  </si>
  <si>
    <t>** 06.59 % POWER FINANCE CORPORATION - 15/10/2030</t>
  </si>
  <si>
    <t>INE134E08NU7</t>
  </si>
  <si>
    <t>INE484J08089</t>
  </si>
  <si>
    <t>** 07.44 % POWER FINANCE CORPORATION - 15/01/2030</t>
  </si>
  <si>
    <t>INE134E08NO0</t>
  </si>
  <si>
    <t>** 07.45 % POWER FINANCE CORPORATION - 15/07/2028</t>
  </si>
  <si>
    <t>INE134E08NP7</t>
  </si>
  <si>
    <t>INE511C07AA1</t>
  </si>
  <si>
    <t>CRISIL-AA+</t>
  </si>
  <si>
    <t>INE289B07131</t>
  </si>
  <si>
    <t>INE511C07938</t>
  </si>
  <si>
    <t>INE511C07870</t>
  </si>
  <si>
    <t>** 07.10 % NABARD - 29/03/2029</t>
  </si>
  <si>
    <t>INE261F08ET6</t>
  </si>
  <si>
    <t>INE403D08322</t>
  </si>
  <si>
    <t>INE414G07JS2</t>
  </si>
  <si>
    <t>** 06.66 % NABARD - 12/10/2028</t>
  </si>
  <si>
    <t>INE261F08EP4</t>
  </si>
  <si>
    <t>INE725H08238</t>
  </si>
  <si>
    <t>INE685A07132</t>
  </si>
  <si>
    <t>INE414G07IS4</t>
  </si>
  <si>
    <t>INE848E07BA1</t>
  </si>
  <si>
    <t>** 07.14 % EXIM - 13/12/2029</t>
  </si>
  <si>
    <t>INE514E08GD0</t>
  </si>
  <si>
    <t>INE053F08536</t>
  </si>
  <si>
    <t>** 08.20 % INDIA UNIVERSAL TRUST AL1 - 20/09/2030</t>
  </si>
  <si>
    <t>IND-AAA(SO)</t>
  </si>
  <si>
    <t>INE16J715035</t>
  </si>
  <si>
    <t>** 08.60 % SANSAR JAN 2025 TRUST - 25/09/2028</t>
  </si>
  <si>
    <t>INE1WMT15017</t>
  </si>
  <si>
    <t>** 08.85 % SANSAR JUNE 2024 TRUST - 25/07/2027</t>
  </si>
  <si>
    <t>INE0YWN15017</t>
  </si>
  <si>
    <t>** 08.17 % INDIA UNIVERSAL TRUST AL2 - 21/11/2030</t>
  </si>
  <si>
    <t>INE1CBK15037</t>
  </si>
  <si>
    <t>** 08.03 % INDIA UNIVERSAL TRUST AL2 - 21/08/2026</t>
  </si>
  <si>
    <t>INE1CBK15011</t>
  </si>
  <si>
    <t>NAV AS ON 30-JUN-26: RS.20.1403 (REGULAR - IDCW)</t>
  </si>
  <si>
    <t>NAV AS ON 30-JUN-26: RS.20.9928 (REGULAR - GROWTH)</t>
  </si>
  <si>
    <t>NAV AS ON 30-JUN-26: RS.22.6752 (DIRECT - IDCW)</t>
  </si>
  <si>
    <t>NAV AS ON 30-JUN-26: RS.23.5285 (DIRECT - GROWTH)</t>
  </si>
  <si>
    <t>NAV AS ON 01-JUN-26: RS.20.4161 (REGULAR - IDCW)</t>
  </si>
  <si>
    <t>NAV AS ON 01-JUN-26: RS.20.4161 (REGULAR - GROWTH)</t>
  </si>
  <si>
    <t>NAV AS ON 01-JUN-26: RS.22.8597 (DIRECT - IDCW)</t>
  </si>
  <si>
    <t>NAV AS ON 01-JUN-26: RS.22.8597 (DIRECT - GROWTH)</t>
  </si>
  <si>
    <t>AVERAGE MATURITY : 2.26 YEARS</t>
  </si>
  <si>
    <t>MANKIND PHARMA LTD-FUT-28-JUL-26</t>
  </si>
  <si>
    <t>STATE BANK OF INDIA-FUT-28-JUL-26</t>
  </si>
  <si>
    <t>MANKIND PHARMA LTD-FUT-30-JUN-26</t>
  </si>
  <si>
    <t>STATE BANK OF INDIA-FUT-30-JUN-26</t>
  </si>
  <si>
    <t>NIFTY-OPT-30-JUN-26</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</si>
  <si>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</si>
  <si>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</si>
  <si>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</si>
  <si>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</si>
  <si>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RAIL VIKAS NIGAM LTD^</t>
  </si>
  <si>
    <t>INOX WIND LTD^</t>
  </si>
  <si>
    <t>INDIAN BANK^</t>
  </si>
  <si>
    <t>COMPUTER AGE MANAGEMENT SERVICES LTD^</t>
  </si>
  <si>
    <t>FSN E COMMERCE VENTURES LTD^</t>
  </si>
  <si>
    <t>MAZAGON DOCK SHIPBUILDERS LTD^</t>
  </si>
  <si>
    <t>JIO FINANCIAL SERVICES LTD^</t>
  </si>
  <si>
    <t>UNION BANK OF INDIA^</t>
  </si>
  <si>
    <t>BANK OF BARODA^</t>
  </si>
  <si>
    <t>GMR AIRPORTS LTD^</t>
  </si>
  <si>
    <t>OIL &amp; NATURAL GAS CO.^</t>
  </si>
  <si>
    <t>BANK OF INDIA^</t>
  </si>
  <si>
    <t>KALYAN JEWELLERS INDIA LTD^</t>
  </si>
  <si>
    <t>PUNJAB NATIONAL BANK^</t>
  </si>
  <si>
    <t>CANARA BANK^</t>
  </si>
  <si>
    <t>INF277K011T0</t>
  </si>
  <si>
    <t>** 06.27 % POWER FINANCE CORPORATION - 15/07/2027</t>
  </si>
  <si>
    <t>INE134E08NT9</t>
  </si>
  <si>
    <t>INE403D08306</t>
  </si>
  <si>
    <t>INE484J08048</t>
  </si>
  <si>
    <t>INE115A07PN6</t>
  </si>
  <si>
    <t>INE121A07SM0</t>
  </si>
  <si>
    <t>INE306N07NO7</t>
  </si>
  <si>
    <t>INE498L07012</t>
  </si>
  <si>
    <t>** 07.13 % POWER FINANCE CORPORATION - 15/07/2026</t>
  </si>
  <si>
    <t>INE134E08LP1</t>
  </si>
  <si>
    <t>** - SMALL INDUST DEVLOP BANK  OF INDIA - CD - 23/10/2026</t>
  </si>
  <si>
    <t>INE556F16BM3</t>
  </si>
  <si>
    <t>** - NABARD - CD - 28/01/2027</t>
  </si>
  <si>
    <t>INE261F16AH2</t>
  </si>
  <si>
    <t>** - NATIONAL BANK FOR FINANCING INFRASTRUCTURE AND DEVELOPMENT - CD - 12/03/2027</t>
  </si>
  <si>
    <t>INE0KUG16038</t>
  </si>
  <si>
    <t>** - SMALL INDUST DEVLOP BANK  OF INDIA - CD - 25/03/2027</t>
  </si>
  <si>
    <t>INE556F16CD0</t>
  </si>
  <si>
    <t>** - CANARA BANK - CD - 28/01/2027</t>
  </si>
  <si>
    <t>INE476A16G28</t>
  </si>
  <si>
    <t>** - NABARD - CD - 17/03/2027</t>
  </si>
  <si>
    <t>INE261F16AP5</t>
  </si>
  <si>
    <t>** - SMALL INDUST DEVLOP BANK  OF INDIA - CD - 04/12/2026</t>
  </si>
  <si>
    <t>INE556F16BS0</t>
  </si>
  <si>
    <t>** - NABARD - CD - 22/01/2027</t>
  </si>
  <si>
    <t>INE261F16AF6</t>
  </si>
  <si>
    <t>** - NABARD - CD - 04/02/2027</t>
  </si>
  <si>
    <t>INE261F16AJ8</t>
  </si>
  <si>
    <t>INE121A14YF8</t>
  </si>
  <si>
    <t>** - SMALL INDUST DEVLOP BANK  OF INDIA - CD - 13/10/2026</t>
  </si>
  <si>
    <t>INE556F16BL5</t>
  </si>
  <si>
    <t>** - SMALL INDUST DEVLOP BANK  OF INDIA - CD - 10/11/2026</t>
  </si>
  <si>
    <t>INE556F16BR2</t>
  </si>
  <si>
    <t>** - SMALL INDUST DEVLOP BANK  OF INDIA - CD - 14/01/2027</t>
  </si>
  <si>
    <t>INE556F16BV4</t>
  </si>
  <si>
    <t>** - BANK OF BARODA - CD - 04/02/2027</t>
  </si>
  <si>
    <t>INE028A16LF7</t>
  </si>
  <si>
    <t>** - CANARA BANK - CD - 12/03/2027</t>
  </si>
  <si>
    <t>INE476A16H92</t>
  </si>
  <si>
    <t>** - SMALL INDUST DEVLOP BANK  OF INDIA - CD - 27/10/2026</t>
  </si>
  <si>
    <t>INE556F16BN1</t>
  </si>
  <si>
    <t>** - SMALL INDUST DEVLOP BANK  OF INDIA - CD - 28/01/2027</t>
  </si>
  <si>
    <t>INE556F16BW2</t>
  </si>
  <si>
    <t>** - PUNJAB &amp; SIND BANK - CD - 12/03/2027</t>
  </si>
  <si>
    <t>INE608A16TC6</t>
  </si>
  <si>
    <t>** - BANK OF BARODA - CD - 04/12/2026</t>
  </si>
  <si>
    <t>INE028A16KO1</t>
  </si>
  <si>
    <t>** - BANK OF BARODA - CD - 25/01/2027</t>
  </si>
  <si>
    <t>INE028A16LD2</t>
  </si>
  <si>
    <t>** - SMALL INDUST DEVLOP BANK  OF INDIA - CD - 04/02/2027</t>
  </si>
  <si>
    <t>INE556F16BY8</t>
  </si>
  <si>
    <t>** - BANK OF BARODA - CD - 08/03/2027</t>
  </si>
  <si>
    <t>INE028A16LS0</t>
  </si>
  <si>
    <t>** - NABARD - CD - 10/03/2027</t>
  </si>
  <si>
    <t>INE261F16AO8</t>
  </si>
  <si>
    <t>** - CANARA BANK - CD - 04/03/2027</t>
  </si>
  <si>
    <t>INE476A16H43</t>
  </si>
  <si>
    <t>NAV AS ON 30-JUN-26: RS.14.5301 (REGULAR - MONTHLY IDCW)</t>
  </si>
  <si>
    <t>NAV AS ON 30-JUN-26: RS.15.2005 (REGULAR - GROWTH)</t>
  </si>
  <si>
    <t>NAV AS ON 30-JUN-26: RS.15.4804 (DIRECT - MONTHLY IDCW)</t>
  </si>
  <si>
    <t>NAV AS ON 30-JUN-26: RS.16.1138 (DIRECT - GROWTH)</t>
  </si>
  <si>
    <t>NAV AS ON 01-JUN-26: RS.14.443 (REGULAR - MONTHLY IDCW)</t>
  </si>
  <si>
    <t>NAV AS ON 01-JUN-26: RS.15.1095 (REGULAR - GROWTH)</t>
  </si>
  <si>
    <t>NAV AS ON 01-JUN-26: RS.15.3784 (DIRECT - MONTHLY IDCW)</t>
  </si>
  <si>
    <t>NAV AS ON 01-JUN-26: RS.16.0076 (DIRECT - GROWTH)</t>
  </si>
  <si>
    <t>AVERAGE MATURITY : 0.11 YEARS</t>
  </si>
  <si>
    <t>BANK OF BARODA-FUT-28-JUL-26</t>
  </si>
  <si>
    <t>BANK OF INDIA-FUT-28-JUL-26</t>
  </si>
  <si>
    <t>CANARA BANK-FUT-28-JUL-26</t>
  </si>
  <si>
    <t>COMPUTER AGE MANAGEMENT SERVICES LTD-FUT-28-JUL-26</t>
  </si>
  <si>
    <t>FSN E COMMERCE VENTURES LTD-FUT-28-JUL-26</t>
  </si>
  <si>
    <t>GMR AIRPORTS LTD-FUT-28-JUL-26</t>
  </si>
  <si>
    <t>INDIAN BANK-FUT-28-JUL-26</t>
  </si>
  <si>
    <t>INOX WIND LTD-FUT-28-JUL-26</t>
  </si>
  <si>
    <t>JIO FINANCIAL SERVICES LTD-FUT-25-AUG-26</t>
  </si>
  <si>
    <t>JIO FINANCIAL SERVICES LTD-FUT-28-JUL-26</t>
  </si>
  <si>
    <t>KALYAN JEWELLERS INDIA LTD-FUT-28-JUL-26</t>
  </si>
  <si>
    <t>MAZAGON DOCK SHIPBUILDERS LTD-FUT-28-JUL-26</t>
  </si>
  <si>
    <t>OIL &amp; NATURAL GAS CO.-FUT-28-JUL-26</t>
  </si>
  <si>
    <t>PUNJAB NATIONAL BANK-FUT-28-JUL-26</t>
  </si>
  <si>
    <t>RAIL VIKAS NIGAM LTD-FUT-28-JUL-26</t>
  </si>
  <si>
    <t>UNION BANK OF INDIA-FUT-28-JUL-26</t>
  </si>
  <si>
    <t>WAAREE ENERGIES LTD-FUT-28-JUL-26</t>
  </si>
  <si>
    <t>BANK OF BARODA-FUT-30-JUN-26</t>
  </si>
  <si>
    <t>BANK OF INDIA-FUT-30-JUN-26</t>
  </si>
  <si>
    <t>CANARA BANK-FUT-30-JUN-26</t>
  </si>
  <si>
    <t>COMPUTER AGE MANAGEMENT SERVICES LTD-FUT-30-JUN-26</t>
  </si>
  <si>
    <t>GMR AIRPORTS LTD-FUT-30-JUN-26</t>
  </si>
  <si>
    <t>INOX WIND LTD-FUT-30-JUN-26</t>
  </si>
  <si>
    <t>JIO FINANCIAL SERVICES LTD-FUT-30-JUN-26</t>
  </si>
  <si>
    <t>KALYAN JEWELLERS INDIA LTD-FUT-30-JUN-26</t>
  </si>
  <si>
    <t>LIFE INSURANCE CORPORATION OF INDIA-FUT-30-JUN-26</t>
  </si>
  <si>
    <t>MAZAGON DOCK SHIPBUILDERS LTD-FUT-30-JUN-26</t>
  </si>
  <si>
    <t>OIL &amp; NATURAL GAS CO.-FUT-30-JUN-26</t>
  </si>
  <si>
    <t>PUNJAB NATIONAL BANK-FUT-30-JUN-26</t>
  </si>
  <si>
    <t>RAIL VIKAS NIGAM LTD-FUT-30-JUN-26</t>
  </si>
  <si>
    <t>UNION BANK OF INDIA-FUT-30-JUN-26</t>
  </si>
  <si>
    <t>WAAREE ENERGIES LTD-FUT-30-JUN-26</t>
  </si>
  <si>
    <t>Tata Aggressive Hybrid Fund</t>
  </si>
  <si>
    <t>(An open-ended hybrid scheme investing predominantly in equity &amp; equity related instruments)</t>
  </si>
  <si>
    <t>•Investment predominantly in equity &amp; equity related instruments (65% - 80%) &amp; some portion (between 20% to 35%) in fixed income instruments.</t>
  </si>
  <si>
    <t>SGS MAHARASHTRA 6.76% (23/04/2037)</t>
  </si>
  <si>
    <t>IN2220250012</t>
  </si>
  <si>
    <t>GOI - 7.17% (17/04/2030)</t>
  </si>
  <si>
    <t>IN0020230036</t>
  </si>
  <si>
    <t>GOI - 7.09% (25/11/2074)</t>
  </si>
  <si>
    <t>IN0020240142</t>
  </si>
  <si>
    <t>SDL GUJARAT  7.80% (27/12/2027)</t>
  </si>
  <si>
    <t>IN1520170151</t>
  </si>
  <si>
    <t>SGS MAHARASHTRA 7.45% (20/03/2037)</t>
  </si>
  <si>
    <t>IN2220230295</t>
  </si>
  <si>
    <t>GOI - 7.26% (22/08/2032)</t>
  </si>
  <si>
    <t>IN0020220060</t>
  </si>
  <si>
    <t>SGS UTTAR PRADESH 7.62% (20/12/2034)</t>
  </si>
  <si>
    <t>IN3320230227</t>
  </si>
  <si>
    <t>SGS MAHARASHTRA 7.49% (07/02/2036)</t>
  </si>
  <si>
    <t>IN2220230220</t>
  </si>
  <si>
    <t>SGS TAMILNADU 7.42% (03/04/2034)</t>
  </si>
  <si>
    <t>IN3120240012</t>
  </si>
  <si>
    <t>SDL UTTAR PRADESH 7.85% (27/12/2027)</t>
  </si>
  <si>
    <t>IN3320170167</t>
  </si>
  <si>
    <t>SGS WEST BENGAL 7.53% (27/03/2044)</t>
  </si>
  <si>
    <t>IN3420230317</t>
  </si>
  <si>
    <t>SGS GUJARAT 7.64% (10/01/2031)</t>
  </si>
  <si>
    <t>IN1520230187</t>
  </si>
  <si>
    <t>GOI - 8.13% (22/06/2045)</t>
  </si>
  <si>
    <t>IN0020150044</t>
  </si>
  <si>
    <t>GOI - 7.25% (12/06/2063)</t>
  </si>
  <si>
    <t>IN0020230044</t>
  </si>
  <si>
    <t>GOI -  8.30% (02/07/2040)</t>
  </si>
  <si>
    <t>IN0020100031</t>
  </si>
  <si>
    <t>SGS MAHARASHTRA 7.21% (21/08/2035)</t>
  </si>
  <si>
    <t>IN2220240146</t>
  </si>
  <si>
    <t>GOI - 6.19% (16/09/2034)</t>
  </si>
  <si>
    <t>IN0020200096</t>
  </si>
  <si>
    <t>SDL MAHARASHTRA 7.33% (13/09/2027)</t>
  </si>
  <si>
    <t>IN2220170103</t>
  </si>
  <si>
    <t>GOI - 6.57% (05/12/2033)</t>
  </si>
  <si>
    <t>IN0020160100</t>
  </si>
  <si>
    <t>INE115A07NP6</t>
  </si>
  <si>
    <t>INE121A07SG2</t>
  </si>
  <si>
    <t>** 07.26 % JIO CREDIT LTD - 18/11/2030</t>
  </si>
  <si>
    <t>INE282H07042</t>
  </si>
  <si>
    <t>INE121A08PP7</t>
  </si>
  <si>
    <t>INE071G07660</t>
  </si>
  <si>
    <t>INE225R08048</t>
  </si>
  <si>
    <t>INE053F08122</t>
  </si>
  <si>
    <t>NAV AS ON 30-JUN-26: RS.436.5509 (REGULAR - GROWTH)</t>
  </si>
  <si>
    <t>NAV AS ON 30-JUN-26: RS.77.7328 (REGULAR - IDCW)</t>
  </si>
  <si>
    <t>NAV AS ON 30-JUN-26: RS.82.2194 (REGULAR - MONTHLY IDCW)</t>
  </si>
  <si>
    <t>NAV AS ON 30-JUN-26: RS.494.507 (DIRECT - GROWTH)</t>
  </si>
  <si>
    <t>NAV AS ON 30-JUN-26: RS.97.0868 (DIRECT - IDCW)</t>
  </si>
  <si>
    <t>NAV AS ON 30-JUN-26: RS.99.1624 (DIRECT - MONTHLY IDCW)</t>
  </si>
  <si>
    <t>NAV AS ON 01-JUN-26: RS.422.8509 (REGULAR - GROWTH)</t>
  </si>
  <si>
    <t>NAV AS ON 01-JUN-26: RS.75.2836 (REGULAR - IDCW)</t>
  </si>
  <si>
    <t>NAV AS ON 01-JUN-26: RS.80.4477 (REGULAR - MONTHLY IDCW)</t>
  </si>
  <si>
    <t>NAV AS ON 01-JUN-26: RS.478.633 (DIRECT - GROWTH)</t>
  </si>
  <si>
    <t>NAV AS ON 01-JUN-26: RS.93.9703 (DIRECT - IDCW)</t>
  </si>
  <si>
    <t>NAV AS ON 01-JUN-26: RS.96.7858 (DIRECT - MONTHLY IDCW)</t>
  </si>
  <si>
    <t>AVERAGE MATURITY : 1.2 YEARS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</si>
  <si>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</si>
  <si>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</si>
  <si>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•Regular Income Over Short Term.</t>
  </si>
  <si>
    <t>•Investment in Debt &amp; Money Market instruments such that the Macaulay Duration of the portfolio is between 3 months - 6 months.</t>
  </si>
  <si>
    <t>IRS - SW202504170000013</t>
  </si>
  <si>
    <t>IRSSWAP10452</t>
  </si>
  <si>
    <t>IRS - SW202604170000005</t>
  </si>
  <si>
    <t>IRSSWAP11105</t>
  </si>
  <si>
    <t>IRS - SW202504170000015</t>
  </si>
  <si>
    <t>IRSSWAP10473</t>
  </si>
  <si>
    <t>IRS - SW202604170000003</t>
  </si>
  <si>
    <t>IRSSWAP10582</t>
  </si>
  <si>
    <t>** 07.80 % NABARD - 15/03/2027</t>
  </si>
  <si>
    <t>INE261F08EF5</t>
  </si>
  <si>
    <t>INE814H07190</t>
  </si>
  <si>
    <t>INE667F07IU5</t>
  </si>
  <si>
    <t>INE202B07JR4</t>
  </si>
  <si>
    <t>CRISIL-AA-</t>
  </si>
  <si>
    <t>INE896L07AR1</t>
  </si>
  <si>
    <t>INE248U07GJ0</t>
  </si>
  <si>
    <t>INE248U07GI2</t>
  </si>
  <si>
    <t>ICRA-AA</t>
  </si>
  <si>
    <t>INE539K07320</t>
  </si>
  <si>
    <t>INE202B07JW4</t>
  </si>
  <si>
    <t>INE289B07115</t>
  </si>
  <si>
    <t>INE896L07AQ3</t>
  </si>
  <si>
    <t>INE020B08EW9</t>
  </si>
  <si>
    <t>INE140A07831</t>
  </si>
  <si>
    <t>** - BANK OF BARODA - CD - 05/11/2026</t>
  </si>
  <si>
    <t>INE028A16KH5</t>
  </si>
  <si>
    <t>INE036D16JK8</t>
  </si>
  <si>
    <t>INE528G16X52</t>
  </si>
  <si>
    <t>INE551W16CK1</t>
  </si>
  <si>
    <t>** - SMALL INDUST DEVLOP BANK  OF INDIA - CD - 06/11/2026</t>
  </si>
  <si>
    <t>INE556F16BQ4</t>
  </si>
  <si>
    <t>** - INDIAN BANK - CD - 04/12/2026</t>
  </si>
  <si>
    <t>INE562A16QM0</t>
  </si>
  <si>
    <t>INE063P16BM9</t>
  </si>
  <si>
    <t>** - AU SMALL FINANCE BANK - CD - 06/11/2026</t>
  </si>
  <si>
    <t>INE949L16DZ6</t>
  </si>
  <si>
    <t>** - BANK OF BARODA - CD - 07/12/2026</t>
  </si>
  <si>
    <t>INE028A16MQ2</t>
  </si>
  <si>
    <t>INE530B14GW0</t>
  </si>
  <si>
    <t>INE289B14KD5</t>
  </si>
  <si>
    <t>INE040A16IJ0</t>
  </si>
  <si>
    <t>** TREASURY BILL 182 DAYS (09/07/2026)</t>
  </si>
  <si>
    <t>IN002025Y404</t>
  </si>
  <si>
    <t>** - BANK OF BARODA - CD - 15/12/2026</t>
  </si>
  <si>
    <t>INE028A16KW4</t>
  </si>
  <si>
    <t>** - MUTHOOT FINCORP - CP - 21/01/2027</t>
  </si>
  <si>
    <t>INE549K14CJ7</t>
  </si>
  <si>
    <t>** - MUTHOOT FINCORP - CP - 04/02/2027</t>
  </si>
  <si>
    <t>INE549K14CL3</t>
  </si>
  <si>
    <t>INE040A16HU9</t>
  </si>
  <si>
    <t>** - MUTHOOT FINCORP - CP - 30/10/2026</t>
  </si>
  <si>
    <t>INE549K14CE8</t>
  </si>
  <si>
    <t>INE095A161D2</t>
  </si>
  <si>
    <t>INE528G16X45</t>
  </si>
  <si>
    <t>INE040A16IK8</t>
  </si>
  <si>
    <t>** - CANARA BANK - CD - 12/02/2027</t>
  </si>
  <si>
    <t>INE476A16H01</t>
  </si>
  <si>
    <t>INE528G16X11</t>
  </si>
  <si>
    <t>NAV AS ON 30-JUN-26: RS.10.3758 (REGULAR - WEEKLY IDCW)</t>
  </si>
  <si>
    <t>NAV AS ON 30-JUN-26: RS.15.0393 (REGULAR - MONTHLY IDCW)</t>
  </si>
  <si>
    <t>NAV AS ON 30-JUN-26: RS.15.0335 (REGULAR - GROWTH)</t>
  </si>
  <si>
    <t>NAV AS ON 30-JUN-26: RS.10.4023 (DIRECT - WEEKLY IDCW)</t>
  </si>
  <si>
    <t>NAV AS ON 30-JUN-26: RS.15.9559 (DIRECT - MONTHLY IDCW)</t>
  </si>
  <si>
    <t>NAV AS ON 30-JUN-26: RS.15.9345 (DIRECT - GROWTH)</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</si>
  <si>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</si>
  <si>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</si>
  <si>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</si>
  <si>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</si>
  <si>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</si>
  <si>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</si>
  <si>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</si>
  <si>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ANDHRA PRADESH 6.55% (27/05/2028)</t>
  </si>
  <si>
    <t>IN1020200144</t>
  </si>
  <si>
    <t>SDL HARYANA 7.63% (01/06/2028)</t>
  </si>
  <si>
    <t>IN1620220070</t>
  </si>
  <si>
    <t>SDL MADHYA PRADESH 8.42% (08/08/2028)</t>
  </si>
  <si>
    <t>IN2120180053</t>
  </si>
  <si>
    <t>SDL KARNATAKA 8.30% (20/02/2029)</t>
  </si>
  <si>
    <t>IN1920180172</t>
  </si>
  <si>
    <t>SDL GUJARAT 8.17% (19/12/2028)</t>
  </si>
  <si>
    <t>IN1520180226</t>
  </si>
  <si>
    <t>SDL GUJARAT 8.05% (27/03/2029)</t>
  </si>
  <si>
    <t>IN1520180341</t>
  </si>
  <si>
    <t>SGS ANDHRA PRADESH 7.54% (11/01/2029)</t>
  </si>
  <si>
    <t>IN1020220613</t>
  </si>
  <si>
    <t>SDL KARNATAKA 8.52% (28/11/2028)</t>
  </si>
  <si>
    <t>IN1920180081</t>
  </si>
  <si>
    <t>INE186K07122</t>
  </si>
  <si>
    <t>INE115A07RA9</t>
  </si>
  <si>
    <t>INE071G07819</t>
  </si>
  <si>
    <t>** 08.00 % NEXUS SELECT TRUST - 16/06/2028</t>
  </si>
  <si>
    <t>INE0NDH07027</t>
  </si>
  <si>
    <t>INE539K07353</t>
  </si>
  <si>
    <t>INE477A07415</t>
  </si>
  <si>
    <t>** 07.20 % KNOWLEDGE REALTY TRUST - 26/09/2028</t>
  </si>
  <si>
    <t>INE1JAR07010</t>
  </si>
  <si>
    <t>INE00V208124</t>
  </si>
  <si>
    <t>** 08.12 % INDIA UNIVERSAL TRUST AL1 - 20/04/2027</t>
  </si>
  <si>
    <t>INE16J715027</t>
  </si>
  <si>
    <t>INE704I14LA2</t>
  </si>
  <si>
    <t>INE040A16HY1</t>
  </si>
  <si>
    <t>** - UNION BANK OF INDIA - CD - 12/03/2027</t>
  </si>
  <si>
    <t>INE692A16LU9</t>
  </si>
  <si>
    <t>** TREASURY BILL 364 DAYS (06/08/2026)</t>
  </si>
  <si>
    <t>IN002025Z195</t>
  </si>
  <si>
    <t>** - CANARA BANK - CD - 14/09/2026</t>
  </si>
  <si>
    <t>INE476A16I42</t>
  </si>
  <si>
    <t>** - INDIAN BANK - CD - 12/01/2027</t>
  </si>
  <si>
    <t>INE562A16QE7</t>
  </si>
  <si>
    <t>INE238AD6BW9</t>
  </si>
  <si>
    <t>INE040A16IU7</t>
  </si>
  <si>
    <t>INE865C14PX7</t>
  </si>
  <si>
    <t>** TREASURY BILL 182 DAYS (13/08/2026)</t>
  </si>
  <si>
    <t>IN002025Y453</t>
  </si>
  <si>
    <t>** - SMALL INDUST DEVLOP BANK  OF INDIA - CD - 24/09/2026</t>
  </si>
  <si>
    <t>INE556F16BK7</t>
  </si>
  <si>
    <t>INE296A14D13</t>
  </si>
  <si>
    <t>INE296A14D21</t>
  </si>
  <si>
    <t>INE040A16JC3</t>
  </si>
  <si>
    <t>** - SMALL INDUST DEVLOP BANK  OF INDIA - CD - 18/02/2027</t>
  </si>
  <si>
    <t>INE556F16CB4</t>
  </si>
  <si>
    <t>** - SMALL INDUST DEVLOP BANK  OF INDIA - CD - 26/02/2027</t>
  </si>
  <si>
    <t>INE556F16CC2</t>
  </si>
  <si>
    <t>NAV AS ON 30-JUN-26: RS.1003.5288 (REGULAR - DAILY IDCW)</t>
  </si>
  <si>
    <t>NAV AS ON 30-JUN-26: RS.1008.0658 (REGULAR - WEEKLY IDCW)</t>
  </si>
  <si>
    <t>NAV AS ON 30-JUN-26: RS.4176.8519 (REGULAR - GROWTH)</t>
  </si>
  <si>
    <t>NAV AS ON 30-JUN-26: RS.2647.4038 (REGULAR - PERIODIC IDCW)</t>
  </si>
  <si>
    <t>NAV AS ON 30-JUN-26: RS.1003.5316 (DIRECT - DAILY IDCW)</t>
  </si>
  <si>
    <t>NAV AS ON 30-JUN-26: RS.1008.0658 (DIRECT - WEEKLY IDCW)</t>
  </si>
  <si>
    <t>NAV AS ON 30-JUN-26: RS.4309.9379 (DIRECT - GROWTH)</t>
  </si>
  <si>
    <t>NAV AS ON 30-JUN-26: RS.2733.6633 (DIRECT - PERIODIC IDCW)</t>
  </si>
  <si>
    <t>Tata Short Term Bond Fund</t>
  </si>
  <si>
    <t>(An open ended short term debt scheme investing in instruments with Macaulay duration between 1 year and 3 years (Refer to page no. 15 of SID). A Relatively High Interest Rate Risk and Moderate Credit Risk.)
(Tata Crisil-IBX Gilt Index-April 2026 Index Fund will stand merged with Tata Short Term Bond Fund w.e.f 14th Feb 2026)</t>
  </si>
  <si>
    <t>•Regular Fixed Income for Short Term.</t>
  </si>
  <si>
    <t>•Investment in Debt / Money Market instruments / GovernmentSecurities.</t>
  </si>
  <si>
    <t xml:space="preserve">Interest Rate Risk </t>
  </si>
  <si>
    <t>↓</t>
  </si>
  <si>
    <t>B-III</t>
  </si>
  <si>
    <t>INF277KA1372</t>
  </si>
  <si>
    <t>SGS ANDHRA PRADESH 6.77% (06/08/2031)</t>
  </si>
  <si>
    <t>IN1020250255</t>
  </si>
  <si>
    <t>SDL TAMILNADU 8.18% (19/12/2028)</t>
  </si>
  <si>
    <t>IN3120180192</t>
  </si>
  <si>
    <t>INE403D08272</t>
  </si>
  <si>
    <t>INE403D08231</t>
  </si>
  <si>
    <t>** 07.45 % EXIM - 12/04/2028</t>
  </si>
  <si>
    <t>INE514E08GB4</t>
  </si>
  <si>
    <t>INE053F07AD1</t>
  </si>
  <si>
    <t>** 07.59 % NATIONAL HOUSING BANK - 08/09/2027</t>
  </si>
  <si>
    <t>INE557F08FZ1</t>
  </si>
  <si>
    <t>** 07.53 % NABARD - 24/03/2028</t>
  </si>
  <si>
    <t>INE261F08EM1</t>
  </si>
  <si>
    <t>INE377Y07532</t>
  </si>
  <si>
    <t>** 06.96 % POWER FINANCE CORPORATION - 02/03/2028</t>
  </si>
  <si>
    <t>INE134E08OC3</t>
  </si>
  <si>
    <t>INE020B08FW6</t>
  </si>
  <si>
    <t>INE115A07RJ0</t>
  </si>
  <si>
    <t>** 07.59 % POWER FINANCE CORPORATION - 17/01/2028</t>
  </si>
  <si>
    <t>INE134E08LX5</t>
  </si>
  <si>
    <t>** 07.51 % SMALL INDUST DEVLOP BANK  OF INDIA - 12/06/2028</t>
  </si>
  <si>
    <t>INE556F08KU4</t>
  </si>
  <si>
    <t>INE020B08GB8</t>
  </si>
  <si>
    <t>INE936D07182</t>
  </si>
  <si>
    <t>INE020B08EK4</t>
  </si>
  <si>
    <t>IND-AAA</t>
  </si>
  <si>
    <t>INE357L07499</t>
  </si>
  <si>
    <t>INE053F07AY7</t>
  </si>
  <si>
    <t>** 07.83 % SMALL INDUST DEVLOP BANK  OF INDIA - 24/11/2028</t>
  </si>
  <si>
    <t>INE556F08KL3</t>
  </si>
  <si>
    <t>** 07.44 % SMALL INDUST DEVLOP BANK  OF INDIA - 10/04/2028</t>
  </si>
  <si>
    <t>INE556F08KT6</t>
  </si>
  <si>
    <t>INE033L07IM5</t>
  </si>
  <si>
    <t>** 07.20 % MINDSPACE BUSINESS PARKS REIT - 10/05/2030</t>
  </si>
  <si>
    <t>INE0CCU07140</t>
  </si>
  <si>
    <t>** 08.27 % NATIONAL HIGHWAYS AUTHORITY OF INDIA - 28/03/2029</t>
  </si>
  <si>
    <t>INE906B07GP0</t>
  </si>
  <si>
    <t>** 08.09 % INDIA UNIVERSAL TRUST AL2 - 21/09/2027</t>
  </si>
  <si>
    <t>INE1CBK15029</t>
  </si>
  <si>
    <t>** - BANK OF BARODA - CD - 05/03/2027</t>
  </si>
  <si>
    <t>INE028A16LR2</t>
  </si>
  <si>
    <t>** - PUNJAB NATIONAL BANK - CD - 09/02/2027</t>
  </si>
  <si>
    <t>INE160A16UH5</t>
  </si>
  <si>
    <t>** - UNION BANK OF INDIA - CD - 03/03/2027</t>
  </si>
  <si>
    <t>INE692A16LR5</t>
  </si>
  <si>
    <t>NAV AS ON 30-JUN-26: RS.22.6928 (REGULAR - MONTHLY IDCW)</t>
  </si>
  <si>
    <t>NAV AS ON 30-JUN-26: RS.50.2492 (REGULAR - GROWTH)</t>
  </si>
  <si>
    <t>NAV AS ON 30-JUN-26: RS.25.4626 (DIRECT - MONTHLY IDCW)</t>
  </si>
  <si>
    <t>NAV AS ON 30-JUN-26: RS.56.0584 (DIRECT - GROWTH)</t>
  </si>
  <si>
    <t>NAV AS ON 30-JUN-26: RS.26.6249 (REGULAR - PERIODIC IDCW)</t>
  </si>
  <si>
    <t>NAV AS ON 30-JUN-26: RS.29.7469 (DIRECT - PERIODIC IDCW)</t>
  </si>
  <si>
    <t>TRSF-CONSERVATIVE PLAN: • Long Term Capital Appreciation &amp; Current Income. • A debt oriented (between 70%-100%) savings scheme which provides tool for retirement planning to individual investors</t>
  </si>
  <si>
    <t>GOI - 6.90% (15/04/2065)</t>
  </si>
  <si>
    <t>IN0020250018</t>
  </si>
  <si>
    <t>NAV AS ON 30-JUN-26: RS.32.661 (REGULAR - GROWTH)</t>
  </si>
  <si>
    <t>NAV AS ON 30-JUN-26: RS.38.6727 (DIRECT - GROWTH)</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</si>
  <si>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</si>
  <si>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</si>
  <si>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</si>
  <si>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</si>
  <si>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</si>
  <si>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IN002025Y412</t>
  </si>
  <si>
    <t>** TREASURY BILL 91 DAYS (09/07/2026)</t>
  </si>
  <si>
    <t>IN002026X016</t>
  </si>
  <si>
    <t>(F) TREPS</t>
  </si>
  <si>
    <t>G) REPO</t>
  </si>
  <si>
    <t>NAV AS ON 30-JUN-26: RS.1000 (REGULAR - DAILY IDCW)</t>
  </si>
  <si>
    <t>NAV AS ON 30-JUN-26: RS.1428.3438 (REGULAR - GROWTH)</t>
  </si>
  <si>
    <t>NAV AS ON 30-JUN-26: RS.1000 (DIRECT - DAILY IDCW)</t>
  </si>
  <si>
    <t>NAV AS ON 30-JUN-26: RS.1440.1658 (DIRECT - GROWTH)</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</si>
  <si>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</si>
  <si>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</si>
  <si>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</si>
  <si>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</si>
  <si>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A-III</t>
  </si>
  <si>
    <t>SDL TAMILNADU 7.65% (06/12/2027)</t>
  </si>
  <si>
    <t>IN3120170094</t>
  </si>
  <si>
    <t>SDL GUJARAT  7.75% (13/12/2027)</t>
  </si>
  <si>
    <t>IN1520170136</t>
  </si>
  <si>
    <t>SDL KARNATAKA 7.76% (13/12/2027)</t>
  </si>
  <si>
    <t>IN1920170116</t>
  </si>
  <si>
    <t>SDL GUJARAT  7.64% (08/11/2027)</t>
  </si>
  <si>
    <t>IN1520170128</t>
  </si>
  <si>
    <t>SDL WEST BENGAL 7.72% (20/12/2027)</t>
  </si>
  <si>
    <t>IN3420170158</t>
  </si>
  <si>
    <t>SDL UTTAR PRADESH 7.67% (29/11/2027)</t>
  </si>
  <si>
    <t>IN3320170142</t>
  </si>
  <si>
    <t>SDL RAJASTHAN 7.86% (27/12/2027)</t>
  </si>
  <si>
    <t>IN2920170122</t>
  </si>
  <si>
    <t>SDL KARNATAKA 7.70% (15/11/2027)</t>
  </si>
  <si>
    <t>IN1920170074</t>
  </si>
  <si>
    <t>SDL RAJASTHAN 7.64% (01/11/2027)</t>
  </si>
  <si>
    <t>IN2920170098</t>
  </si>
  <si>
    <t>SDL KARNATAKA 7.82% (27/12/2027)</t>
  </si>
  <si>
    <t>IN1920170132</t>
  </si>
  <si>
    <t>SDL TAMILNADU 7.69% (20/12/2027)</t>
  </si>
  <si>
    <t>IN3120170102</t>
  </si>
  <si>
    <t>SDL WEST BENGAL 7.68% (06/12/2027)</t>
  </si>
  <si>
    <t>IN3420170133</t>
  </si>
  <si>
    <t>SDL RAJASTHAN 7.65% (29/11/2027)</t>
  </si>
  <si>
    <t>IN2920170106</t>
  </si>
  <si>
    <t>SDL KARNATAKA 7.65% (06/12/2027)</t>
  </si>
  <si>
    <t>IN1920170108</t>
  </si>
  <si>
    <t>SDL RAJASTHAN 7.65% (06/12/2027)</t>
  </si>
  <si>
    <t>IN2920170114</t>
  </si>
  <si>
    <t>SDL KARNATAKA 7.64% (08/11/2027)</t>
  </si>
  <si>
    <t>IN1920170066</t>
  </si>
  <si>
    <t>SDL KARNATAKA 7.69% (20/12/2027)</t>
  </si>
  <si>
    <t>IN1920170124</t>
  </si>
  <si>
    <t>SDL GUJARAT  7.19% (23/10/2027)</t>
  </si>
  <si>
    <t>IN1520190126</t>
  </si>
  <si>
    <t>SDL GUJARAT  7.69% (20/12/2027)</t>
  </si>
  <si>
    <t>IN1520170144</t>
  </si>
  <si>
    <t>INE020B08AQ9</t>
  </si>
  <si>
    <t>INE752E07OF7</t>
  </si>
  <si>
    <t>INE752E07OG5</t>
  </si>
  <si>
    <t>** 07.65 % POWER FINANCE CORPORATION - 22/11/2027</t>
  </si>
  <si>
    <t>INE134E08JG4</t>
  </si>
  <si>
    <t>NAV AS ON 30-JUN-26: RS.13.0903 (REGULAR - IDCW)</t>
  </si>
  <si>
    <t>NAV AS ON 30-JUN-26: RS.13.0903 (REGULAR - GROWTH)</t>
  </si>
  <si>
    <t>NAV AS ON 30-JUN-26: RS.13.2406 (DIRECT - IDCW)</t>
  </si>
  <si>
    <t>NAV AS ON 30-JUN-26: RS.13.2406 (DIRECT - GROWTH)</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</si>
  <si>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</si>
  <si>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</si>
  <si>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</si>
  <si>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</si>
  <si>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NAV AS ON 30-JUN-26: RS.12.8863 (REGULAR - IDCW)</t>
  </si>
  <si>
    <t>NAV AS ON 30-JUN-26: RS.12.8863 (REGULAR - GROWTH)</t>
  </si>
  <si>
    <t>NAV AS ON 30-JUN-26: RS.13.0369 (DIRECT - IDCW)</t>
  </si>
  <si>
    <t>NAV AS ON 30-JUN-26: RS.13.0369 (DIRECT - GROWTH)</t>
  </si>
  <si>
    <t>An open-ended Target Maturity Index Fund investing in constituents of Nifty G-Sec Dec 2026 Index. A Scheme with Relatively High Interest Rate Risk and Relatively Low Credit Risk</t>
  </si>
  <si>
    <t>•Investing in constituents similar to composition of Nifty G-Sec Dec 2026 Index.</t>
  </si>
  <si>
    <t>GOI - 8.15% (24/11/2026)</t>
  </si>
  <si>
    <t>IN0020140060</t>
  </si>
  <si>
    <t>NAV AS ON 30-JUN-26: RS.12.5873 (REGULAR - IDCW)</t>
  </si>
  <si>
    <t>NAV AS ON 30-JUN-26: RS.12.5873 (REGULAR - GROWTH)</t>
  </si>
  <si>
    <t>NAV AS ON 30-JUN-26: RS.12.7297 (DIRECT - IDCW)</t>
  </si>
  <si>
    <t>NAV AS ON 30-JUN-26: RS.12.7297 (DIRECT - GROWTH)</t>
  </si>
  <si>
    <t>AVERAGE MATURITY : 0.39 YEARS</t>
  </si>
  <si>
    <t>Tata Money Market Fund</t>
  </si>
  <si>
    <t>(An open ended debt scheme investing in money market instruments. A Relatively Low Interest Rate Risk and Moderate Credit Risk.)</t>
  </si>
  <si>
    <t>•Investment in Money Market Instruments.</t>
  </si>
  <si>
    <t>SDL KARNATAKA 7.86% (15/03/2027)</t>
  </si>
  <si>
    <t>IN1920160117</t>
  </si>
  <si>
    <t>SDL HARYANA  7.28% (28/12/2026)</t>
  </si>
  <si>
    <t>IN1620160243</t>
  </si>
  <si>
    <t>GOI 8.24% 15/02/2027</t>
  </si>
  <si>
    <t>IN0020060078</t>
  </si>
  <si>
    <t>IN002026X123</t>
  </si>
  <si>
    <t>INE238AD6BO6</t>
  </si>
  <si>
    <t>** - KOTAK MAHINDRA BANK - CD - 04/02/2027</t>
  </si>
  <si>
    <t>INE237AD6133</t>
  </si>
  <si>
    <t>** - NABARD - CD - 27/01/2027</t>
  </si>
  <si>
    <t>INE261F16AG4</t>
  </si>
  <si>
    <t>** - KOTAK MAHINDRA BANK - CD - 27/11/2026</t>
  </si>
  <si>
    <t>INE237AD6091</t>
  </si>
  <si>
    <t>** - INDIAN BANK - CD - 17/09/2026</t>
  </si>
  <si>
    <t>INE562A16PO8</t>
  </si>
  <si>
    <t>** - INDIAN OVERSEAS BANK - CD - 24/02/2027</t>
  </si>
  <si>
    <t>INE565A16BS2</t>
  </si>
  <si>
    <t>INE115A14FQ6</t>
  </si>
  <si>
    <t>** - BANK OF BARODA - CD - 06/11/2026</t>
  </si>
  <si>
    <t>INE028A16KI3</t>
  </si>
  <si>
    <t>INE238AD6CP1</t>
  </si>
  <si>
    <t>** - UNION BANK OF INDIA - CD - 02/04/2027</t>
  </si>
  <si>
    <t>INE692A16MA9</t>
  </si>
  <si>
    <t>** - SMALL INDUST DEVLOP BANK  OF INDIA - CP - 03/12/2026</t>
  </si>
  <si>
    <t>INE556F14MH5</t>
  </si>
  <si>
    <t>** - INDIAN OVERSEAS BANK - CD - 26/02/2027</t>
  </si>
  <si>
    <t>INE565A16BU8</t>
  </si>
  <si>
    <t>** - CANARA BANK - CD - 18/12/2026</t>
  </si>
  <si>
    <t>INE476A16F78</t>
  </si>
  <si>
    <t>INE095A168C9</t>
  </si>
  <si>
    <t>** - EQUITAS SMALL FINANCE BANK LTD - CD - 26/02/2027</t>
  </si>
  <si>
    <t>INE063P16BK3</t>
  </si>
  <si>
    <t>INE171A16NL9</t>
  </si>
  <si>
    <t>INE238AD6CA3</t>
  </si>
  <si>
    <t>INE0AD514339</t>
  </si>
  <si>
    <t>INE377Y14BW9</t>
  </si>
  <si>
    <t>INE417C14AO8</t>
  </si>
  <si>
    <t>** TREASURY BILL 182 DAYS (10/09/2026)</t>
  </si>
  <si>
    <t>IN002025Y495</t>
  </si>
  <si>
    <t>** TREASURY BILL 182 DAYS (18/09/2026)</t>
  </si>
  <si>
    <t>IN002025Y503</t>
  </si>
  <si>
    <t>INE01WN14BX7</t>
  </si>
  <si>
    <t>** - IGH HOLDING PVT LTD - CP - 12/03/2027</t>
  </si>
  <si>
    <t>INE02FN14846</t>
  </si>
  <si>
    <t>** - CANARA BANK - CD - 02/02/2027</t>
  </si>
  <si>
    <t>INE476A16G44</t>
  </si>
  <si>
    <t>INE674K14BS6</t>
  </si>
  <si>
    <t>INE338I14LQ5</t>
  </si>
  <si>
    <t>** TREASURY BILL 91 DAYS (20/08/2026)</t>
  </si>
  <si>
    <t>IN002026X073</t>
  </si>
  <si>
    <t>INE879F14MJ7</t>
  </si>
  <si>
    <t>INE338I14LR3</t>
  </si>
  <si>
    <t>INE732I14CX4</t>
  </si>
  <si>
    <t>INE0DZE14339</t>
  </si>
  <si>
    <t>** - MUTHOOT FINCORP - CP - 26/02/2027</t>
  </si>
  <si>
    <t>INE549K14CN9</t>
  </si>
  <si>
    <t>INE879F14MC2</t>
  </si>
  <si>
    <t>INE824H14SY5</t>
  </si>
  <si>
    <t>INE09OL14IH9</t>
  </si>
  <si>
    <t>INE144H14ID3</t>
  </si>
  <si>
    <t>INE248U14SV6</t>
  </si>
  <si>
    <t>** - PUNJAB NATIONAL BANK - CD - 09/03/2027</t>
  </si>
  <si>
    <t>INE160A16UQ6</t>
  </si>
  <si>
    <t>INE774D14TO0</t>
  </si>
  <si>
    <t>** - PUNJAB NATIONAL BANK - CD - 15/12/2026</t>
  </si>
  <si>
    <t>INE160A16TZ9</t>
  </si>
  <si>
    <t>** - MUTHOOT FINCORP - CP - 25/09/2026</t>
  </si>
  <si>
    <t>INE549K14CC2</t>
  </si>
  <si>
    <t>INE950O14CA8</t>
  </si>
  <si>
    <t>INE824H14TK2</t>
  </si>
  <si>
    <t>** - MUTHOOT FINCORP - CP - 18/01/2027</t>
  </si>
  <si>
    <t>INE549K14CI9</t>
  </si>
  <si>
    <t>** - NABARD - CD - 18/03/2027</t>
  </si>
  <si>
    <t>INE261F16AQ3</t>
  </si>
  <si>
    <t>INE790I14HJ0</t>
  </si>
  <si>
    <t>INE466L14FS6</t>
  </si>
  <si>
    <t>INE040A16IZ6</t>
  </si>
  <si>
    <t>INE790I14HK8</t>
  </si>
  <si>
    <t>** TREASURY BILL 364 DAYS (17/09/2026)</t>
  </si>
  <si>
    <t>IN002025Z252</t>
  </si>
  <si>
    <t>** TREASURY BILL 364 DAYS (16/07/2026)</t>
  </si>
  <si>
    <t>IN002025Z161</t>
  </si>
  <si>
    <t>** - SMALL INDUST DEVLOP BANK  OF INDIA - CD - 28/10/2026</t>
  </si>
  <si>
    <t>INE556F16BO9</t>
  </si>
  <si>
    <t>INE238AD6BP3</t>
  </si>
  <si>
    <t>INE040A16IM4</t>
  </si>
  <si>
    <t>INE523L14AW7</t>
  </si>
  <si>
    <t>INE040A16IT9</t>
  </si>
  <si>
    <t>INE918K14CY3</t>
  </si>
  <si>
    <t>** - IGH HOLDING PVT LTD - CP - 08/03/2027</t>
  </si>
  <si>
    <t>INE02FN14838</t>
  </si>
  <si>
    <t>** - PUNJAB &amp; SIND BANK - CD - 24/02/2027</t>
  </si>
  <si>
    <t>INE608A16SW6</t>
  </si>
  <si>
    <t>** TREASURY BILL 364 DAYS (19/11/2026)</t>
  </si>
  <si>
    <t>IN002025Z344</t>
  </si>
  <si>
    <t>NAV AS ON 30-JUN-26: RS.5030.9969 (REGULAR - GROWTH)</t>
  </si>
  <si>
    <t>NAV AS ON 30-JUN-26: RS.1114.52 (REGULAR - DAILY IDCW)</t>
  </si>
  <si>
    <t>NAV AS ON 30-JUN-26: RS.5137.7278 (DIRECT - GROWTH)</t>
  </si>
  <si>
    <t>NAV AS ON 30-JUN-26: RS.1114.52 (DIRECT - DAILY IDCW)</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</si>
  <si>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</si>
  <si>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</si>
  <si>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</si>
  <si>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</si>
  <si>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GOI - 7.24% (18/08/2055)</t>
  </si>
  <si>
    <t>IN0020250075</t>
  </si>
  <si>
    <t>NAV AS ON 30-JUN-26: RS.22.309 (REGULAR - IDCW)</t>
  </si>
  <si>
    <t>NAV AS ON 30-JUN-26: RS.25.6477 (DIRECT - IDCW)</t>
  </si>
  <si>
    <t>NAV AS ON 30-JUN-26: RS.91.0837 (DIRECT - GROWTH)</t>
  </si>
  <si>
    <t>NAV AS ON 30-JUN-26: RS.80.4774 (REGULAR - GROWTH)</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</si>
  <si>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</si>
  <si>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</si>
  <si>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</si>
  <si>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</si>
  <si>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IRS - SW202404280000027</t>
  </si>
  <si>
    <t>IRSSWAP07877</t>
  </si>
  <si>
    <t>IRS - SW202404280000029</t>
  </si>
  <si>
    <t>IRSSWAP08014</t>
  </si>
  <si>
    <t>IRS - SW202404280000023</t>
  </si>
  <si>
    <t>IRSSWAP07782</t>
  </si>
  <si>
    <t>IRS - SW202404280000025</t>
  </si>
  <si>
    <t>IRSSWAP07815</t>
  </si>
  <si>
    <t>IRS - SW202504280000003</t>
  </si>
  <si>
    <t>IRSSWAP09067</t>
  </si>
  <si>
    <t>SDL GUJARAT 8.35% (06/03/2029)</t>
  </si>
  <si>
    <t>IN1520180317</t>
  </si>
  <si>
    <t>SDL MAHARASHTRA 6.81% (07/10/2028)</t>
  </si>
  <si>
    <t>IN2220200215</t>
  </si>
  <si>
    <t>INE514E08GE8</t>
  </si>
  <si>
    <t>INE511C07912</t>
  </si>
  <si>
    <t>INE053F08510</t>
  </si>
  <si>
    <t>INE477A07423</t>
  </si>
  <si>
    <t>INE0NR607058</t>
  </si>
  <si>
    <t>INE115A07MW4</t>
  </si>
  <si>
    <t>INE261F08DV4</t>
  </si>
  <si>
    <t>NAV AS ON 30-JUN-26: RS.13.5483 (REGULAR - MONTHLY IDCW)</t>
  </si>
  <si>
    <t>NAV AS ON 30-JUN-26: RS.13.5483 (REGULAR - QUARTERLY IDCW)</t>
  </si>
  <si>
    <t>NAV AS ON 30-JUN-26: RS.13.5483 (REGULAR - PERIODIC IDCW)</t>
  </si>
  <si>
    <t>NAV AS ON 30-JUN-26: RS.13.5483 (REGULAR - GROWTH)</t>
  </si>
  <si>
    <t>NAV AS ON 30-JUN-26: RS.13.8434 (DIRECT - MONTHLY IDCW)</t>
  </si>
  <si>
    <t>NAV AS ON 30-JUN-26: RS.13.8434 (DIRECT - QUARTERLY IDCW)</t>
  </si>
  <si>
    <t>NAV AS ON 30-JUN-26: RS.13.8434 (DIRECT - PERIODIC IDCW)</t>
  </si>
  <si>
    <t>NAV AS ON 30-JUN-26: RS.13.8434 (DIRECT - GROWTH)</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</si>
  <si>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</si>
  <si>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</si>
  <si>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•Regular income for medium term.</t>
  </si>
  <si>
    <t>• Predominant investment in corporate debt securities</t>
  </si>
  <si>
    <t>SGS MAHARASHTRA 7.55% (22/04/2034)</t>
  </si>
  <si>
    <t>IN2220260045</t>
  </si>
  <si>
    <t>SGS MAHARASHTRA 7.72% (23/03/2032)</t>
  </si>
  <si>
    <t>IN2220220239</t>
  </si>
  <si>
    <t>SGS TAMILNADU 7.35% (03/07/2034)</t>
  </si>
  <si>
    <t>IN3120240137</t>
  </si>
  <si>
    <t xml:space="preserve">GOI - 6.68% (17/09/2031) </t>
  </si>
  <si>
    <t>IN0020170042</t>
  </si>
  <si>
    <t>GOI - 7.69% (17/06/2043)</t>
  </si>
  <si>
    <t>IN0020190040</t>
  </si>
  <si>
    <t>SGS MAHARASHTRA 7.70% (08/11/2034)</t>
  </si>
  <si>
    <t>IN2220230147</t>
  </si>
  <si>
    <t>** 07.48 % NABARD - 15/09/2028</t>
  </si>
  <si>
    <t>INE261F08EO7</t>
  </si>
  <si>
    <t>** 08.85 % POWER FINANCE CORPORATION - 25/05/2029</t>
  </si>
  <si>
    <t>INE134E08KC1</t>
  </si>
  <si>
    <t>INE233A08154</t>
  </si>
  <si>
    <t>INE752E08551</t>
  </si>
  <si>
    <t>** 07.35 % NATIONAL HOUSING BANK - 02/01/2032</t>
  </si>
  <si>
    <t>INE557F08GD6</t>
  </si>
  <si>
    <t>INE414G07JI3</t>
  </si>
  <si>
    <t>** 07.68 % SMALL INDUST DEVLOP BANK  OF INDIA - 10/09/2027</t>
  </si>
  <si>
    <t>INE556F08KQ2</t>
  </si>
  <si>
    <t>** 07.69 % NEXUS SELECT TRUST - 28/05/2027</t>
  </si>
  <si>
    <t>INE0NDH07043</t>
  </si>
  <si>
    <t>** 07.24 % POWER FINANCE CORPORATION - 15/01/2035</t>
  </si>
  <si>
    <t>INE134E08NJ0</t>
  </si>
  <si>
    <t>** 06.85 % NABARD - 19/01/2029</t>
  </si>
  <si>
    <t>INE261F08EQ2</t>
  </si>
  <si>
    <t>INE115A07OF5</t>
  </si>
  <si>
    <t>INE414G07JL7</t>
  </si>
  <si>
    <t>** 07.56 % EXIM - 18/05/2027</t>
  </si>
  <si>
    <t>INE514E08FN1</t>
  </si>
  <si>
    <t>INE115A07RF8</t>
  </si>
  <si>
    <t>INE752E07MU0</t>
  </si>
  <si>
    <t>INE377Y07623</t>
  </si>
  <si>
    <t>INE403D08249</t>
  </si>
  <si>
    <t>INE020B08DT7</t>
  </si>
  <si>
    <t>INE121A08PS1</t>
  </si>
  <si>
    <t>INE020B08FD6</t>
  </si>
  <si>
    <t>INE020B08FB0</t>
  </si>
  <si>
    <t>INE115A07QR5</t>
  </si>
  <si>
    <t>INE115A07QN4</t>
  </si>
  <si>
    <t>** 07.74 % POWER FINANCE CORPORATION - 29/01/2028</t>
  </si>
  <si>
    <t>INE134E08JI0</t>
  </si>
  <si>
    <t>INE071G07603</t>
  </si>
  <si>
    <t>INE033L07HY2</t>
  </si>
  <si>
    <t>** 07.75 % SMALL INDUST DEVLOP BANK  OF INDIA - 10/06/2027</t>
  </si>
  <si>
    <t>INE556F08KN9</t>
  </si>
  <si>
    <t>INE115A07QW5</t>
  </si>
  <si>
    <t>INE020B08FA2</t>
  </si>
  <si>
    <t>INE414G07JQ6</t>
  </si>
  <si>
    <t>INE00V208132</t>
  </si>
  <si>
    <t>INE377Y07607</t>
  </si>
  <si>
    <t>** 06.74 % SMALL INDUST DEVLOP BANK  OF INDIA - 10/01/2029</t>
  </si>
  <si>
    <t>INE556F08LA4</t>
  </si>
  <si>
    <t>INE537P07877</t>
  </si>
  <si>
    <t>** 07.95 % MINDSPACE BUSINESS PARKS REIT - 27/07/2027</t>
  </si>
  <si>
    <t>INE0CCU07066</t>
  </si>
  <si>
    <t>CRISIL-AAA(CE)</t>
  </si>
  <si>
    <t>INE103D08039</t>
  </si>
  <si>
    <t>** 09.10 % POWER FINANCE CORPORATION - 23/03/2029</t>
  </si>
  <si>
    <t>INE134E08JX9</t>
  </si>
  <si>
    <t>INE053F07BA5</t>
  </si>
  <si>
    <t>INE115A07OR0</t>
  </si>
  <si>
    <t>INE053F07BC1</t>
  </si>
  <si>
    <t>** 07.58 % SIDDHIVINAYAK SECURITISATION TRUST - 27/09/2030</t>
  </si>
  <si>
    <t>INE2I7F15012</t>
  </si>
  <si>
    <t>NAV AS ON 30-JUN-26: RS.13.0336 (REGULAR - MONTHLY IDCW)</t>
  </si>
  <si>
    <t>NAV AS ON 30-JUN-26: RS.13.0336 (REGULAR - QUARTERLY IDCW)</t>
  </si>
  <si>
    <t>NAV AS ON 30-JUN-26: RS.13.0336 (REGULAR - PERIODIC IDCW)</t>
  </si>
  <si>
    <t>NAV AS ON 30-JUN-26: RS.13.0336 (REGULAR - GROWTH)</t>
  </si>
  <si>
    <t>NAV AS ON 30-JUN-26: RS.13.3745 (DIRECT - MONTHLY IDCW)</t>
  </si>
  <si>
    <t>NAV AS ON 30-JUN-26: RS.13.3745 (DIRECT - QUARTERLY IDCW)</t>
  </si>
  <si>
    <t>NAV AS ON 30-JUN-26: RS.13.3745 (DIRECT - PERIODIC IDCW)</t>
  </si>
  <si>
    <t>NAV AS ON 30-JUN-26: RS.13.3745 (DIRECT - GROWTH)</t>
  </si>
  <si>
    <t>COMMODITIES &amp; COMMODITIES RELATED TOTAL</t>
  </si>
  <si>
    <t>B) Listed on Commodities Exchange (Quantity in lots)</t>
  </si>
  <si>
    <t>A) Physical Commodities</t>
  </si>
  <si>
    <t>COMMODITIES &amp; COMMODITIES RELATED</t>
  </si>
  <si>
    <t>Tata Aggressive Hybrid Fund Regular Plan - IDCW Monthly</t>
  </si>
  <si>
    <t>RECORD_DATE</t>
  </si>
  <si>
    <t>NAV As on Record Date</t>
  </si>
  <si>
    <t>DIVIDEND PER UNIT(HUF &amp; INDIVIDUALS)</t>
  </si>
  <si>
    <t>DIVIDEND PER UNIT(OTHERS)</t>
  </si>
  <si>
    <t>Tata Aggressive Hybrid Fund Direct Plan - IDCW Monthly</t>
  </si>
  <si>
    <t>Tata Treasury Advantage Fund  Regular Plan - Daily IDCW</t>
  </si>
  <si>
    <t>JAN'26</t>
  </si>
  <si>
    <t>FEB'26</t>
  </si>
  <si>
    <t>MAR'26</t>
  </si>
  <si>
    <t>APR'26</t>
  </si>
  <si>
    <t>MAY'26</t>
  </si>
  <si>
    <t>JUN'26</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</si>
  <si>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</si>
  <si>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</si>
  <si>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</si>
  <si>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</si>
  <si>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</si>
  <si>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</si>
  <si>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</si>
  <si>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</si>
  <si>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</si>
  <si>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JUN'26(01-29)</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</si>
  <si>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</si>
  <si>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</si>
  <si>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</si>
  <si>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</si>
  <si>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</si>
  <si>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</si>
  <si>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Debt Index Replication Factor as on 30th June 2026</t>
  </si>
  <si>
    <t>Scheme Name</t>
  </si>
  <si>
    <t>Index Name</t>
  </si>
  <si>
    <t>Replication Factor</t>
  </si>
  <si>
    <t>Nifty G-Sec Dec 2026 Index</t>
  </si>
  <si>
    <t>Nifty G-Sec Dec 2029 Index</t>
  </si>
  <si>
    <t>Nifty SDL Plus AAA PSU Bond Dec 2027 60:40 Index</t>
  </si>
  <si>
    <t>Serial No.</t>
  </si>
  <si>
    <t>Scheme             Risk- O-Meter</t>
  </si>
  <si>
    <t>Scheme Bench Mark</t>
  </si>
  <si>
    <t>Benchmark     Risk-O-Meter</t>
  </si>
  <si>
    <t>Very High</t>
  </si>
  <si>
    <t>CRISIL Hybrid 35+65 - Aggressive Index</t>
  </si>
  <si>
    <t>High</t>
  </si>
  <si>
    <t>Low</t>
  </si>
  <si>
    <t>NIFTY 50 Arbitrage</t>
  </si>
  <si>
    <t>CRISIL Hybrid 50+50 - Moderate Index</t>
  </si>
  <si>
    <t>Nifty Financial Services</t>
  </si>
  <si>
    <t>BSE Multicap Consumption 50:30:20 Index</t>
  </si>
  <si>
    <t>BSE Quality Index</t>
  </si>
  <si>
    <t>BSE Select Business Groups</t>
  </si>
  <si>
    <t>BSE Sensex</t>
  </si>
  <si>
    <t>Nifty 500</t>
  </si>
  <si>
    <t>Moderate</t>
  </si>
  <si>
    <t>CRISIL Corporate Bond A-II Index</t>
  </si>
  <si>
    <t>Low to Moderate</t>
  </si>
  <si>
    <t>Nifty IT</t>
  </si>
  <si>
    <t>Nifty500 Shariah</t>
  </si>
  <si>
    <t>CRISIL Short Duration Debt A-II Index</t>
  </si>
  <si>
    <t>CRISIL Dynamic Gilt Index (AIII)</t>
  </si>
  <si>
    <t>Domestic Price of Gold</t>
  </si>
  <si>
    <t>NIFTY Housing</t>
  </si>
  <si>
    <t>Crisil Composite Bond Fund Index (60%) + Nifty 50 Arbitrage Index (40%) (TRI)</t>
  </si>
  <si>
    <t>Nifty India Consumption</t>
  </si>
  <si>
    <t>BSE Healthcare</t>
  </si>
  <si>
    <t>BSE India Infrastructure Index</t>
  </si>
  <si>
    <t>NIFTY LargeMidcap 250</t>
  </si>
  <si>
    <t>Nifty 100</t>
  </si>
  <si>
    <t>CRISIL Liquid Debt A-I Index</t>
  </si>
  <si>
    <t>Nifty Midcap 150</t>
  </si>
  <si>
    <t>CRISIL Money Market A-I Index</t>
  </si>
  <si>
    <t>Composite Benchmark of 65%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</si>
  <si>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</si>
  <si>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</si>
  <si>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</si>
  <si>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</si>
  <si>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</si>
  <si>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Low To Moderate</t>
  </si>
  <si>
    <t>Nifty India Digital</t>
  </si>
  <si>
    <t>Nifty India Tourism</t>
  </si>
  <si>
    <t>Nifty Midcap150 Momentum 50</t>
  </si>
  <si>
    <t>Nifty MidSmall Healthcare</t>
  </si>
  <si>
    <t>Nifty Next 50</t>
  </si>
  <si>
    <t>Nifty Private Bank</t>
  </si>
  <si>
    <t>Nifty Realty</t>
  </si>
  <si>
    <t>Nifty200 Alpha 30</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</si>
  <si>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</si>
  <si>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</si>
  <si>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</si>
  <si>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</si>
  <si>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</si>
  <si>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</si>
  <si>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</si>
  <si>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Domestic Price of silver</t>
  </si>
  <si>
    <t>Nifty Smallcap 250</t>
  </si>
  <si>
    <t>CRISIL Low Duration Debt A-I Index</t>
  </si>
  <si>
    <t>CRISIL Ultra Short Duration Debt A-I Index</t>
  </si>
  <si>
    <t>TATA CORPORATE BOND FUND (The scheme has 1 segregated portfolio which was created under Tata Medium Term Fund )</t>
  </si>
  <si>
    <t>TATA SHORT TERM BOND FUND (The scheme has 1 segregated portfolio which was created under Tata Corporate Bond Fund )</t>
  </si>
  <si>
    <t>TATA TREASURY ADVANTAGE FUND ( Scheme has 1 Segregrated Portfolio )</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</si>
  <si>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</si>
  <si>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</si>
  <si>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</si>
  <si>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June 2026 to 30th June 2026</t>
  </si>
  <si>
    <t>There were no Repo Transactions in Corporate Debt Securities from 1st June 2026 to 30th June 2026</t>
  </si>
  <si>
    <t>There were No transactions in Interest Rate Futures (IRFs) from 1st June 2026 to 30th June 2026</t>
  </si>
  <si>
    <t>There were Fresh Intra - Scheme Investments from 1st June 2026 to 30th June 2026,but the previous Intra scheme Investments still continue.</t>
  </si>
  <si>
    <t>There were no Covered Call Transactions from 1st June 2026 to 30th June 2026</t>
  </si>
  <si>
    <t>B) UNLISTED</t>
  </si>
  <si>
    <t>##The maturity equivalent is the next interest fixing date in case of the floating Leg and for the Fixed leg it is the final maturity date of the contract.</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</si>
  <si>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</si>
  <si>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 xml:space="preserve">2.38 Months </t>
  </si>
  <si>
    <t>DIVIDEND DECLARED: Please Refer Dividend History</t>
  </si>
  <si>
    <t>AVERAGE MATURITY : 2.38 MONTHS</t>
  </si>
  <si>
    <t>NAV AS ON 16-JUN-26: RS.1061.5513 (DIRECT - WEEKLY IDCW)</t>
  </si>
  <si>
    <t>NAV AS ON 16-JUN-26: RS.1056.6502 (REGULAR - WEEKLY IDCW)</t>
  </si>
  <si>
    <t>NAV AS ON 16-JUN-26: RS.4415.4667 (DIRECT - GROWTH)</t>
  </si>
  <si>
    <t>NAV AS ON 16-JUN-26: RS.1001.5187 (DIRECT - DAILY IDCW)</t>
  </si>
  <si>
    <t>NAV AS ON 16-JUN-26: RS.4358.103 (REGULAR - GROWTH)</t>
  </si>
  <si>
    <t>NAV AS ON 16-JUN-26: RS.1001.5157 (REGULAR - DAILY IDCW)</t>
  </si>
  <si>
    <t>$$ - Pursuant to SEBI circular no. SEBI/HO/IMD/DF2/CIR/P/2021/683 dated December 10, 2021, these securities are kept as margin and collateral for certain transactions.</t>
  </si>
  <si>
    <t>** - NUVAMA WEALTH MANAGEMENT LTD   ( EARLIER EDELWEISS SECURITIES LTD) - CP - 08/09/2026</t>
  </si>
  <si>
    <t>** - NUVAMA WEALTH FINANCE LTD - CP - 08/09/2026</t>
  </si>
  <si>
    <t>** - FEDBANK FINANCIAL SERVICES LTD - CP - 02/09/2026</t>
  </si>
  <si>
    <t>** - AXIS BANK LTD - CD - 10/09/2026</t>
  </si>
  <si>
    <t>** - ANGEL ONE LTD - CP - 24/08/2026</t>
  </si>
  <si>
    <t>** - NTPC LTD - CP - 17/07/2026</t>
  </si>
  <si>
    <t>** TREASURY BILL 91 DAYS (16/07/2026) $$</t>
  </si>
  <si>
    <t>** - KARUR VYSYA BANK LTD - CD - 15/09/2026</t>
  </si>
  <si>
    <t>** - MOTILAL OSWAL FINANCIAL SERV. LTD - CP - 03/09/2026</t>
  </si>
  <si>
    <t>** - NUVAMA WEALTH AND INVESTMENT LTD - CP - 24/08/2026</t>
  </si>
  <si>
    <t>** - ICICI SECURITIES LTD - CP - 15/09/2026</t>
  </si>
  <si>
    <t>** - LIC HOUSING FINANCE LTD - CP - 09/09/2026</t>
  </si>
  <si>
    <t>** - L&amp;T FINANCE LTD - CP - 09/07/2026</t>
  </si>
  <si>
    <t>** - IIFL CAPITAL SERVICES LTD - CP - 09/09/2026</t>
  </si>
  <si>
    <t>** - KARUR VYSYA BANK LTD - CD - 18/09/2026</t>
  </si>
  <si>
    <t>** - BAJAJ FINANCE LTD - CP - 13/08/2026</t>
  </si>
  <si>
    <t>** TREASURY BILL 182 DAYS (21/08/2026) $$</t>
  </si>
  <si>
    <t>** - INDUSIND BANK LTD - CD - 10/08/2026</t>
  </si>
  <si>
    <t>** - GODREJ AND BOYCE MANUFACTURING COMPANY LTD - CP - 06/08/2026</t>
  </si>
  <si>
    <t>** - NUVAMA WEALTH FINANCE LTD - CP - 21/09/2026</t>
  </si>
  <si>
    <t>** - IIFL FINANCE LTD - CP - 10/09/2026</t>
  </si>
  <si>
    <t>** - IIFL FINANCE LTD - CP - 09/09/2026</t>
  </si>
  <si>
    <t>** - MOTILAL OSWAL FINANCIAL SERV. LTD - CP - 01/09/2026</t>
  </si>
  <si>
    <t>** - ANGEL ONE LTD - CP - 03/09/2026</t>
  </si>
  <si>
    <t>** - FEDERAL BANK LTD - CD - 18/09/2026</t>
  </si>
  <si>
    <t>** - RELIANCE RETAIL VENTURES LTD - CP - 18/09/2026</t>
  </si>
  <si>
    <t>** - HDFC BANK LTD - CD - 16/09/2026</t>
  </si>
  <si>
    <t>** - INDUSIND BANK LTD - CD - 24/08/2026</t>
  </si>
  <si>
    <t>** TREASURY BILL 91 DAYS (13/08/2026) $$</t>
  </si>
  <si>
    <t>** - BAJAJ HOUSING FINANCE LTD - CP - 09/07/2026</t>
  </si>
  <si>
    <t>** TREASURY BILL 91 DAYS (17/09/2026) $$</t>
  </si>
  <si>
    <t>** - AXIS SECURITIES LTD - CP - 21/08/2026</t>
  </si>
  <si>
    <t>** - HDFC SECURITIES LTD - CP - 01/09/2026</t>
  </si>
  <si>
    <t>** - KOTAK SECURITIES LTD - CP - 31/08/2026</t>
  </si>
  <si>
    <t>** - HDFC BANK LTD - CD - 11/09/2026</t>
  </si>
  <si>
    <t>** TREASURY BILL 91 DAYS (06/08/2026) $$</t>
  </si>
  <si>
    <t>** - BAJAJ FINANCE LTD - CP - 08/07/2026</t>
  </si>
  <si>
    <t>** - AXIS BANK LTD - CD - 01/09/2026</t>
  </si>
  <si>
    <t>** - HDFC BANK LTD - CD - 10/09/2026</t>
  </si>
  <si>
    <t>** - JAMMU AND KASHMIR BANK LTD - CD - 21/08/2026</t>
  </si>
  <si>
    <t>** TREASURY BILL 91 DAYS (28/08/2026) $$</t>
  </si>
  <si>
    <t>** - HDFC BANK LTD - CD - 25/08/2026</t>
  </si>
  <si>
    <t>** - LIC HOUSING FINANCE LTD - CP - 17/09/2026</t>
  </si>
  <si>
    <t>SECURITISED DEBT TOTAL</t>
  </si>
  <si>
    <t>B) SECURITISED DEBT</t>
  </si>
  <si>
    <t>GOI - 6.97% (06/09/2026) $$</t>
  </si>
  <si>
    <t>FIXED</t>
  </si>
  <si>
    <t>Short</t>
  </si>
  <si>
    <t>UJJIVAN SMALL FINANCE BANK LTD CD (18/03/2027)</t>
  </si>
  <si>
    <t>Floating</t>
  </si>
  <si>
    <t>Long</t>
  </si>
  <si>
    <t>ADANI POWER LTD (SR. - 1) 8.00% NCD (27/01/2028)</t>
  </si>
  <si>
    <t>INDOSTAR CAPITAL FINANCE LTD 9.25% NCD (SR-XXXII) (23/11/2027)</t>
  </si>
  <si>
    <t>PIRAMAL FINANCE LTD 9.15% NCD SR - 2 (17/06/2027)</t>
  </si>
  <si>
    <t>CREDILA FINANCIAL SERVICES PVT LTD NCD SR-A 8.24% (15/06/2027)</t>
  </si>
  <si>
    <t>PIRAMAL FINANCE LTD 9.12% NCD (06/08/2027)</t>
  </si>
  <si>
    <t>GIC HOUSING FINANCE LTD (SR.- 9) (OPTION - 1) 7.49% NCD (24/02/2027)</t>
  </si>
  <si>
    <t>EQUITAS SMALL FINANCE BANK CD (11/03/2027)</t>
  </si>
  <si>
    <t>^^ In terms of sub clause 5 of clause C of SEBI circular no. SEBI/HO/IMD/DF2/CIR/P/2019/104 dated 01.10.2019, the Instrument has Structured Obligation (SO) / Credit Enhancement (CE) features.</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</si>
  <si>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</si>
  <si>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7.61 months</t>
  </si>
  <si>
    <t>6.12 months</t>
  </si>
  <si>
    <t>AVERAGE MATURITY : 7.61 months</t>
  </si>
  <si>
    <t>NAV AS ON 16-JUN-26: RS.15.8648 (DIRECT - GROWTH)</t>
  </si>
  <si>
    <t>NAV AS ON 16-JUN-26: RS.15.886 (DIRECT - MONTHLY IDCW)</t>
  </si>
  <si>
    <t>NAV AS ON 16-JUN-26: RS.10.4023 (DIRECT - WEEKLY IDCW)</t>
  </si>
  <si>
    <t>NAV AS ON 16-JUN-26: RS.14.9729 (REGULAR - GROWTH)</t>
  </si>
  <si>
    <t>NAV AS ON 16-JUN-26: RS.14.9785 (REGULAR - MONTHLY IDCW)</t>
  </si>
  <si>
    <t>NAV AS ON 16-JUN-26: RS.10.3758 (REGULAR - WEEKLY IDCW)</t>
  </si>
  <si>
    <t>#with Interest Rate Swap Positions</t>
  </si>
  <si>
    <t>IRS TOTAL</t>
  </si>
  <si>
    <t>IRS</t>
  </si>
  <si>
    <t>** - YES BANK LTD - CD - 11/02/2027</t>
  </si>
  <si>
    <t>** - HDFC BANK LTD - CD - 22/01/2027</t>
  </si>
  <si>
    <t>** - YES BANK LTD - CD - 16/02/2027</t>
  </si>
  <si>
    <t>** - INDUSIND BANK LTD - CD - 29/01/2027</t>
  </si>
  <si>
    <t>** - HDFC BANK LTD - CD - 06/11/2026</t>
  </si>
  <si>
    <t>** - HDFC BANK LTD - CD - 14/12/2026</t>
  </si>
  <si>
    <t>** - GIC HOUSING FINANCE LTD - CP - 28/01/2027</t>
  </si>
  <si>
    <t>** - IIFL FINANCE LTD - CP - 11/09/2026</t>
  </si>
  <si>
    <t>** - EQUITAS SMALL FINANCE BANK LTD - CD - 11/03/2027 #</t>
  </si>
  <si>
    <t>** - UJJIVAN SMALL FINANCE BANK LTD - CD - 18/03/2027 # $$</t>
  </si>
  <si>
    <t>** - YES BANK LTD - CD - 05/03/2027</t>
  </si>
  <si>
    <t>** - KARUR VYSYA BANK LTD - CD - 23/11/2026</t>
  </si>
  <si>
    <t>** 08.20 % ADANI POWER LTD - 25/01/2029</t>
  </si>
  <si>
    <t>** 09.12 % PIRAMAL FINANCE LTD - 06/08/2027 #</t>
  </si>
  <si>
    <t>** 08.15 % GODREJ PROPERTIES LTD - 03/07/2026</t>
  </si>
  <si>
    <t>** 07.71 % REC LTD - 26/02/2027</t>
  </si>
  <si>
    <t>** 09.25 % INDOSTAR CAPITAL FINANCE LTD - 24/01/2028</t>
  </si>
  <si>
    <t>** 07.49 % GIC HOUSING FINANCE LTD - 24/02/2027 #</t>
  </si>
  <si>
    <t>** 08.75 % PIRAMAL FINANCE LTD - 29/10/2027</t>
  </si>
  <si>
    <t>** 08.24 % CREDILA FINANCIAL SERVICES LTD - 15/06/2027 #</t>
  </si>
  <si>
    <t>** 08.80 % 360 ONE PRIME LTD - 18/05/2028</t>
  </si>
  <si>
    <t>** 360 ONE PRIME LTD - 25/07/2028 - FRB</t>
  </si>
  <si>
    <t>** 09.25 % INDOSTAR CAPITAL FINANCE LTD - 23/11/2027 #</t>
  </si>
  <si>
    <t>** 09.15 % PIRAMAL FINANCE LTD - 17/06/2027 #</t>
  </si>
  <si>
    <t>** 07.91 % SUNDARAM HOME FINANCE LTD - 27/11/2026</t>
  </si>
  <si>
    <t>** 08.00 % ADANI POWER LTD - 27/01/2028 # $$</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</si>
  <si>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</si>
  <si>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</si>
  <si>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</si>
  <si>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</si>
  <si>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</si>
  <si>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</si>
  <si>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</si>
  <si>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</si>
  <si>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</si>
  <si>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</si>
  <si>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</si>
  <si>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TATA TREASURY ADVANTAGE FUND SEGREGATED PORTFOLIO 1</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</si>
  <si>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</si>
  <si>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11.67 months</t>
  </si>
  <si>
    <t>10.56 months</t>
  </si>
  <si>
    <t>AVERAGE MATURITY : 11.67 MONTHS</t>
  </si>
  <si>
    <t>NAV AS ON 16-JUN-26: RS.2721.6012 (DIRECT - PERIODIC IDCW)</t>
  </si>
  <si>
    <t>NAV AS ON 16-JUN-26: RS.4290.9219 (DIRECT - GROWTH)</t>
  </si>
  <si>
    <t>NAV AS ON 16-JUN-26: RS.1008.0658 (DIRECT - WEEKLY IDCW)</t>
  </si>
  <si>
    <t>NAV AS ON 16-JUN-26: RS.1003.5316 (DIRECT - DAILY IDCW)</t>
  </si>
  <si>
    <t>NAV AS ON 16-JUN-26: RS.2636.0669 (REGULAR - PERIODIC IDCW)</t>
  </si>
  <si>
    <t>NAV AS ON 16-JUN-26: RS.4158.9876 (REGULAR - GROWTH)</t>
  </si>
  <si>
    <t>NAV AS ON 16-JUN-26: RS.1008.0658 (REGULAR - WEEKLY IDCW)</t>
  </si>
  <si>
    <t>NAV AS ON 16-JUN-26: RS.1003.5288 (REGULAR - DAILY IDCW)</t>
  </si>
  <si>
    <t>** - HDFC BANK LTD - CD - 15/02/2027</t>
  </si>
  <si>
    <t>** - BAJAJ FINANCE LTD - CP - 06/11/2026</t>
  </si>
  <si>
    <t>** - BAJAJ FINANCE LTD - CP - 04/11/2026</t>
  </si>
  <si>
    <t>** - ADITYA BIRLA MONEY LTD - CP - 10/07/2026</t>
  </si>
  <si>
    <t>** - HDFC BANK LTD - CD - 05/03/2027</t>
  </si>
  <si>
    <t>** - AXIS BANK LTD - CD - 14/01/2027</t>
  </si>
  <si>
    <t>** - HDFC BANK LTD - CD - 19/11/2026</t>
  </si>
  <si>
    <t>** - BARCLAYS INVESTMENTS &amp; LOANS (INDIA) PVT LTD - CP - 18/08/2026</t>
  </si>
  <si>
    <t>** 08.23 % JOHN DEERE FINANCIAL INDIA PVT LTD - 05/05/2028</t>
  </si>
  <si>
    <t>** 08.85 % MUTHOOT FINANCE LTD - 20/12/2028</t>
  </si>
  <si>
    <t>** 07.42 % MAHINDRA RURAL HOUSING FINANCE LTD - 23/02/2028</t>
  </si>
  <si>
    <t>** 08.09 % CAN FIN HOMES LTD - 04/01/2027</t>
  </si>
  <si>
    <t>** 08.30 % GODREJ PROPERTIES LTD - 19/03/2027</t>
  </si>
  <si>
    <t>** 08.95 % CREDILA FINANCIAL SERVICES LTD - 22/06/2028</t>
  </si>
  <si>
    <t>** 07.31 % ICICI HOME FINANCE CO.LTD - 28/06/2027</t>
  </si>
  <si>
    <t>** 07.58 % POONAWALLA FINCORP LTD - 08/09/2028</t>
  </si>
  <si>
    <t>** 07.45 % TORRENT PHARMACEUTICALS LTD - 19/01/2028</t>
  </si>
  <si>
    <t>** 08.00 % ADANI POWER LTD - 27/01/2028</t>
  </si>
  <si>
    <t>** 07.69 % LIC HOUSING FINANCE LTD - 11/12/2026</t>
  </si>
  <si>
    <t>** 06.92 % DLF CYBER CITY DEVELOPERS LTD - 28/07/2028</t>
  </si>
  <si>
    <t>TATA CORPORATE BOND FUND SEGREGATED PORTFOLIO 1</t>
  </si>
  <si>
    <t>*Note : This security of Rs. 25 Crores face value was helfd earstwhile Tata Corporate Bond Fund which was merged with Tata Short Term Bond Fund on 14/12/2019</t>
  </si>
  <si>
    <t>IL &amp; FS FINANCIAL SERVICES LTD 8.54% NCD - 08/11/2019</t>
  </si>
  <si>
    <t>INE121H07BO7</t>
  </si>
  <si>
    <t>TATA SHORT TERM BOND FUND*</t>
  </si>
  <si>
    <t>INR</t>
  </si>
  <si>
    <t>Provisions made on the date of maturity of security (A)</t>
  </si>
  <si>
    <t>Total Gross receivable</t>
  </si>
  <si>
    <t>Details of Security (NCD)</t>
  </si>
  <si>
    <t>Security ISIN</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</si>
  <si>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</si>
  <si>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</si>
  <si>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</si>
  <si>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</si>
  <si>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 xml:space="preserve"> -   </t>
  </si>
  <si>
    <t>INE871D14JU2</t>
  </si>
  <si>
    <t>INFRASTRUCTURE LEASING &amp; FINANCIAL SERVICES LTD CP (27/11/2018)</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</si>
  <si>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</si>
  <si>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</si>
  <si>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</si>
  <si>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</si>
  <si>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</si>
  <si>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</si>
  <si>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</si>
  <si>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</si>
  <si>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2.13 years</t>
  </si>
  <si>
    <t>1.86 years</t>
  </si>
  <si>
    <t>AVERAGE MATURITY : 2.13 YEARS</t>
  </si>
  <si>
    <t>NAV AS ON 16-JUN-26: RS.29.5954 (DIRECT - PERIODIC IDCW)</t>
  </si>
  <si>
    <t>NAV AS ON 16-JUN-26: RS.26.498 (REGULAR - PERIODIC IDCW)</t>
  </si>
  <si>
    <t>NAV AS ON 16-JUN-26: RS.55.7731 (DIRECT - GROWTH)</t>
  </si>
  <si>
    <t>NAV AS ON 16-JUN-26: RS.25.333 (DIRECT - MONTHLY IDCW)</t>
  </si>
  <si>
    <t>NAV AS ON 16-JUN-26: RS.50.0097 (REGULAR - GROWTH)</t>
  </si>
  <si>
    <t>NAV AS ON 16-JUN-26: RS.22.5846 (REGULAR - MONTHLY IDCW)</t>
  </si>
  <si>
    <t>** 07.73 % TATA CAPITAL HOUSING FINANCE LTD - 14/01/2030</t>
  </si>
  <si>
    <t>** 08.45 % INDIAN RAILWAYS FINANCE CORPORATION LTD - 04/12/2028</t>
  </si>
  <si>
    <t>** 08.45 % NOMURA CAPITAL (INDIA) PVT LTD - 01/03/2027</t>
  </si>
  <si>
    <t>** 07.46 % REC LTD - 30/06/2028</t>
  </si>
  <si>
    <t>** 07.90 % JAMNAGAR UTILITIES &amp; POWER PVT. LTD - 10/08/2028</t>
  </si>
  <si>
    <t>** 06.95 % REC LTD - 18/02/2028</t>
  </si>
  <si>
    <t>** 07.57 % LIC HOUSING FINANCE LTD - 23/11/2029</t>
  </si>
  <si>
    <t>** 06.52 % REC LTD - 31/01/2028</t>
  </si>
  <si>
    <t>** 07.60 % POONAWALLA FINCORP LTD - 28/05/2027</t>
  </si>
  <si>
    <t>** 07.66 % BAJAJ HOUSING FINANCE LTD - 20/03/2028</t>
  </si>
  <si>
    <t>** 07.54 % INDIAN RAILWAYS FINANCE CORPORATION LTD - 31/10/2027</t>
  </si>
  <si>
    <t>** 08.65 % BHARTI TELECOM LTD - 05/11/2027</t>
  </si>
  <si>
    <t>** 07.35 % BHARTI TELECOM LTD - 15/10/2027</t>
  </si>
  <si>
    <t>TATA SHORT TERM BOND FUND (The scheme has 1 segregated portfolio which was created under Corporate Bond Fund )</t>
  </si>
  <si>
    <t>9.18 years</t>
  </si>
  <si>
    <t>5.16 years</t>
  </si>
  <si>
    <t>AVERAGE MATURITY : 9.18 YEARS</t>
  </si>
  <si>
    <t>NAV AS ON 16-JUN-26: RS.38.3524 (DIRECT - GROWTH)</t>
  </si>
  <si>
    <t>NAV AS ON 16-JUN-26: RS.32.4047 (REGULAR - GROWTH)</t>
  </si>
  <si>
    <t>** 06.40 % JAMNAGAR UTILITIES &amp; POWER PVT. LTD - 29/09/2026</t>
  </si>
  <si>
    <t>ZENSAR TECHNOLOGIES LTD</t>
  </si>
  <si>
    <t>GODREJ AGROVET LTD</t>
  </si>
  <si>
    <t>VEDANTA ALUMINIUM METAL LTD</t>
  </si>
  <si>
    <t>GLAXOSMITHKLINE PHARMACEUTICALS LTD</t>
  </si>
  <si>
    <t>BHARAT ELECTRONICS LTD</t>
  </si>
  <si>
    <t>MARUTI SUZUKI INDIA LTD</t>
  </si>
  <si>
    <t>APOLLO HOSPITALS ENTERPRISE LTD</t>
  </si>
  <si>
    <t>TATA CONSULTANCY SERVICES LTD</t>
  </si>
  <si>
    <t>SHRIRAM FINANCE LTD</t>
  </si>
  <si>
    <t>VARUN BEVERAGES LTD</t>
  </si>
  <si>
    <t>ADANI POWER LTD</t>
  </si>
  <si>
    <t>GRINDWELL NORTON LTD</t>
  </si>
  <si>
    <t>GE VERNOVA T&amp;D INDIA LTD</t>
  </si>
  <si>
    <t>METRO BRANDS LTD</t>
  </si>
  <si>
    <t>SUN PHARMACEUTICAL INDUSTRIES LTD</t>
  </si>
  <si>
    <t>MANAPPURAM FINANCE LTD</t>
  </si>
  <si>
    <t>HCL TECHNOLOGIES LTD</t>
  </si>
  <si>
    <t>GODREJ PROPERTIES LTD</t>
  </si>
  <si>
    <t>RAINBOW CHILDRENS MEDICARE LTD</t>
  </si>
  <si>
    <t>FUJIYAMA POWER SYSTEMS LTD</t>
  </si>
  <si>
    <t>OIL INDIA LTD</t>
  </si>
  <si>
    <t>MUTHOOT FINANCE LTD</t>
  </si>
  <si>
    <t>BILLIONBRAINS GARAGE VENTURES LTD (GROWW)</t>
  </si>
  <si>
    <t>NESTLE INDIA LTD</t>
  </si>
  <si>
    <t>KIRLOSKAR PNEUMATIC COMPANY LTD</t>
  </si>
  <si>
    <t>PB FINTECH LTD</t>
  </si>
  <si>
    <t>360 ONE WAM LTD</t>
  </si>
  <si>
    <t>KOTAK MAHINDRA BANK LTD</t>
  </si>
  <si>
    <t>EXIDE INDUSTRIES LTD</t>
  </si>
  <si>
    <t>TATA CONSUMER PRODUCTS LTD</t>
  </si>
  <si>
    <t>DIXON TECHNOLOGIES (INDIA) LTD</t>
  </si>
  <si>
    <t>KARUR VYSYA BANK LTD</t>
  </si>
  <si>
    <t>TITAN COMPANY LTD</t>
  </si>
  <si>
    <t>ITC LTD</t>
  </si>
  <si>
    <t>ADANI PORTS AND SPECIAL ECONOMIC ZONE LTD</t>
  </si>
  <si>
    <t>POLYCAB INDIA LTD</t>
  </si>
  <si>
    <t>DOMS INDUSTRIES LTD</t>
  </si>
  <si>
    <t>RADICO KHAITAN LTD</t>
  </si>
  <si>
    <t>NIPPON LIFE INDIA  ASSET MANAGEMENT LTD</t>
  </si>
  <si>
    <t>MULTI COMMODITY EXCHANGE OF IND LTD</t>
  </si>
  <si>
    <t>ETERNAL LTD</t>
  </si>
  <si>
    <t>COAL INDIA LTD</t>
  </si>
  <si>
    <t>BSE LTD</t>
  </si>
  <si>
    <t>RELIANCE INDUSTRIES LTD</t>
  </si>
  <si>
    <t>ICICI BANK LTD</t>
  </si>
  <si>
    <t>SOLAR INDUSTRIES INDIA LTD</t>
  </si>
  <si>
    <t>0.05 months</t>
  </si>
  <si>
    <t>AVERAGE MATURITY : 0.05 months</t>
  </si>
  <si>
    <t>NAV AS ON 16-JUN-26: RS.1437.2776 (DIRECT - GROWTH)</t>
  </si>
  <si>
    <t>NAV AS ON 16-JUN-26: RS.1000.0001 (DIRECT - DAILY IDCW)</t>
  </si>
  <si>
    <t>NAV AS ON 16-JUN-26: RS.1425.5503 (REGULAR - GROWTH)</t>
  </si>
  <si>
    <t>NAV AS ON 16-JUN-26: RS.1000.0001 (REGULAR - DAILY IDCW)</t>
  </si>
  <si>
    <t>** TREASURY BILL 91 DAYS (23/07/2026) $$</t>
  </si>
  <si>
    <t>** TREASURY BILL 182 DAYS (09/07/2026) $$</t>
  </si>
  <si>
    <t>** TREASURY BILL 91 DAYS (09/07/2026) $$</t>
  </si>
  <si>
    <t>** TREASURY BILL 182 DAYS (17/07/2026) $$</t>
  </si>
  <si>
    <t>1.35 years</t>
  </si>
  <si>
    <t>1.30 years</t>
  </si>
  <si>
    <t>AVERAGE MATURITY : 1.35 YEARS</t>
  </si>
  <si>
    <t>NAV AS ON 16-JUN-26: RS.13.1866 (DIRECT - GROWTH)</t>
  </si>
  <si>
    <t>NAV AS ON 16-JUN-26: RS.13.1866 (DIRECT - IDCW)</t>
  </si>
  <si>
    <t>NAV AS ON 16-JUN-26: RS.13.0381 (REGULAR - GROWTH)</t>
  </si>
  <si>
    <t>NAV AS ON 16-JUN-26: RS.13.0381 (REGULAR - IDCW)</t>
  </si>
  <si>
    <t>** 07.20 % POWER GRID CORPORATION OF INDIA LTD - 09/08/2027</t>
  </si>
  <si>
    <t>** 07.30 % POWER GRID CORPORATION OF INDIA LTD - 19/06/2027</t>
  </si>
  <si>
    <t>** 07.70 % REC LTD - 10/12/2027</t>
  </si>
  <si>
    <t>3.04 years</t>
  </si>
  <si>
    <t>2.76 years</t>
  </si>
  <si>
    <t>AVERAGE MATURITY : 3.04 YEARS</t>
  </si>
  <si>
    <t>NAV AS ON 16-JUN-26: RS.12.9893 (DIRECT - GROWTH)</t>
  </si>
  <si>
    <t>NAV AS ON 16-JUN-26: RS.12.9893 (DIRECT - IDCW)</t>
  </si>
  <si>
    <t>NAV AS ON 16-JUN-26: RS.12.8406 (REGULAR - GROWTH)</t>
  </si>
  <si>
    <t>NAV AS ON 16-JUN-26: RS.12.8406 (REGULAR - IDCW)</t>
  </si>
  <si>
    <t>0.39 years</t>
  </si>
  <si>
    <t>NAV AS ON 16-JUN-26: RS.12.6978 (DIRECT - GROWTH)</t>
  </si>
  <si>
    <t>NAV AS ON 16-JUN-26: RS.12.6978 (DIRECT - IDCW)</t>
  </si>
  <si>
    <t>NAV AS ON 16-JUN-26: RS.12.557 (REGULAR - GROWTH)</t>
  </si>
  <si>
    <t>NAV AS ON 16-JUN-26: RS.12.557 (REGULAR - IDCW)</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</si>
  <si>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</si>
  <si>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Tata Dividend Yield Fund</t>
  </si>
  <si>
    <t>6.16 months</t>
  </si>
  <si>
    <t>AVERAGE MATURITY : 6.16 MONTHS</t>
  </si>
  <si>
    <t>NAV AS ON 16-JUN-26: RS.1114.52 (DIRECT - DAILY IDCW)</t>
  </si>
  <si>
    <t>NAV AS ON 16-JUN-26: RS.5114.2843 (DIRECT - GROWTH)</t>
  </si>
  <si>
    <t>NAV AS ON 16-JUN-26: RS.1114.52 (REGULAR - DAILY IDCW)</t>
  </si>
  <si>
    <t>NAV AS ON 16-JUN-26: RS.5008.5441 (REGULAR - GROWTH)</t>
  </si>
  <si>
    <t>** - NUVAMA WEALTH FINANCE LTD - CP - 27/01/2027</t>
  </si>
  <si>
    <t>** - HDFC BANK LTD - CD - 09/03/2027</t>
  </si>
  <si>
    <t>** - NUVAMA WEALTH AND INVESTMENT LTD - CP - 27/01/2027</t>
  </si>
  <si>
    <t>** - HDFC BANK LTD - CD - 05/02/2027</t>
  </si>
  <si>
    <t>** - AXIS BANK LTD - CD - 27/11/2026</t>
  </si>
  <si>
    <t>** - HSBC INVESTDIRECT FINANCIAL SERVICES (I) LTD - CP - 15/01/2027</t>
  </si>
  <si>
    <t>** - HDFC BANK LTD - CD - 12/03/2027</t>
  </si>
  <si>
    <t>** - 360 ONE WAM LTD(ERSTWHILE IIFL WEALTH MANAGEMENT LTD) - CP - 25/01/2027</t>
  </si>
  <si>
    <t>** - HSBC INVESTDIRECT FINANCIAL SERVICES (I) LTD - CP - 29/01/2027</t>
  </si>
  <si>
    <t>** - JULIUS BAER CAPITAL IND PVT LTD - CP - 27/01/2027</t>
  </si>
  <si>
    <t>** - MAHINDRA RURAL HOUSING FINANCE LTD - CP - 27/01/2027</t>
  </si>
  <si>
    <t>** - MAHINDRA &amp; MAHINDRA FINANCIAL SERVICES LTD - CP - 05/03/2027</t>
  </si>
  <si>
    <t>** - 360 ONE PRIME LTD - CP - 25/01/2027</t>
  </si>
  <si>
    <t>** - DEUTSCHE INVESTMENT INDIA PVT LTD - CP - 11/01/2027</t>
  </si>
  <si>
    <t>** - BIRLA GROUP HOLDINGS PRIVATE LTD - CP - 08/01/2027</t>
  </si>
  <si>
    <t>** - JULIUS BAER CAPITAL IND PVT LTD - CP - 30/11/2026</t>
  </si>
  <si>
    <t>** - INFINA FINANCE PVT LTD - CP - 30/11/2026</t>
  </si>
  <si>
    <t>** - KISETSU SAISON FINANCE (INDIA) PRIVATE LTD - CP - 11/03/2027</t>
  </si>
  <si>
    <t>** - ANGEL ONE LTD - CP - 28/01/2027</t>
  </si>
  <si>
    <t>** - MOTILAL OSWAL FINANCIAL SERV. LTD - CP - 27/01/2027</t>
  </si>
  <si>
    <t>** - INFINA FINANCE PVT LTD - CP - 18/01/2027</t>
  </si>
  <si>
    <t>** - MOTILAL OSWAL FINANCIAL SERV. LTD - CP - 28/01/2027</t>
  </si>
  <si>
    <t>** - ADITYA BIRLA CAPITAL LTD - CP - 09/02/2027</t>
  </si>
  <si>
    <t>** - MOTILAL OSWAL FINVEST LTD - CP - 28/01/2027</t>
  </si>
  <si>
    <t>** - PILANI INVESTMENT &amp; INDUSTRIES CORPORATION LTD - CP - 11/03/2027</t>
  </si>
  <si>
    <t>** - BAJAJ HOUSING FINANCE LTD - CP - 27/01/2027</t>
  </si>
  <si>
    <t>** - ASEEM INFRASTRUCTURE FINANCE LTD - CP - 04/12/2026</t>
  </si>
  <si>
    <t>** - AXIS BANK LTD - CD - 16/12/2026</t>
  </si>
  <si>
    <t>** - FEDERAL BANK LTD - CD - 04/03/2027</t>
  </si>
  <si>
    <t>** - INDUSIND BANK LTD - CD - 22/01/2027</t>
  </si>
  <si>
    <t>** - AXIS BANK LTD - CD - 26/02/2027</t>
  </si>
  <si>
    <t>** - LIC HOUSING FINANCE LTD - CP - 05/03/2027</t>
  </si>
  <si>
    <t>** - AXIS BANK LTD - CD - 26/11/2026</t>
  </si>
  <si>
    <t>** TREASURY BILL 91 DAYS (24/09/2026) $$</t>
  </si>
  <si>
    <t>13.67 years</t>
  </si>
  <si>
    <t>6.50 years</t>
  </si>
  <si>
    <t>AVERAGE MATURITY : 13.67 YEARS</t>
  </si>
  <si>
    <t>NAV AS ON 16-JUN-26: RS.78.6567 (REGULAR - GROWTH)</t>
  </si>
  <si>
    <t>NAV AS ON 16-JUN-26: RS.88.9852 (DIRECT - GROWTH)</t>
  </si>
  <si>
    <t>NAV AS ON 16-JUN-26: RS.25.0568 (DIRECT - IDCW)</t>
  </si>
  <si>
    <t>NAV AS ON 16-JUN-26: RS.21.8043 (REGULAR - IDCW)</t>
  </si>
  <si>
    <t>CAN FIN HOMES LTD 8.20% NCD 3SR 2025 2027 (18/05/2027)</t>
  </si>
  <si>
    <t>TATA PROJECTS LTD NCD (SR. U) 8.30% (07/01/2028)</t>
  </si>
  <si>
    <t>GODREJ PROPERTIES LTD 8.30% (SR - 1) NCD (19/03/2027)</t>
  </si>
  <si>
    <t>CUBE HIGHWAYS TRUST NCD 7.2503 % SERIES VA TRANCHE 1 - 25/04/2028</t>
  </si>
  <si>
    <t>NATIONAL HOUSING BANK 7.59% NCD (08/09/2027)</t>
  </si>
  <si>
    <t>INDIAN RAILWAY FINANCE CORPORATION LTD (SR-191 A) 6.47% NCD (30/05/2028)</t>
  </si>
  <si>
    <t>EXPORT IMPORT BANK OF INDIA 7.35% NCD (SR AA02-2028) (27/07/2028)</t>
  </si>
  <si>
    <t>NATIONAL BANK FOR AGRICULTURE AND RURAL DEVELOPMENT  7.62% NCD (SR-23I) (31/01/2028)</t>
  </si>
  <si>
    <t>LIC HOUSING FINANCE LTD 7.95% NCD (TR-359) (29/01/2028)</t>
  </si>
  <si>
    <t>JOHN DEERE FINANCIAL INDIA PVT LTD 8.23% NCD (05/05/2028)</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</si>
  <si>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</si>
  <si>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1.99 years</t>
  </si>
  <si>
    <t>1.49 years</t>
  </si>
  <si>
    <t>AVERAGE MATURITY : 1.99 YEARS</t>
  </si>
  <si>
    <t>NAV AS ON 16-JUN-26: RS.13.7831 (DIRECT - GROWTH)</t>
  </si>
  <si>
    <t>NAV AS ON 16-JUN-26: RS.13.7831 (DIRECT - PERIODIC IDCW)</t>
  </si>
  <si>
    <t>NAV AS ON 16-JUN-26: RS.13.7831 (DIRECT - QUARTERLY IDCW)</t>
  </si>
  <si>
    <t>NAV AS ON 16-JUN-26: RS.13.7831 (DIRECT - MONTHLY IDCW)</t>
  </si>
  <si>
    <t>NAV AS ON 16-JUN-26: RS.13.4916 (REGULAR - GROWTH)</t>
  </si>
  <si>
    <t>NAV AS ON 16-JUN-26: RS.13.4916 (REGULAR - PERIODIC IDCW)</t>
  </si>
  <si>
    <t>NAV AS ON 16-JUN-26: RS.13.4916 (REGULAR - QUARTERLY IDCW)</t>
  </si>
  <si>
    <t>NAV AS ON 16-JUN-26: RS.13.4916 (REGULAR - MONTHLY IDCW)</t>
  </si>
  <si>
    <t>** 07.62 % NABARD - 31/01/2028 #</t>
  </si>
  <si>
    <t>** 07.95 % LIC HOUSING FINANCE LTD - 29/01/2028 #</t>
  </si>
  <si>
    <t>** 07.25 % CUBE HIGHWAYS TRUST - 25/04/2028 #</t>
  </si>
  <si>
    <t>** 08.30 % TATA PROJECTS LTD - 07/01/2028 #</t>
  </si>
  <si>
    <t>** 08.23 % JOHN DEERE FINANCIAL INDIA PVT LTD - 05/05/2028 #</t>
  </si>
  <si>
    <t>** 08.30 % GODREJ PROPERTIES LTD - 19/03/2027 #</t>
  </si>
  <si>
    <t>** 08.20 % CAN FIN HOMES LTD - 18/05/2027 #</t>
  </si>
  <si>
    <t>** 06.47 % INDIAN RAILWAYS FINANCE CORPORATION LTD - 30/05/2028 #</t>
  </si>
  <si>
    <t>** 07.53 % POONAWALLA FINCORP LTD - 24/09/2027</t>
  </si>
  <si>
    <t>** 07.59 % NATIONAL HOUSING BANK - 08/09/2027 #</t>
  </si>
  <si>
    <t>** 07.35 % EXIM - 27/07/2028 #</t>
  </si>
  <si>
    <t>SDL MAHARASHTRA 6.81% (07/10/2028) #</t>
  </si>
  <si>
    <t>SGS ANDHRA PRADESH 7.70% (06/12/2029) #</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</si>
  <si>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</si>
  <si>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</si>
  <si>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4.49 years</t>
  </si>
  <si>
    <t>3.09 years</t>
  </si>
  <si>
    <t>AVERAGE MATURITY : 4.49 YEARS</t>
  </si>
  <si>
    <t>NAV AS ON 16-JUN-26: RS.13.2846 (DIRECT - GROWTH)</t>
  </si>
  <si>
    <t>NAV AS ON 16-JUN-26: RS.13.2846 (DIRECT - PERIODIC IDCW)</t>
  </si>
  <si>
    <t>NAV AS ON 16-JUN-26: RS.13.2846 (DIRECT - QUARTERLY IDCW)</t>
  </si>
  <si>
    <t>NAV AS ON 16-JUN-26: RS.13.2846 (DIRECT - MONTHLY IDCW)</t>
  </si>
  <si>
    <t>NAV AS ON 16-JUN-26: RS.12.9488 (REGULAR - GROWTH)</t>
  </si>
  <si>
    <t>NAV AS ON 16-JUN-26: RS.12.9488 (REGULAR - PERIODIC IDCW)</t>
  </si>
  <si>
    <t>NAV AS ON 16-JUN-26: RS.12.9488 (REGULAR - QUARTERLY IDCW)</t>
  </si>
  <si>
    <t>NAV AS ON 16-JUN-26: RS.12.9488 (REGULAR - MONTHLY IDCW)</t>
  </si>
  <si>
    <t>** 08.35 % INDIAN RAILWAYS FINANCE CORPORATION LTD - 13/03/2029</t>
  </si>
  <si>
    <t>** 07.97 % LIC HOUSING FINANCE LTD - 28/01/2030</t>
  </si>
  <si>
    <t>** 08.55 % INDIAN RAILWAYS FINANCE CORPORATION LTD - 21/02/2029</t>
  </si>
  <si>
    <t>** 07.72 % BHARAT SANCHAR NIGAM LTD - 22/12/2032</t>
  </si>
  <si>
    <t>** 07.39 % INDIA INFRADEBT LTD - 27/05/2031</t>
  </si>
  <si>
    <t>** 07.10 % BAJAJ HOUSING FINANCE LTD - 16/10/2028</t>
  </si>
  <si>
    <t>** 07.25 % JOHN DEERE FINANCIAL INDIA PVT LTD - 18/06/2027</t>
  </si>
  <si>
    <t>** 08.05 % MUTHOOT FINANCE LTD - 25/11/2027</t>
  </si>
  <si>
    <t>** 07.59 % REC LTD - 31/05/2027</t>
  </si>
  <si>
    <t>** 07.74 % LIC HOUSING FINANCE LTD - 11/02/2028</t>
  </si>
  <si>
    <t>** 08.00 % TATA CAPITAL HOUSING FINANCE LTD - 03/11/2027</t>
  </si>
  <si>
    <t>** 07.85 % ICICI HOME FINANCE CO.LTD - 12/05/2028</t>
  </si>
  <si>
    <t>** 07.45 % REC LTD - 29/04/2034</t>
  </si>
  <si>
    <t>** 07.69 % LIC HOUSING FINANCE LTD - 06/02/2034</t>
  </si>
  <si>
    <t>** 07.68 % LIC HOUSING FINANCE LTD - 29/05/2034</t>
  </si>
  <si>
    <t>** 07.53 % REC LTD - 31/05/2034</t>
  </si>
  <si>
    <t>** 07.58 % REC LTD - 31/05/2029</t>
  </si>
  <si>
    <t>** 09.00 % CHOLAMANDALAM INVT &amp; FIN  CO LTD - 23/01/2035</t>
  </si>
  <si>
    <t>** 06.23 % REC LTD - 31/10/2031</t>
  </si>
  <si>
    <t>** 08.90 % BHARTI TELECOM LTD - 05/11/2031</t>
  </si>
  <si>
    <t>** 07.25 % BAJAJ HOUSING FINANCE LTD - 22/01/2029</t>
  </si>
  <si>
    <t>** 08.40 % POWER GRID CORPORATION OF INDIA LTD - 27/05/2028</t>
  </si>
  <si>
    <t>** 07.58 % LIC HOUSING FINANCE LTD - 23/03/2035</t>
  </si>
  <si>
    <t>** 08.65 % MUTHOOT FINANCE LTD - 31/01/2028</t>
  </si>
  <si>
    <t>** 07.99 % LIC HOUSING FINANCE LTD - 12/07/2029</t>
  </si>
  <si>
    <t>** 08.90 % MUTHOOT FINANCE LTD - 07/10/2027</t>
  </si>
  <si>
    <t>** 08.24 % POWER GRID CORPORATION OF INDIA LTD - 14/02/2029</t>
  </si>
  <si>
    <t>** 09.10 % CHOLAMANDALAM INVT &amp; FIN  CO LTD - 27/06/2031</t>
  </si>
  <si>
    <t>** 08.10 % GODREJ INDUSTRIES LTD - 22/05/2028</t>
  </si>
  <si>
    <t>** 06.47 % INDIAN RAILWAYS FINANCE CORPORATION LTD - 30/05/2028</t>
  </si>
  <si>
    <t>GOI - 6.48% (06/10/2035) $$</t>
  </si>
  <si>
    <t>GOI - 7.18% (14/08/2033) $$</t>
  </si>
  <si>
    <t>GOI - 6.90% (15/04/2065) $$</t>
  </si>
  <si>
    <t>GOI - 7.17% (17/04/2030) $$</t>
  </si>
  <si>
    <t>$$ - This Security has been kept as Margin for Derivatives</t>
  </si>
  <si>
    <t>PORTFOLIO TURNOVER RATIO: 8.62 TIMES</t>
  </si>
  <si>
    <t>PORTFOLIO TURNOVER RATIO: 0.95 TIMES</t>
  </si>
  <si>
    <t>PORTFOLIO TURNOVER RATIO: 0.31 TIMES</t>
  </si>
  <si>
    <t>PORTFOLIO TURNOVER RATIO: 0.06 TIMES</t>
  </si>
  <si>
    <t>PORTFOLIO TURNOVER RATIO: 0.02 TIMES</t>
  </si>
  <si>
    <t>PORTFOLIO TURNOVER RATIO: 0.18 TIMES</t>
  </si>
  <si>
    <t>PORTFOLIO TURNOVER RATIO: 0.24 TIMES</t>
  </si>
  <si>
    <t>PORTFOLIO TURNOVER RATIO: 0.03 TIMES</t>
  </si>
  <si>
    <t>PORTFOLIO TURNOVER RATIO: 0.27 TIMES</t>
  </si>
  <si>
    <t>PORTFOLIO TURNOVER RATIO: 0.4 TIMES</t>
  </si>
  <si>
    <t>PORTFOLIO TURNOVER RATIO: 0.05 TIMES</t>
  </si>
  <si>
    <t>PORTFOLIO TURNOVER RATIO: 0.08 TIMES</t>
  </si>
  <si>
    <t>PORTFOLIO TURNOVER RATIO: 0.46 TIMES</t>
  </si>
  <si>
    <t>PORTFOLIO TURNOVER RATIO: 1.8 TIMES</t>
  </si>
  <si>
    <t>PORTFOLIO TURNOVER RATIO: 0.01 TIMES</t>
  </si>
  <si>
    <t>PORTFOLIO TURNOVER RATIO: 0.09 TIMES</t>
  </si>
  <si>
    <t>PORTFOLIO TURNOVER RATIO: 0.19 TIMES</t>
  </si>
  <si>
    <t>PORTFOLIO TURNOVER RATIO: 0.13 TIMES</t>
  </si>
  <si>
    <t>PORTFOLIO TURNOVER RATIO: 1.08 TIMES</t>
  </si>
  <si>
    <t>PORTFOLIO TURNOVER RATIO: 0.16 TIMES</t>
  </si>
  <si>
    <t>PORTFOLIO TURNOVER RATIO : 0.02 TIMES</t>
  </si>
  <si>
    <t>PORTFOLIO TURNOVER RATIO: 1.18 TIMES</t>
  </si>
  <si>
    <t>PORTFOLIO TURNOVER RATIO: 0.26 TIMES</t>
  </si>
  <si>
    <t>PORTFOLIO TURNOVER RATIO: 0.10 TIMES</t>
  </si>
  <si>
    <t>GOI - 5.74% (15/11/2026) $$</t>
  </si>
  <si>
    <t>GOI - 7.32% (13/11/2030) $$</t>
  </si>
  <si>
    <t>GOI - 7.09% (05/08/2054) $$</t>
  </si>
  <si>
    <t>GOI - 7.10% (08/04/2034) $$</t>
  </si>
  <si>
    <t>GOI - 7.34% (22/04/2064) $$</t>
  </si>
  <si>
    <t>GOI - 6.54% (17/01/2032) $$</t>
  </si>
  <si>
    <t>SMARTWORKS COWORKING SPACES LTD</t>
  </si>
  <si>
    <t>TRANSINDIA REAL ESTATE LTD</t>
  </si>
  <si>
    <t>SIEMENS ENERGY INDIA LTD</t>
  </si>
  <si>
    <t>LEELA PALACES HOTELS &amp; RESORTS LTD</t>
  </si>
  <si>
    <t>PHYSICSWALLAH LTD</t>
  </si>
  <si>
    <t>LAXMI DENTAL LTD</t>
  </si>
  <si>
    <t>** 08.15 % HDFC ERGO GENERAL INSURANCE COMPANY LTD - 26/09/2033</t>
  </si>
  <si>
    <t>MOTILAL OSWAL FINANCIAL SERVICE LTD</t>
  </si>
  <si>
    <t>INDUS TOWERS LTD</t>
  </si>
  <si>
    <t>BHARAT PETROLEUM CORPORATION LTD</t>
  </si>
  <si>
    <t>NTPC LTD</t>
  </si>
  <si>
    <t>HERO MOTOCORP LTD</t>
  </si>
  <si>
    <t>HDFC BANK LTD</t>
  </si>
  <si>
    <t>POWER GRID CORPORATION OF INDIA LTD</t>
  </si>
  <si>
    <t>HINDUSTAN AERONAUTICS LTD</t>
  </si>
  <si>
    <t>POWER FINANCE CORPORATION  LTD</t>
  </si>
  <si>
    <t>CEAT LTD</t>
  </si>
  <si>
    <t>HINDUSTAN ZINC LTD</t>
  </si>
  <si>
    <t>FEDERAL BANK LTD</t>
  </si>
  <si>
    <t>CARTRADE TECH LTD</t>
  </si>
  <si>
    <t>HDFC ASSET MANAGEMENT COMPANY LTD</t>
  </si>
  <si>
    <t>PETRONET LNG LTD</t>
  </si>
  <si>
    <t>SUN TV NETWORK LTD</t>
  </si>
  <si>
    <t>INFOSYS LTD</t>
  </si>
  <si>
    <t>ENGINEERS INDIA LTD</t>
  </si>
  <si>
    <t>COROMANDEL INTERNATIONAL LTD</t>
  </si>
  <si>
    <t>PRESTIGE ESTATES PROJECTS LTD</t>
  </si>
  <si>
    <t>VEDANTA LTD</t>
  </si>
  <si>
    <t>NATCO PHARMA LTD</t>
  </si>
  <si>
    <t>ADANI ENERGY SOLUTIONS LTD</t>
  </si>
  <si>
    <t>TIME TECHNOPLAST LTD</t>
  </si>
  <si>
    <t>PNGS REVA DIAMOND JEWELLERY LTD</t>
  </si>
  <si>
    <t>USHA MARTIN LTD</t>
  </si>
  <si>
    <t>IDFC FIRST BANK LTD</t>
  </si>
  <si>
    <t>SUDARSHAN CHEMICAL INDUSTRIES LTD</t>
  </si>
  <si>
    <t>WOCKHARDT LTD</t>
  </si>
  <si>
    <t>CARBORUNDUM UNIVERSAL LTD</t>
  </si>
  <si>
    <t>BASF INDIA LTD</t>
  </si>
  <si>
    <t>NETWORK PEOPLE SERVICES TECHNOLOGIES LTD</t>
  </si>
  <si>
    <t>QUESS CORP LTD</t>
  </si>
  <si>
    <t>BALRAMPUR CHINI MILLS LTD</t>
  </si>
  <si>
    <t>GRAPHITE INDIA LTD</t>
  </si>
  <si>
    <t>C.E. INFO SYSTEMS LTD</t>
  </si>
  <si>
    <t>ACME SOLAR HOLDINGS LTD</t>
  </si>
  <si>
    <t>ELANTAS BECK INDIA LTD</t>
  </si>
  <si>
    <t>KSB  LTD</t>
  </si>
  <si>
    <t>ANANT RAJ LTD</t>
  </si>
  <si>
    <t>WONDERLA HOLIDAYS LTD</t>
  </si>
  <si>
    <t>DCB BANK LTD</t>
  </si>
  <si>
    <t>SUNDARAM CLAYTON LTD</t>
  </si>
  <si>
    <t>GREENPLY INDUSTRIES LTD</t>
  </si>
  <si>
    <t>THE RAMCO CEMENTS LTD</t>
  </si>
  <si>
    <t>KIRLOSKAR FERROUS INDUSTRIES LTD</t>
  </si>
  <si>
    <t>SHOPPERS STOP LTD</t>
  </si>
  <si>
    <t>REDINGTON (INDIA) LTD</t>
  </si>
  <si>
    <t>GUJARAT PIPAVAV PORT LTD</t>
  </si>
  <si>
    <t>CIE AUTOMOTIVE INDIA LTD</t>
  </si>
  <si>
    <t>VIP INDUSTRIES LTD</t>
  </si>
  <si>
    <t>ASK AUTOMOTIVE LTD</t>
  </si>
  <si>
    <t>KRSNAA DIAGNOSTICS LTD</t>
  </si>
  <si>
    <t>PCBL CHEMICAL LTD</t>
  </si>
  <si>
    <t>GOKALDAS EXPORTS  LTD</t>
  </si>
  <si>
    <t>KEYSTONE REALTORS LTD</t>
  </si>
  <si>
    <t>SUNDROP BRANDS LTD</t>
  </si>
  <si>
    <t>HONDA INDIA POWER PRODUCTS LTD</t>
  </si>
  <si>
    <t>FINOLEX CABLES LTD</t>
  </si>
  <si>
    <t>BLUSPRING ENTERPRISES LTD</t>
  </si>
  <si>
    <t>JSW DULUX LTD</t>
  </si>
  <si>
    <t>SAREGAMA INDIA LTD</t>
  </si>
  <si>
    <t>RAMCO INDUSTRIES LTD</t>
  </si>
  <si>
    <t>HIKAL LTD</t>
  </si>
  <si>
    <t>TRANSPORT CORPORATION OF INDIA LTD</t>
  </si>
  <si>
    <t>MM FORGINGS LTD</t>
  </si>
  <si>
    <t>EVEREADY INDUSTRIES INDIA LTD</t>
  </si>
  <si>
    <t>GANESHA ECOSPHERE LTD</t>
  </si>
  <si>
    <t>SRI LOTUS DEVELOPERS AND REALTY LTD</t>
  </si>
  <si>
    <t>DIGITIDE SOLUTIONS LTD</t>
  </si>
  <si>
    <t>ALLCARGO GLOBAL LTD</t>
  </si>
  <si>
    <t>AUTOMOTIVE AXLES LTD</t>
  </si>
  <si>
    <t>ALLCARGO LOGISTICS LTD</t>
  </si>
  <si>
    <t>RALLIS INDIA LTD</t>
  </si>
  <si>
    <t>GRASIM INDUSTRIES LTD</t>
  </si>
  <si>
    <t>PRICOL LTD</t>
  </si>
  <si>
    <t>** 07.80 % HDFC BANK LTD - 03/05/2033</t>
  </si>
  <si>
    <t>** 07.13 % NHPC LTD - 09/02/2029</t>
  </si>
  <si>
    <t>ULTRATECH CEMENT LTD</t>
  </si>
  <si>
    <t>AMBUJA CEMENTS LTD</t>
  </si>
  <si>
    <t>TATA STEEL LTD</t>
  </si>
  <si>
    <t>JINDAL STEEL LTD</t>
  </si>
  <si>
    <t>JSW STEEL LTD</t>
  </si>
  <si>
    <t>DEE DEVELOPMENT ENGINEERS LTD</t>
  </si>
  <si>
    <t>NAVIN FLUORINE INTERNATIONAL LTD</t>
  </si>
  <si>
    <t>INOX INDIA LTD</t>
  </si>
  <si>
    <t>NHPC LTD</t>
  </si>
  <si>
    <t>MAHANAGAR GAS LTD</t>
  </si>
  <si>
    <t>HINDUSTAN PETROLEUM CORPORATION LTD</t>
  </si>
  <si>
    <t>MOIL LTD</t>
  </si>
  <si>
    <t>WEST COAST PAPER MILLS LTD</t>
  </si>
  <si>
    <t>TATA POWER COMPANY LTD</t>
  </si>
  <si>
    <t>NMDC LTD</t>
  </si>
  <si>
    <t>CESC LTD</t>
  </si>
  <si>
    <t>UPL LTD</t>
  </si>
  <si>
    <t>HINDALCO INDUSTRIES LTD</t>
  </si>
  <si>
    <t>CASTROL INDIA LTD</t>
  </si>
  <si>
    <t>RHI MAGNESITA INDIA LTD</t>
  </si>
  <si>
    <t>AARTI INDUSTRIES LTD</t>
  </si>
  <si>
    <t>SUMITOMO CHEMICAL INDIA LTD</t>
  </si>
  <si>
    <t>NUVOCO VISTAS CORPORATION LTD</t>
  </si>
  <si>
    <t>INDIAN OIL CORPORATION LTD</t>
  </si>
  <si>
    <t>APL APOLLO TUBES LTD</t>
  </si>
  <si>
    <t>SHREE CEMENT LTD</t>
  </si>
  <si>
    <t>JINDAL STAINLESS LTD</t>
  </si>
  <si>
    <t>SRF LTD</t>
  </si>
  <si>
    <t>RATNAMANI METALS &amp; TUBES LTD</t>
  </si>
  <si>
    <t>BHARTI AIRTEL LTD</t>
  </si>
  <si>
    <t>LARSEN &amp; TOUBRO LTD</t>
  </si>
  <si>
    <t>SUZLON ENERGY LTD</t>
  </si>
  <si>
    <t>BHARAT HEAVY ELECTRICALS LTD</t>
  </si>
  <si>
    <t>INTERGLOBE AVIATION LTD</t>
  </si>
  <si>
    <t>BHARAT FORGE LTD</t>
  </si>
  <si>
    <t>FORTIS HEALTHCARE LTD</t>
  </si>
  <si>
    <t>ASHOK LEYLAND LTD</t>
  </si>
  <si>
    <t>HITACHI ENERGY INDIA LTD</t>
  </si>
  <si>
    <t>MAX HEALTHCARE INSTITUTE LTD</t>
  </si>
  <si>
    <t>VODAFONE IDEA LTD</t>
  </si>
  <si>
    <t>SONA BLW PRECISION FORGINGS LTD</t>
  </si>
  <si>
    <t>THE PHOENIX MILLS LTD</t>
  </si>
  <si>
    <t>DELHIVERY LTD</t>
  </si>
  <si>
    <t>TUBE INVESTMENTS OF INDIA LTD</t>
  </si>
  <si>
    <t>JSW ENERGY LTD</t>
  </si>
  <si>
    <t>INDIAN HOTELS CO. LTD</t>
  </si>
  <si>
    <t>HFCL LTD</t>
  </si>
  <si>
    <t>KRISHNA INSTITUTE OF MEDICAL SCIENCES LTD</t>
  </si>
  <si>
    <t>ASTER DM HEALTHCARE LTD</t>
  </si>
  <si>
    <t>KIRLOSKAR OIL ENGINES LTD</t>
  </si>
  <si>
    <t>TORRENT POWER LTD</t>
  </si>
  <si>
    <t>KALPATARU PROJECTS INTERNATIONAL LTD</t>
  </si>
  <si>
    <t>OBEROI REALTY LTD</t>
  </si>
  <si>
    <t>AEGIS LOGISTICS LTD</t>
  </si>
  <si>
    <t>THE GREAT EASTERN SHIPPING CO.LTD</t>
  </si>
  <si>
    <t>UNO MINDA LTD</t>
  </si>
  <si>
    <t>NARAYANA HRUDAYALAYA LTD</t>
  </si>
  <si>
    <t>ELGI EQUIPMENTS LTD</t>
  </si>
  <si>
    <t>CONTAINER CORPORATION OF INDIA LTD</t>
  </si>
  <si>
    <t>ZF COMMERCIAL VEHICLE CONTROL SYSTEMS INDIA LTD</t>
  </si>
  <si>
    <t>CRAFTSMAN AUTOMATION LTD</t>
  </si>
  <si>
    <t>INDRAPRASTHA GAS LTD</t>
  </si>
  <si>
    <t>NBCC INDIA LTD</t>
  </si>
  <si>
    <t>ASAHI INDIA GLASS LTD</t>
  </si>
  <si>
    <t>AMARA RAJA ENERGY &amp; MOBILITY LTD</t>
  </si>
  <si>
    <t>MOTHERSON SUMI WIRING INDIA LTD</t>
  </si>
  <si>
    <t>DALMIA BHARAT LTD</t>
  </si>
  <si>
    <t>BRIGADE ENTERPRISES LTD</t>
  </si>
  <si>
    <t>JAIPRAKASH POWER VENTURES LTD</t>
  </si>
  <si>
    <t>RELIANCE POWER LTD</t>
  </si>
  <si>
    <t>ADITYA BIRLA REAL ESTATE LTD</t>
  </si>
  <si>
    <t>KEC INTERNATIONAL LTD</t>
  </si>
  <si>
    <t>BEML LTD</t>
  </si>
  <si>
    <t>JYOTI CNC AUTOMATION LTD</t>
  </si>
  <si>
    <t>EIH LTD</t>
  </si>
  <si>
    <t>NCC LTD</t>
  </si>
  <si>
    <t>LEMON TREE HOTELS LTD</t>
  </si>
  <si>
    <t>MAHINDRA &amp; MAHINDRA LTD</t>
  </si>
  <si>
    <t>BAJAJ AUTO LTD</t>
  </si>
  <si>
    <t>EICHER MOTORS LTD</t>
  </si>
  <si>
    <t>LAURUS LABS LTD</t>
  </si>
  <si>
    <t>LUPIN LTD</t>
  </si>
  <si>
    <t>DIVI LABORATORIES LTD</t>
  </si>
  <si>
    <t>DR REDDYS LABORATORIES LTD</t>
  </si>
  <si>
    <t>CIPLA LTD</t>
  </si>
  <si>
    <t>TATA MOTORS PASSENGER VEHICLES LTD</t>
  </si>
  <si>
    <t>AUROBINDO PHARMA LTD</t>
  </si>
  <si>
    <t>ATHER ENERGY LTD</t>
  </si>
  <si>
    <t>GLENMARK PHARMACEUTICALS LTD</t>
  </si>
  <si>
    <t>ALKEM LABORATORIES LTD</t>
  </si>
  <si>
    <t>WELSPUN CORP LTD</t>
  </si>
  <si>
    <t>GLAND PHARMA LTD</t>
  </si>
  <si>
    <t>HAVELLS INDIA LTD</t>
  </si>
  <si>
    <t>VOLTAS LTD</t>
  </si>
  <si>
    <t>J.B.CHEMICALS &amp; PHARMACEUTICALS LTD</t>
  </si>
  <si>
    <t>CROMPTON GREAVES CONSUMER ELECTRICALS LTD</t>
  </si>
  <si>
    <t>PAGE INDUSTRIES LTD</t>
  </si>
  <si>
    <t>HINDUSTAN COPPER LTD</t>
  </si>
  <si>
    <t>AMBER ENTERPRISES INDIA LTD</t>
  </si>
  <si>
    <t>NEULAND LABORATORIES LTD</t>
  </si>
  <si>
    <t>HIMADRI SPECIALITY CHEMICAL LTD</t>
  </si>
  <si>
    <t>PI INDUSTRIES LTD</t>
  </si>
  <si>
    <t>SUPREME INDUSTRIES LTD</t>
  </si>
  <si>
    <t>TIMKEN INDIA LTD</t>
  </si>
  <si>
    <t>GRANULES INDIA LTD</t>
  </si>
  <si>
    <t>TATA CHEMICALS LTD</t>
  </si>
  <si>
    <t>ASTRAL LTD (ERSTWHILE ASTRAL POLY TECHNIK LTD)</t>
  </si>
  <si>
    <t>DEEPAK NITRITE LTD</t>
  </si>
  <si>
    <t>ATUL LTD</t>
  </si>
  <si>
    <t>KAJARIA CERAMICS LTD</t>
  </si>
  <si>
    <t>PG ELECTROPLAST LTD</t>
  </si>
  <si>
    <t>COHANCE LIFESCIENCES LTD</t>
  </si>
  <si>
    <t>CHAMBAL FERTILISER &amp; CHEMICALS LTD</t>
  </si>
  <si>
    <t>WHIRLPOOL OF INDIA LTD</t>
  </si>
  <si>
    <t>NATIONAL ALUMINIUM CO. LTD</t>
  </si>
  <si>
    <t>L&amp;T FINANCE LTD</t>
  </si>
  <si>
    <t>CUMMINS INDIA LTD</t>
  </si>
  <si>
    <t>ADITYA BIRLA CAPITAL LTD</t>
  </si>
  <si>
    <t>STEEL AUTHORITY INDIA LTD</t>
  </si>
  <si>
    <t>ADANI GREEN ENERGY LTD</t>
  </si>
  <si>
    <t>AU SMALL FINANCE BANK LTD</t>
  </si>
  <si>
    <t>ONE 97 COMMUNICATIONS LTD</t>
  </si>
  <si>
    <t>DLF LTD</t>
  </si>
  <si>
    <t>LODHA DEVELOPERS LTD</t>
  </si>
  <si>
    <t>SOBHA LTD</t>
  </si>
  <si>
    <t>AXIS BANK LTD</t>
  </si>
  <si>
    <t>INDUSIND BANK LTD</t>
  </si>
  <si>
    <t>YES BANK LTD</t>
  </si>
  <si>
    <t>BANDHAN BANK LTD</t>
  </si>
  <si>
    <t>RBL BANK LTD</t>
  </si>
  <si>
    <t>TATA MOTORS LTD</t>
  </si>
  <si>
    <t>TVS MOTOR COMPANY LTD</t>
  </si>
  <si>
    <t>CHOLAMANDALAM INVESTMENT &amp; FINANCE CO LTD</t>
  </si>
  <si>
    <t>SAMVARDHANA MOTHERSON INTERNATIONAL LTD</t>
  </si>
  <si>
    <t>CG POWER AND INDUSTRIAL SOLUTIONS LTD</t>
  </si>
  <si>
    <t>AVENUE SUPERMARTS LTD</t>
  </si>
  <si>
    <t>BRITANNIA INDUSTRIES LTD</t>
  </si>
  <si>
    <t>PIDILITE INDUSTRIES  LTD</t>
  </si>
  <si>
    <t>TORRENT PHARMACEUTICALS LTD</t>
  </si>
  <si>
    <t>GAIL ( INDIA ) LTD</t>
  </si>
  <si>
    <t>BAJAJ HOLDINGS &amp; INVESTMENT LTD</t>
  </si>
  <si>
    <t>REC LTD</t>
  </si>
  <si>
    <t>GODREJ CONSUMER PRODUCTS LTD</t>
  </si>
  <si>
    <t>UNITED SPIRITS LTD</t>
  </si>
  <si>
    <t>ABB INDIA LTD</t>
  </si>
  <si>
    <t>BOSCH LTD</t>
  </si>
  <si>
    <t>LTM LTD</t>
  </si>
  <si>
    <t>SIEMENS LTD</t>
  </si>
  <si>
    <t>ZYDUS LIFESCIENCES LTD</t>
  </si>
  <si>
    <t>HYUNDAI MOTOR INDIA LTD</t>
  </si>
  <si>
    <t>INDIAN RAILWAY FINANCE CORPORATION LTD</t>
  </si>
  <si>
    <t>BIOCON LTD</t>
  </si>
  <si>
    <t>IPCA LABORATORIES LTD</t>
  </si>
  <si>
    <t>AJANTA PHARMA LTD</t>
  </si>
  <si>
    <t>ABBOTT INDIA LTD</t>
  </si>
  <si>
    <t>DR. LAL PATH LABS LTD</t>
  </si>
  <si>
    <t>GLOBAL HEALTH LTD</t>
  </si>
  <si>
    <t>SYNGENE INTERNATIONAL LTD</t>
  </si>
  <si>
    <t>PFIZER LTD</t>
  </si>
  <si>
    <t>POLY MEDICURE LTD</t>
  </si>
  <si>
    <t>MARICO LTD</t>
  </si>
  <si>
    <t>KEI INDUSTRIES  LTD</t>
  </si>
  <si>
    <t>THERMAX LTD</t>
  </si>
  <si>
    <t>APAR INDUSTRIES LTD</t>
  </si>
  <si>
    <t>LLOYDS METALS &amp; ENERGY LTD</t>
  </si>
  <si>
    <t>MAX FINANCIAL SERVICES LTD</t>
  </si>
  <si>
    <t>ORACLE FINANCIALS SERVICES SOFT LTD</t>
  </si>
  <si>
    <t>AIA ENGINEERING LTD</t>
  </si>
  <si>
    <t>TATA COMMUNICATIONS LTD</t>
  </si>
  <si>
    <t>ADANI TOTAL GAS LTD</t>
  </si>
  <si>
    <t>NLC INDIA LTD</t>
  </si>
  <si>
    <t>LINDE INDIA LTD</t>
  </si>
  <si>
    <t>3M INDIA LTD</t>
  </si>
  <si>
    <t>COFORGE LTD</t>
  </si>
  <si>
    <t>PERSISTENT SYSTEMS LTD</t>
  </si>
  <si>
    <t>ICICI LOMBARD GENERAL INSURANCE CO. LTD</t>
  </si>
  <si>
    <t>INFO EDGE (INDIA) LTD</t>
  </si>
  <si>
    <t>SWIGGY LTD</t>
  </si>
  <si>
    <t>SUNDARAM FINANCE LTD</t>
  </si>
  <si>
    <t>MPHASIS LTD</t>
  </si>
  <si>
    <t>COLGATE-PALMOLIVE INDIA LTD</t>
  </si>
  <si>
    <t>MRF LTD</t>
  </si>
  <si>
    <t>DABUR INDIA LTD</t>
  </si>
  <si>
    <t>J K CEMENT LTD</t>
  </si>
  <si>
    <t>BLUE STAR LTD</t>
  </si>
  <si>
    <t>MAHINDRA AND MAHINDRA FINANCIAL SERVICES LTD</t>
  </si>
  <si>
    <t>ITC HOTELS LTD</t>
  </si>
  <si>
    <t>ICICI PRUDENTIAL LIFE INSURANCE COMPANY LTD</t>
  </si>
  <si>
    <t>SBI CARDS AND PAYMENT SERVICES LTD</t>
  </si>
  <si>
    <t>BALKRISHNA INDUSTRIES LTD</t>
  </si>
  <si>
    <t>LIC HOUSING FINANCE LTD</t>
  </si>
  <si>
    <t>SCHAEFFLER (I) LTD</t>
  </si>
  <si>
    <t>GUJARAT FLUOROCHEMICALS LTD</t>
  </si>
  <si>
    <t>JUBILANT FOODWORKS LTD</t>
  </si>
  <si>
    <t>INDIAN RAILWAY CATERING AND TOURISM CORPORATION LTD</t>
  </si>
  <si>
    <t>LENSKART SOLUTIONS LTD</t>
  </si>
  <si>
    <t>BERGER PAINTS INDIA LTD</t>
  </si>
  <si>
    <t>PATANJALI FOODS LTD</t>
  </si>
  <si>
    <t>APOLLO TYRES LTD</t>
  </si>
  <si>
    <t>AUTHUM INVESTMENT &amp; INFRASTRUCTURE LTD</t>
  </si>
  <si>
    <t>TATA ELXSI LTD</t>
  </si>
  <si>
    <t>K.P.R. MILL LTD</t>
  </si>
  <si>
    <t>COCHIN SHIPYARD LTD</t>
  </si>
  <si>
    <t>BHARAT DYNAMICS LTD</t>
  </si>
  <si>
    <t>ICICI PRUDENTIAL ASSET MANAGEMENT COMPANY LTD</t>
  </si>
  <si>
    <t>KPIT TECHNOLOGIES LTD</t>
  </si>
  <si>
    <t>HOUSING &amp; URBAN DEVELOPMENT CORPORATION LTD</t>
  </si>
  <si>
    <t>INDIAN RENEWABLE ENERGY DEVELOPMENT AGENCY LTD</t>
  </si>
  <si>
    <t>AWL AGRI BUSINESS LTD</t>
  </si>
  <si>
    <t>ESCORTS KUBOTA LTD</t>
  </si>
  <si>
    <t>UNITED BREWERIES LTD</t>
  </si>
  <si>
    <t>ENDURANCE TECHNOLOGIES LTD</t>
  </si>
  <si>
    <t>NTPC GREEN ENERGY LTD</t>
  </si>
  <si>
    <t>GODFREY PHILLIPS INDIA LTD</t>
  </si>
  <si>
    <t>HONEYWELL AUTOMATION INDIA LTD</t>
  </si>
  <si>
    <t>TATA INVESTMENT CORPORATION LTD</t>
  </si>
  <si>
    <t>L&amp;T TECHNOLOGY SERVICES LTD</t>
  </si>
  <si>
    <t>ACC LTD</t>
  </si>
  <si>
    <t>HEXAWARE TECHNOLOGIES LTD</t>
  </si>
  <si>
    <t>SJVN LTD</t>
  </si>
  <si>
    <t>ANTHEM BIOSCIENCES LTD</t>
  </si>
  <si>
    <t>THE NEW INDIA ASSURANCE COMPANY LTD</t>
  </si>
  <si>
    <t>CHALET HOTELS LTD</t>
  </si>
  <si>
    <t>TBO TEK LTD</t>
  </si>
  <si>
    <t>DEVYANI INTERNATIONAL LTD</t>
  </si>
  <si>
    <t>SAPPHIRE FOODS INDIA LTD</t>
  </si>
  <si>
    <t>TRAVEL FOOD SERVICES LTD</t>
  </si>
  <si>
    <t>TECH MAHINDRA LTD</t>
  </si>
  <si>
    <t>WIPRO LTD</t>
  </si>
  <si>
    <t>MEESHO LTD</t>
  </si>
  <si>
    <t>SAGILITY LTD</t>
  </si>
  <si>
    <t>INDIAMART INTERMESH LTD</t>
  </si>
  <si>
    <t>AFFLE 3I LTD</t>
  </si>
  <si>
    <t>INVENTURUS KNOWLEDGE SOLUTIONS LTD</t>
  </si>
  <si>
    <t>TEJAS NETWORKS LTD</t>
  </si>
  <si>
    <t>BRAINBEES SOLUTIONS LTD</t>
  </si>
  <si>
    <t>CYIENT LTD</t>
  </si>
  <si>
    <t>URBAN COMPANY LTD</t>
  </si>
  <si>
    <t>INTELLECT DESIGN ARENA LTD</t>
  </si>
  <si>
    <t>PINE LABS LTD</t>
  </si>
  <si>
    <t>SONATA SOFTWARE LTD</t>
  </si>
  <si>
    <t>BIRLASOFT LTD</t>
  </si>
  <si>
    <t>ITI LTD</t>
  </si>
  <si>
    <t>RAILTEL CORPORATION OF INDIA LTD</t>
  </si>
  <si>
    <t>TATA TELE SERVICES(MAHARASHTRA)LTD</t>
  </si>
  <si>
    <t>NEWGEN SOFTWARE TECHNOLOGIES LTD</t>
  </si>
  <si>
    <t>LATENT VIEW ANALYTICS LTD</t>
  </si>
  <si>
    <t>BAJAJ FINANCE LTD</t>
  </si>
  <si>
    <t>BAJAJ FINSERV LTD</t>
  </si>
  <si>
    <t>SBI LIFE INSURANCE COMPANY LTD</t>
  </si>
  <si>
    <t>HDFC LIFE INSURANCE CO. LTD</t>
  </si>
  <si>
    <t>CENTRAL DEPOSITORY SERVICES (INDIA) LTD</t>
  </si>
  <si>
    <t>ANGEL ONE LTD</t>
  </si>
  <si>
    <t>KFIN TECHNOLOGIES LTD</t>
  </si>
  <si>
    <t>INDIAN ENERGY EXCHANGE LTD</t>
  </si>
  <si>
    <t>ADITYA BIRLA SUN LIFE AMC LTD</t>
  </si>
  <si>
    <t>UTI ASSET MANAGEMENT COMPANY LTD</t>
  </si>
  <si>
    <t>TVS MOTOR COMPANY LTD (PREFERENCE SHARE) EX DT - 25/08/2025</t>
  </si>
  <si>
    <t>HINDUSTAN UNILEVER LTD</t>
  </si>
  <si>
    <t>ASIAN PAINTS LTD</t>
  </si>
  <si>
    <t>TRENT LTD</t>
  </si>
  <si>
    <t>ADANI ENTERPRISES LTD</t>
  </si>
  <si>
    <t>METROPOLIS HEALTHCARE LTD</t>
  </si>
  <si>
    <t>PEARL GLOBAL INDUSTRIES LTD</t>
  </si>
  <si>
    <t>CAN FIN HOMES LTD</t>
  </si>
  <si>
    <t>FIRSTSOURCE SOLUTIONS LTD</t>
  </si>
  <si>
    <t>GRAVITA INDIA LTD</t>
  </si>
  <si>
    <t>WEWORK INDIA MANAGEMENT LTD</t>
  </si>
  <si>
    <t>EQUITAS SMALL FINANCE BANK LTD</t>
  </si>
  <si>
    <t>UJJIVAN SMALL FINANCE BANK LTD</t>
  </si>
  <si>
    <t>VIJAYA DIAGNOSTIC CENTRE LTD</t>
  </si>
  <si>
    <t>PNB HOUSING FINANCE LTD</t>
  </si>
  <si>
    <t>ORIENT ELECTRIC LTD</t>
  </si>
  <si>
    <t>VINATI ORGANICS LTD</t>
  </si>
  <si>
    <t>MASTEK LTD</t>
  </si>
  <si>
    <t>GREENPANEL INDUSTRIES LTD</t>
  </si>
  <si>
    <t>NIVA BUPA HEALTH INSURANCE COMPANY LTD</t>
  </si>
  <si>
    <t>DR. AGARWALS HEALTH CARE LTD</t>
  </si>
  <si>
    <t>H.G. INFRA ENGINEERING LTD</t>
  </si>
  <si>
    <t>BHARTI AIRTEL LTD^</t>
  </si>
  <si>
    <t>ADANI ENERGY SOLUTIONS LTD^</t>
  </si>
  <si>
    <t>INDUSIND BANK LTD^</t>
  </si>
  <si>
    <t>PI INDUSTRIES LTD^</t>
  </si>
  <si>
    <t>EXIDE INDUSTRIES LTD^</t>
  </si>
  <si>
    <t>ICICI BANK LTD^</t>
  </si>
  <si>
    <t>RELIANCE INDUSTRIES LTD^</t>
  </si>
  <si>
    <t>HDFC BANK LTD^</t>
  </si>
  <si>
    <t>AXIS BANK LTD^</t>
  </si>
  <si>
    <t>** - FEDBANK FINANCIAL SERVICES LTD - CP - 29/01/2027</t>
  </si>
  <si>
    <t>ADANI ENERGY SOLUTIONS LTD-FUT-28-JUL-26</t>
  </si>
  <si>
    <t>AXIS BANK LTD-FUT-28-JUL-26</t>
  </si>
  <si>
    <t>BHARTI AIRTEL LTD-FUT-28-JUL-26</t>
  </si>
  <si>
    <t>EXIDE INDUSTRIES LTD-FUT-28-JUL-26</t>
  </si>
  <si>
    <t>HDFC BANK LTD-FUT-28-JUL-26</t>
  </si>
  <si>
    <t>ICICI BANK LTD-FUT-28-JUL-26</t>
  </si>
  <si>
    <t>INDUSIND BANK LTD-FUT-28-JUL-26</t>
  </si>
  <si>
    <t>PI INDUSTRIES LTD-FUT-28-JUL-26</t>
  </si>
  <si>
    <t>RELIANCE INDUSTRIES LTD-FUT-28-JUL-26</t>
  </si>
  <si>
    <t>ADANI ENERGY SOLUTIONS LTD-FUT-30-JUN-26</t>
  </si>
  <si>
    <t>AXIS BANK LTD-FUT-30-JUN-26</t>
  </si>
  <si>
    <t>BHARTI AIRTEL LTD-FUT-30-JUN-26</t>
  </si>
  <si>
    <t>EXIDE INDUSTRIES LTD-FUT-30-JUN-26</t>
  </si>
  <si>
    <t>HDFC BANK LTD-FUT-30-JUN-26</t>
  </si>
  <si>
    <t>ICICI BANK LTD-FUT-30-JUN-26</t>
  </si>
  <si>
    <t>INDUSIND BANK LTD-FUT-30-JUN-26</t>
  </si>
  <si>
    <t>PI INDUSTRIES LTD-FUT-30-JUN-26</t>
  </si>
  <si>
    <t>RELIANCE INDUSTRIES LTD-FUT-30-JUN-26</t>
  </si>
  <si>
    <t>G R INFRAPROJECTS LTD</t>
  </si>
  <si>
    <t>MAHINDRA LOGISTICS LTD</t>
  </si>
  <si>
    <t>SKF INDIA (INDUSTRIAL) LTD</t>
  </si>
  <si>
    <t>ETERNAL LTD^</t>
  </si>
  <si>
    <t>ETERNAL LTD-FUT-28-JUL-26</t>
  </si>
  <si>
    <t>JSW CEMENT LTD</t>
  </si>
  <si>
    <t>WESTLIFE FOODWORLD LTD</t>
  </si>
  <si>
    <t>SUNDRAM FASTENERS LTD</t>
  </si>
  <si>
    <t>TRUALT BIOENERGY LTD</t>
  </si>
  <si>
    <t>PNC INFRATECH LTD</t>
  </si>
  <si>
    <t>TARC LTD</t>
  </si>
  <si>
    <t>KNR CONSTRUCTIONS LTD</t>
  </si>
  <si>
    <t>SKF INDIA LTD</t>
  </si>
  <si>
    <t>EPACK DURABLE LTD</t>
  </si>
  <si>
    <t>HEALTHCARE GLOBAL ENTERPRISES LTD</t>
  </si>
  <si>
    <t>BAYER CROPSCIENCE LTD</t>
  </si>
  <si>
    <t>FDC LTD</t>
  </si>
  <si>
    <t>PROCTER &amp; GAMBLE HEALTH LTD</t>
  </si>
  <si>
    <t>SANOFI INDIA LTD</t>
  </si>
  <si>
    <t>GILLETTE INDIA LTD</t>
  </si>
  <si>
    <t>ZIM LABORATORIES LTD</t>
  </si>
  <si>
    <t>ACUTAAS CHEMICALS LTD</t>
  </si>
  <si>
    <t>ORCHID PHARMA LTD</t>
  </si>
  <si>
    <t>ECLERX SERVICES LTD</t>
  </si>
  <si>
    <t>CERA SANITARYWARE LTD</t>
  </si>
  <si>
    <t>HONASA CONSUMER LTD</t>
  </si>
  <si>
    <t>ETHOS LTD</t>
  </si>
  <si>
    <t>VENUS PIPES &amp; TUBES LTD</t>
  </si>
  <si>
    <t>HOME FIRST FINANCE COMPANY INDIA LTD</t>
  </si>
  <si>
    <t>BAJAJ ELECTRICALS LTD</t>
  </si>
  <si>
    <t>GUJARAT STATE FERTILIZERS &amp;CHEM LTD</t>
  </si>
  <si>
    <t>EMAMI LTD</t>
  </si>
  <si>
    <t>ARVIND FASHIONS LTD</t>
  </si>
  <si>
    <t>CITY UNION BANK LTD</t>
  </si>
  <si>
    <t>PSP PROJECTS LTD</t>
  </si>
  <si>
    <t>CREDITACCESS GRAMEEN LTD</t>
  </si>
  <si>
    <t>RATEGAIN TRAVEL TECHNOLOGIES LTD</t>
  </si>
  <si>
    <t>AMAGI MEDIA LABS LTD</t>
  </si>
  <si>
    <t>INFOSYS LTD-FUT-30-JUN-26</t>
  </si>
  <si>
    <t>TATA CONSULTANCY SERVICES LTD-FUT-30-JUN-26</t>
  </si>
  <si>
    <t>JUPITER LIFE LINE HOSPITALS LTD</t>
  </si>
  <si>
    <t>INDIGO PAINTS LTD</t>
  </si>
  <si>
    <t>TEAMLEASE SERVICES LTD</t>
  </si>
  <si>
    <t>REPCO HOME FINANCE LTD</t>
  </si>
  <si>
    <t>JK PAPER LTD</t>
  </si>
  <si>
    <t>BHARAT BIJLEE LTD</t>
  </si>
  <si>
    <t>S H KELKAR AND COMPANY LTD</t>
  </si>
  <si>
    <t>OLA ELECTRIC MOBILITY LTD</t>
  </si>
  <si>
    <t>FORCE MOTORS LTD</t>
  </si>
  <si>
    <t>EID PARRY INDIA LTD</t>
  </si>
  <si>
    <t>VARDHMAN TEXTILES LTD</t>
  </si>
  <si>
    <t>ADITYA BIRLA LIFESTYLE BRANDS LTD</t>
  </si>
  <si>
    <t>TENNECO CLEAN AIR INDIA LTD</t>
  </si>
  <si>
    <t>P &amp; G HYGIENE &amp; HEALTH CARE LTD</t>
  </si>
  <si>
    <t>TRIDENT LTD</t>
  </si>
  <si>
    <t>JBM AUTO LTD</t>
  </si>
  <si>
    <t>VEDANT FASHIONS LTD</t>
  </si>
  <si>
    <t>PRIME FOCUS LTD</t>
  </si>
  <si>
    <t>ONEMI TECHNOLOGY SOLUTIONS LTD</t>
  </si>
  <si>
    <t>MUFIN GREEN FINANCE LTD</t>
  </si>
  <si>
    <t>ITC LTD^</t>
  </si>
  <si>
    <t>GRASIM INDUSTRIES LTD^</t>
  </si>
  <si>
    <t>FEDERAL BANK LTD^</t>
  </si>
  <si>
    <t>APOLLO HOSPITALS ENTERPRISE LTD^</t>
  </si>
  <si>
    <t>POLYCAB INDIA LTD^</t>
  </si>
  <si>
    <t>BHARAT ELECTRONICS LTD^</t>
  </si>
  <si>
    <t>CUMMINS INDIA LTD^</t>
  </si>
  <si>
    <t>MAHINDRA &amp; MAHINDRA LTD^</t>
  </si>
  <si>
    <t>POWER GRID CORPORATION OF INDIA LTD^</t>
  </si>
  <si>
    <t>LARSEN &amp; TOUBRO LTD^</t>
  </si>
  <si>
    <t>HINDUSTAN UNILEVER LTD^</t>
  </si>
  <si>
    <t>** 06.77 % TATA COMMUNICATIONS LTD - 07/08/2028</t>
  </si>
  <si>
    <t>** 07.68 % POONAWALLA FINCORP LTD - 20/03/2028</t>
  </si>
  <si>
    <t>** 08.40 % GODREJ PROPERTIES LTD - 25/01/2028</t>
  </si>
  <si>
    <t>** 08.25 % POONAWALLA FINCORP LTD - 11/05/2028</t>
  </si>
  <si>
    <t>** 07.59 % GIC HOUSING FINANCE LTD - 10/06/2027</t>
  </si>
  <si>
    <t>** 07.85 % BHARTI TELECOM LTD - 20/03/2029</t>
  </si>
  <si>
    <t>** 07.88 % MUTHOOT FINANCE LTD - 22/11/2028</t>
  </si>
  <si>
    <t>** 08.30 % TATA PROJECTS LTD - 07/01/2028</t>
  </si>
  <si>
    <t>** 07.13 % NHPC LTD - 11/02/2028</t>
  </si>
  <si>
    <t>** INDIAN RAILWAYS FINANCE CORPORATION LTD - 01/12/2035 - ZCB</t>
  </si>
  <si>
    <t>APOLLO HOSPITALS ENTERPRISE LTD-FUT-28-JUL-26</t>
  </si>
  <si>
    <t>BHARAT ELECTRONICS LTD-FUT-28-JUL-26</t>
  </si>
  <si>
    <t>BHARTI AIRTEL LTD-FUT-25-AUG-26</t>
  </si>
  <si>
    <t>CUMMINS INDIA LTD-FUT-28-JUL-26</t>
  </si>
  <si>
    <t>FEDERAL BANK LTD-FUT-28-JUL-26</t>
  </si>
  <si>
    <t>GRASIM INDUSTRIES LTD-FUT-25-AUG-26</t>
  </si>
  <si>
    <t>GRASIM INDUSTRIES LTD-FUT-28-JUL-26</t>
  </si>
  <si>
    <t>HINDUSTAN UNILEVER LTD-FUT-28-JUL-26</t>
  </si>
  <si>
    <t>ITC LTD-FUT-25-AUG-26</t>
  </si>
  <si>
    <t>ITC LTD-FUT-28-JUL-26</t>
  </si>
  <si>
    <t>LARSEN &amp; TOUBRO LTD-FUT-28-JUL-26</t>
  </si>
  <si>
    <t>MAHINDRA &amp; MAHINDRA LTD-FUT-28-JUL-26</t>
  </si>
  <si>
    <t>POLYCAB INDIA LTD-FUT-28-JUL-26</t>
  </si>
  <si>
    <t>POWER GRID CORPORATION OF INDIA LTD-FUT-28-JUL-26</t>
  </si>
  <si>
    <t>APOLLO HOSPITALS ENTERPRISE LTD-FUT-30-JUN-26</t>
  </si>
  <si>
    <t>BHARAT ELECTRONICS LTD-FUT-30-JUN-26</t>
  </si>
  <si>
    <t>CUMMINS INDIA LTD-FUT-30-JUN-26</t>
  </si>
  <si>
    <t>FEDERAL BANK LTD-FUT-30-JUN-26</t>
  </si>
  <si>
    <t>GRASIM INDUSTRIES LTD-FUT-30-JUN-26</t>
  </si>
  <si>
    <t>HINDUSTAN UNILEVER LTD-FUT-30-JUN-26</t>
  </si>
  <si>
    <t>ITC LTD-FUT-30-JUN-26</t>
  </si>
  <si>
    <t>LARSEN &amp; TOUBRO LTD-FUT-30-JUN-26</t>
  </si>
  <si>
    <t>MAHINDRA &amp; MAHINDRA LTD-FUT-30-JUN-26</t>
  </si>
  <si>
    <t>POLYCAB INDIA LTD-FUT-30-JUN-26</t>
  </si>
  <si>
    <t>POWER GRID CORPORATION OF INDIA LTD-FUT-30-JUN-26</t>
  </si>
  <si>
    <t>OBEROI REALTY LTD^</t>
  </si>
  <si>
    <t>PATANJALI FOODS LTD^</t>
  </si>
  <si>
    <t>UNITED SPIRITS LTD^</t>
  </si>
  <si>
    <t>L&amp;T FINANCE LTD^</t>
  </si>
  <si>
    <t>PERSISTENT SYSTEMS LTD^</t>
  </si>
  <si>
    <t>NHPC LTD^</t>
  </si>
  <si>
    <t>UNO MINDA LTD^</t>
  </si>
  <si>
    <t>COFORGE LTD^</t>
  </si>
  <si>
    <t>BSE LTD^</t>
  </si>
  <si>
    <t>TUBE INVESTMENTS OF INDIA LTD^</t>
  </si>
  <si>
    <t>ALKEM LABORATORIES LTD^</t>
  </si>
  <si>
    <t>PB FINTECH LTD^</t>
  </si>
  <si>
    <t>SAMVARDHANA MOTHERSON INTERNATIONAL LTD^</t>
  </si>
  <si>
    <t>MARICO LTD^</t>
  </si>
  <si>
    <t>MAX HEALTHCARE INSTITUTE LTD^</t>
  </si>
  <si>
    <t>ICICI LOMBARD GENERAL INSURANCE CO. LTD^</t>
  </si>
  <si>
    <t>TORRENT PHARMACEUTICALS LTD^</t>
  </si>
  <si>
    <t>360 ONE WAM LTD^</t>
  </si>
  <si>
    <t>UPL LTD^</t>
  </si>
  <si>
    <t>MUTHOOT FINANCE LTD^</t>
  </si>
  <si>
    <t>SUN PHARMACEUTICAL INDUSTRIES LTD^</t>
  </si>
  <si>
    <t>APL APOLLO TUBES LTD^</t>
  </si>
  <si>
    <t>AVENUE SUPERMARTS LTD^</t>
  </si>
  <si>
    <t>HYUNDAI MOTOR INDIA LTD^</t>
  </si>
  <si>
    <t>SBI LIFE INSURANCE COMPANY LTD^</t>
  </si>
  <si>
    <t>RBL BANK LTD^</t>
  </si>
  <si>
    <t>GE VERNOVA T&amp;D INDIA LTD^</t>
  </si>
  <si>
    <t>GAIL ( INDIA ) LTD^</t>
  </si>
  <si>
    <t>BRITANNIA INDUSTRIES LTD^</t>
  </si>
  <si>
    <t>PIDILITE INDUSTRIES  LTD^</t>
  </si>
  <si>
    <t>ASIAN PAINTS LTD^</t>
  </si>
  <si>
    <t>JUBILANT FOODWORKS LTD^</t>
  </si>
  <si>
    <t>NATIONAL ALUMINIUM CO. LTD^</t>
  </si>
  <si>
    <t>SWIGGY LTD^</t>
  </si>
  <si>
    <t>POWER FINANCE CORPORATION  LTD^</t>
  </si>
  <si>
    <t>MPHASIS LTD^</t>
  </si>
  <si>
    <t>SUZLON ENERGY LTD^</t>
  </si>
  <si>
    <t>REC LTD^</t>
  </si>
  <si>
    <t>CROMPTON GREAVES CONSUMER ELECTRICALS LTD^</t>
  </si>
  <si>
    <t>EICHER MOTORS LTD^</t>
  </si>
  <si>
    <t>PRESTIGE ESTATES PROJECTS LTD^</t>
  </si>
  <si>
    <t>THE PHOENIX MILLS LTD^</t>
  </si>
  <si>
    <t>CIPLA LTD^</t>
  </si>
  <si>
    <t>INTERGLOBE AVIATION LTD^</t>
  </si>
  <si>
    <t>PNB HOUSING FINANCE LTD^</t>
  </si>
  <si>
    <t>KOTAK MAHINDRA BANK LTD^</t>
  </si>
  <si>
    <t>BOSCH LTD^</t>
  </si>
  <si>
    <t>SUPREME INDUSTRIES LTD^</t>
  </si>
  <si>
    <t>DALMIA BHARAT LTD^</t>
  </si>
  <si>
    <t>FORTIS HEALTHCARE LTD^</t>
  </si>
  <si>
    <t>MARUTI SUZUKI INDIA LTD^</t>
  </si>
  <si>
    <t>HERO MOTOCORP LTD^</t>
  </si>
  <si>
    <t>JINDAL STEEL LTD^</t>
  </si>
  <si>
    <t>LODHA DEVELOPERS LTD^</t>
  </si>
  <si>
    <t>JSW ENERGY LTD^</t>
  </si>
  <si>
    <t>HINDUSTAN ZINC LTD^</t>
  </si>
  <si>
    <t>ADITYA BIRLA CAPITAL LTD^</t>
  </si>
  <si>
    <t>INDIAN ENERGY EXCHANGE LTD^</t>
  </si>
  <si>
    <t>TITAN COMPANY LTD^</t>
  </si>
  <si>
    <t>HAVELLS INDIA LTD^</t>
  </si>
  <si>
    <t>DLF LTD^</t>
  </si>
  <si>
    <t>PETRONET LNG LTD^</t>
  </si>
  <si>
    <t>BAJAJ FINSERV LTD^</t>
  </si>
  <si>
    <t>NESTLE INDIA LTD^</t>
  </si>
  <si>
    <t>DABUR INDIA LTD^</t>
  </si>
  <si>
    <t>ZYDUS LIFESCIENCES LTD^</t>
  </si>
  <si>
    <t>LAURUS LABS LTD^</t>
  </si>
  <si>
    <t>AUROBINDO PHARMA LTD^</t>
  </si>
  <si>
    <t>CONTAINER CORPORATION OF INDIA LTD^</t>
  </si>
  <si>
    <t>LIC HOUSING FINANCE LTD^</t>
  </si>
  <si>
    <t>CG POWER AND INDUSTRIAL SOLUTIONS LTD^</t>
  </si>
  <si>
    <t>INDIAN HOTELS CO. LTD^</t>
  </si>
  <si>
    <t>TATA STEEL LTD^</t>
  </si>
  <si>
    <t>ICICI PRUDENTIAL LIFE INSURANCE COMPANY LTD^</t>
  </si>
  <si>
    <t>CHOLAMANDALAM INVESTMENT &amp; FINANCE CO LTD^</t>
  </si>
  <si>
    <t>NBCC INDIA LTD^</t>
  </si>
  <si>
    <t>HINDUSTAN PETROLEUM CORPORATION LTD^</t>
  </si>
  <si>
    <t>INDIAN OIL CORPORATION LTD^</t>
  </si>
  <si>
    <t>TATA CONSUMER PRODUCTS LTD^</t>
  </si>
  <si>
    <t>GODREJ PROPERTIES LTD^</t>
  </si>
  <si>
    <t>DIVI LABORATORIES LTD^</t>
  </si>
  <si>
    <t>ULTRATECH CEMENT LTD^</t>
  </si>
  <si>
    <t>TATA MOTORS PASSENGER VEHICLES LTD^</t>
  </si>
  <si>
    <t>SOLAR INDUSTRIES INDIA LTD^</t>
  </si>
  <si>
    <t>ONE 97 COMMUNICATIONS LTD^</t>
  </si>
  <si>
    <t>AU SMALL FINANCE BANK LTD^</t>
  </si>
  <si>
    <t>ADANI PORTS AND SPECIAL ECONOMIC ZONE LTD^</t>
  </si>
  <si>
    <t>DELHIVERY LTD^</t>
  </si>
  <si>
    <t>BIOCON LTD^</t>
  </si>
  <si>
    <t>GODREJ CONSUMER PRODUCTS LTD^</t>
  </si>
  <si>
    <t>INFO EDGE (INDIA) LTD^</t>
  </si>
  <si>
    <t>IDFC FIRST BANK LTD^</t>
  </si>
  <si>
    <t>ASHOK LEYLAND LTD^</t>
  </si>
  <si>
    <t>MAX FINANCIAL SERVICES LTD^</t>
  </si>
  <si>
    <t>MANAPPURAM FINANCE LTD^</t>
  </si>
  <si>
    <t>TATA POWER COMPANY LTD^</t>
  </si>
  <si>
    <t>GLENMARK PHARMACEUTICALS LTD^</t>
  </si>
  <si>
    <t>BHARAT PETROLEUM CORPORATION LTD^</t>
  </si>
  <si>
    <t>YES BANK LTD^</t>
  </si>
  <si>
    <t>NMDC LTD^</t>
  </si>
  <si>
    <t>BANDHAN BANK LTD^</t>
  </si>
  <si>
    <t>AMBUJA CEMENTS LTD^</t>
  </si>
  <si>
    <t>ADANI ENTERPRISES LTD^</t>
  </si>
  <si>
    <t>COAL INDIA LTD^</t>
  </si>
  <si>
    <t>NTPC LTD^</t>
  </si>
  <si>
    <t>VARUN BEVERAGES LTD^</t>
  </si>
  <si>
    <t>BHARAT HEAVY ELECTRICALS LTD^</t>
  </si>
  <si>
    <t>HINDALCO INDUSTRIES LTD^</t>
  </si>
  <si>
    <t>HINDUSTAN AERONAUTICS LTD^</t>
  </si>
  <si>
    <t>HDFC ASSET MANAGEMENT COMPANY LTD^</t>
  </si>
  <si>
    <t>ADANI POWER LTD^</t>
  </si>
  <si>
    <t>INDUS TOWERS LTD^</t>
  </si>
  <si>
    <t>STEEL AUTHORITY INDIA LTD^</t>
  </si>
  <si>
    <t>ADANI GREEN ENERGY LTD^</t>
  </si>
  <si>
    <t>HDFC LIFE INSURANCE CO. LTD^</t>
  </si>
  <si>
    <t>BAJAJ FINANCE LTD^</t>
  </si>
  <si>
    <t>SHRIRAM FINANCE LTD^</t>
  </si>
  <si>
    <t>TVS MOTOR COMPANY LTD^</t>
  </si>
  <si>
    <t>JSW STEEL LTD^</t>
  </si>
  <si>
    <t>VODAFONE IDEA LTD^</t>
  </si>
  <si>
    <t>** 07.30 % BHARTI TELECOM LTD - 01/12/2027</t>
  </si>
  <si>
    <t>** 06.40 % LIC HOUSING FINANCE LTD - 30/11/2026</t>
  </si>
  <si>
    <t>** 08.19 % CHOLAMANDALAM INVT &amp; FIN  CO LTD - 26/03/2027</t>
  </si>
  <si>
    <t>** 07.91 % TATA CAPITAL LTD - 03/12/2026</t>
  </si>
  <si>
    <t>** 08.15 % L&amp;T FINANCE LTD - 04/01/2027</t>
  </si>
  <si>
    <t>** - CHOLAMANDALAM INVT &amp; FIN  CO LTD - CP - 22/01/2027</t>
  </si>
  <si>
    <t>360 ONE WAM LTD-FUT-28-JUL-26</t>
  </si>
  <si>
    <t>ADANI ENTERPRISES LTD-FUT-28-JUL-26</t>
  </si>
  <si>
    <t>ADANI GREEN ENERGY LTD-FUT-28-JUL-26</t>
  </si>
  <si>
    <t>ADANI PORTS AND SPECIAL ECONOMIC ZONE LTD-FUT-28-JUL-26</t>
  </si>
  <si>
    <t>ADANI POWER LTD-FUT-28-JUL-26</t>
  </si>
  <si>
    <t>ADITYA BIRLA CAPITAL LTD-FUT-28-JUL-26</t>
  </si>
  <si>
    <t>ALKEM LABORATORIES LTD-FUT-28-JUL-26</t>
  </si>
  <si>
    <t>AMBUJA CEMENTS LTD-FUT-28-JUL-26</t>
  </si>
  <si>
    <t>APL APOLLO TUBES LTD-FUT-28-JUL-26</t>
  </si>
  <si>
    <t>ASHOK LEYLAND LTD-FUT-28-JUL-26</t>
  </si>
  <si>
    <t>ASIAN PAINTS LTD-FUT-28-JUL-26</t>
  </si>
  <si>
    <t>AU SMALL FINANCE BANK LTD-FUT-28-JUL-26</t>
  </si>
  <si>
    <t>AUROBINDO PHARMA LTD-FUT-28-JUL-26</t>
  </si>
  <si>
    <t>AVENUE SUPERMARTS LTD-FUT-28-JUL-26</t>
  </si>
  <si>
    <t>BAJAJ FINANCE LTD-FUT-28-JUL-26</t>
  </si>
  <si>
    <t>BAJAJ FINSERV LTD-FUT-28-JUL-26</t>
  </si>
  <si>
    <t>BANDHAN BANK LTD-FUT-28-JUL-26</t>
  </si>
  <si>
    <t>BHARAT HEAVY ELECTRICALS LTD-FUT-28-JUL-26</t>
  </si>
  <si>
    <t>BHARAT PETROLEUM CORPORATION LTD-FUT-28-JUL-26</t>
  </si>
  <si>
    <t>BIOCON LTD-FUT-28-JUL-26</t>
  </si>
  <si>
    <t>BOSCH LTD-FUT-28-JUL-26</t>
  </si>
  <si>
    <t>BRITANNIA INDUSTRIES LTD-FUT-28-JUL-26</t>
  </si>
  <si>
    <t>BSE LTD-FUT-28-JUL-26</t>
  </si>
  <si>
    <t>CG POWER AND INDUSTRIAL SOLUTIONS LTD-FUT-28-JUL-26</t>
  </si>
  <si>
    <t>CHOLAMANDALAM INVESTMENT &amp; FINANCE CO LTD-FUT-28-JUL-26</t>
  </si>
  <si>
    <t>CIPLA LTD-FUT-28-JUL-26</t>
  </si>
  <si>
    <t>COAL INDIA LTD-FUT-28-JUL-26</t>
  </si>
  <si>
    <t>COFORGE LTD-FUT-28-JUL-26</t>
  </si>
  <si>
    <t>CONTAINER CORPORATION OF INDIA LTD-FUT-28-JUL-26</t>
  </si>
  <si>
    <t>CROMPTON GREAVES CONSUMER ELECTRICALS LTD-FUT-28-JUL-26</t>
  </si>
  <si>
    <t>DABUR INDIA LTD-FUT-28-JUL-26</t>
  </si>
  <si>
    <t>DALMIA BHARAT LTD-FUT-28-JUL-26</t>
  </si>
  <si>
    <t>DELHIVERY LTD-FUT-28-JUL-26</t>
  </si>
  <si>
    <t>DIVI LABORATORIES LTD-FUT-28-JUL-26</t>
  </si>
  <si>
    <t>DLF LTD-FUT-25-AUG-26</t>
  </si>
  <si>
    <t>DLF LTD-FUT-28-JUL-26</t>
  </si>
  <si>
    <t>EICHER MOTORS LTD-FUT-28-JUL-26</t>
  </si>
  <si>
    <t>FORTIS HEALTHCARE LTD-FUT-28-JUL-26</t>
  </si>
  <si>
    <t>GAIL ( INDIA ) LTD-FUT-28-JUL-26</t>
  </si>
  <si>
    <t>GE VERNOVA T&amp;D INDIA LTD-FUT-28-JUL-26</t>
  </si>
  <si>
    <t>GLENMARK PHARMACEUTICALS LTD-FUT-28-JUL-26</t>
  </si>
  <si>
    <t>GODREJ CONSUMER PRODUCTS LTD-FUT-28-JUL-26</t>
  </si>
  <si>
    <t>GODREJ PROPERTIES LTD-FUT-28-JUL-26</t>
  </si>
  <si>
    <t>HAVELLS INDIA LTD-FUT-28-JUL-26</t>
  </si>
  <si>
    <t>HDFC ASSET MANAGEMENT COMPANY LTD-FUT-28-JUL-26</t>
  </si>
  <si>
    <t>HDFC BANK LTD-FUT-25-AUG-26</t>
  </si>
  <si>
    <t>HDFC LIFE INSURANCE CO. LTD-FUT-28-JUL-26</t>
  </si>
  <si>
    <t>HERO MOTOCORP LTD-FUT-28-JUL-26</t>
  </si>
  <si>
    <t>HINDALCO INDUSTRIES LTD-FUT-28-JUL-26</t>
  </si>
  <si>
    <t>HINDUSTAN AERONAUTICS LTD-FUT-28-JUL-26</t>
  </si>
  <si>
    <t>HINDUSTAN PETROLEUM CORPORATION LTD-FUT-28-JUL-26</t>
  </si>
  <si>
    <t>HINDUSTAN ZINC LTD-FUT-28-JUL-26</t>
  </si>
  <si>
    <t>HYUNDAI MOTOR INDIA LTD-FUT-28-JUL-26</t>
  </si>
  <si>
    <t>ICICI BANK LTD-FUT-25-AUG-26</t>
  </si>
  <si>
    <t>ICICI LOMBARD GENERAL INSURANCE CO. LTD-FUT-28-JUL-26</t>
  </si>
  <si>
    <t>ICICI PRUDENTIAL LIFE INSURANCE COMPANY LTD-FUT-28-JUL-26</t>
  </si>
  <si>
    <t>IDFC FIRST BANK LTD-FUT-28-JUL-26</t>
  </si>
  <si>
    <t>INDIAN ENERGY EXCHANGE LTD-FUT-28-JUL-26</t>
  </si>
  <si>
    <t>INDIAN HOTELS CO. LTD-FUT-28-JUL-26</t>
  </si>
  <si>
    <t>INDIAN OIL CORPORATION LTD-FUT-28-JUL-26</t>
  </si>
  <si>
    <t>INDUS TOWERS LTD-FUT-28-JUL-26</t>
  </si>
  <si>
    <t>INFO EDGE (INDIA) LTD-FUT-28-JUL-26</t>
  </si>
  <si>
    <t>INTERGLOBE AVIATION LTD-FUT-28-JUL-26</t>
  </si>
  <si>
    <t>JINDAL STEEL LTD-FUT-28-JUL-26</t>
  </si>
  <si>
    <t>JSW ENERGY LTD-FUT-28-JUL-26</t>
  </si>
  <si>
    <t>JSW STEEL LTD-FUT-28-JUL-26</t>
  </si>
  <si>
    <t>JUBILANT FOODWORKS LTD-FUT-28-JUL-26</t>
  </si>
  <si>
    <t>KOTAK MAHINDRA BANK LTD-FUT-25-AUG-26</t>
  </si>
  <si>
    <t>KOTAK MAHINDRA BANK LTD-FUT-28-JUL-26</t>
  </si>
  <si>
    <t>L&amp;T FINANCE LTD-FUT-28-JUL-26</t>
  </si>
  <si>
    <t>LAURUS LABS LTD-FUT-28-JUL-26</t>
  </si>
  <si>
    <t>LIC HOUSING FINANCE LTD-FUT-28-JUL-26</t>
  </si>
  <si>
    <t>LODHA DEVELOPERS LTD-FUT-28-JUL-26</t>
  </si>
  <si>
    <t>MANAPPURAM FINANCE LTD-FUT-28-JUL-26</t>
  </si>
  <si>
    <t>MARICO LTD-FUT-28-JUL-26</t>
  </si>
  <si>
    <t>MARUTI SUZUKI INDIA LTD-FUT-28-JUL-26</t>
  </si>
  <si>
    <t>MAX FINANCIAL SERVICES LTD-FUT-28-JUL-26</t>
  </si>
  <si>
    <t>MAX HEALTHCARE INSTITUTE LTD-FUT-28-JUL-26</t>
  </si>
  <si>
    <t>MPHASIS LTD-FUT-28-JUL-26</t>
  </si>
  <si>
    <t>MUTHOOT FINANCE LTD-FUT-28-JUL-26</t>
  </si>
  <si>
    <t>NATIONAL ALUMINIUM CO. LTD-FUT-28-JUL-26</t>
  </si>
  <si>
    <t>NBCC INDIA LTD-FUT-28-JUL-26</t>
  </si>
  <si>
    <t>NESTLE INDIA LTD-FUT-28-JUL-26</t>
  </si>
  <si>
    <t>NHPC LTD-FUT-28-JUL-26</t>
  </si>
  <si>
    <t>NMDC LTD-FUT-28-JUL-26</t>
  </si>
  <si>
    <t>NTPC LTD-FUT-28-JUL-26</t>
  </si>
  <si>
    <t>OBEROI REALTY LTD-FUT-28-JUL-26</t>
  </si>
  <si>
    <t>ONE 97 COMMUNICATIONS LTD-FUT-28-JUL-26</t>
  </si>
  <si>
    <t>PATANJALI FOODS LTD-FUT-28-JUL-26</t>
  </si>
  <si>
    <t>PB FINTECH LTD-FUT-28-JUL-26</t>
  </si>
  <si>
    <t>PERSISTENT SYSTEMS LTD-FUT-28-JUL-26</t>
  </si>
  <si>
    <t>PETRONET LNG LTD-FUT-28-JUL-26</t>
  </si>
  <si>
    <t>PIDILITE INDUSTRIES  LTD-FUT-28-JUL-26</t>
  </si>
  <si>
    <t>PNB HOUSING FINANCE LTD-FUT-28-JUL-26</t>
  </si>
  <si>
    <t>POWER FINANCE CORPORATION  LTD-FUT-25-AUG-26</t>
  </si>
  <si>
    <t>POWER FINANCE CORPORATION  LTD-FUT-28-JUL-26</t>
  </si>
  <si>
    <t>PRESTIGE ESTATES PROJECTS LTD-FUT-28-JUL-26</t>
  </si>
  <si>
    <t>RBL BANK LTD-FUT-28-JUL-26</t>
  </si>
  <si>
    <t>REC LTD-FUT-25-AUG-26</t>
  </si>
  <si>
    <t>REC LTD-FUT-28-JUL-26</t>
  </si>
  <si>
    <t>RELIANCE INDUSTRIES LTD-FUT-25-AUG-26</t>
  </si>
  <si>
    <t>SAMVARDHANA MOTHERSON INTERNATIONAL LTD-FUT-28-JUL-26</t>
  </si>
  <si>
    <t>SBI LIFE INSURANCE COMPANY LTD-FUT-28-JUL-26</t>
  </si>
  <si>
    <t>SHRIRAM FINANCE LTD-FUT-28-JUL-26</t>
  </si>
  <si>
    <t>SOLAR INDUSTRIES INDIA LTD-FUT-28-JUL-26</t>
  </si>
  <si>
    <t>STEEL AUTHORITY INDIA LTD-FUT-28-JUL-26</t>
  </si>
  <si>
    <t>SUN PHARMACEUTICAL INDUSTRIES LTD-FUT-28-JUL-26</t>
  </si>
  <si>
    <t>SUPREME INDUSTRIES LTD-FUT-28-JUL-26</t>
  </si>
  <si>
    <t>SUZLON ENERGY LTD-FUT-28-JUL-26</t>
  </si>
  <si>
    <t>SWIGGY LTD-FUT-28-JUL-26</t>
  </si>
  <si>
    <t>TATA CONSUMER PRODUCTS LTD-FUT-28-JUL-26</t>
  </si>
  <si>
    <t>TATA MOTORS PASSENGER VEHICLES LTD-FUT-28-JUL-26</t>
  </si>
  <si>
    <t>TATA POWER COMPANY LTD-FUT-28-JUL-26</t>
  </si>
  <si>
    <t>TATA STEEL LTD-FUT-28-JUL-26</t>
  </si>
  <si>
    <t>THE PHOENIX MILLS LTD-FUT-28-JUL-26</t>
  </si>
  <si>
    <t>TITAN COMPANY LTD-FUT-28-JUL-26</t>
  </si>
  <si>
    <t>TORRENT PHARMACEUTICALS LTD-FUT-28-JUL-26</t>
  </si>
  <si>
    <t>TUBE INVESTMENTS OF INDIA LTD-FUT-28-JUL-26</t>
  </si>
  <si>
    <t>TVS MOTOR COMPANY LTD-FUT-28-JUL-26</t>
  </si>
  <si>
    <t>ULTRATECH CEMENT LTD-FUT-28-JUL-26</t>
  </si>
  <si>
    <t>UNITED SPIRITS LTD-FUT-28-JUL-26</t>
  </si>
  <si>
    <t>UNO MINDA LTD-FUT-28-JUL-26</t>
  </si>
  <si>
    <t>UPL LTD-FUT-25-AUG-26</t>
  </si>
  <si>
    <t>UPL LTD-FUT-28-JUL-26</t>
  </si>
  <si>
    <t>VARUN BEVERAGES LTD-FUT-28-JUL-26</t>
  </si>
  <si>
    <t>VODAFONE IDEA LTD-FUT-28-JUL-26</t>
  </si>
  <si>
    <t>YES BANK LTD-FUT-28-JUL-26</t>
  </si>
  <si>
    <t>ZYDUS LIFESCIENCES LTD-FUT-28-JUL-26</t>
  </si>
  <si>
    <t>MULTI COMMODITY EXCHANGE OF IND LTD-FUT-28-JUL-26</t>
  </si>
  <si>
    <t>SONA BLW PRECISION FORGINGS LTD-FUT-28-JUL-26</t>
  </si>
  <si>
    <t>SRF LTD-FUT-28-JUL-26</t>
  </si>
  <si>
    <t>360 ONE WAM LTD-FUT-30-JUN-26</t>
  </si>
  <si>
    <t>ADANI ENTERPRISES LTD-FUT-30-JUN-26</t>
  </si>
  <si>
    <t>ADANI GREEN ENERGY LTD-FUT-30-JUN-26</t>
  </si>
  <si>
    <t>ADANI PORTS AND SPECIAL ECONOMIC ZONE LTD-FUT-30-JUN-26</t>
  </si>
  <si>
    <t>ADANI POWER LTD-FUT-30-JUN-26</t>
  </si>
  <si>
    <t>ADITYA BIRLA CAPITAL LTD-FUT-30-JUN-26</t>
  </si>
  <si>
    <t>AMBER ENTERPRISES INDIA LTD-FUT-30-JUN-26</t>
  </si>
  <si>
    <t>AMBUJA CEMENTS LTD-FUT-30-JUN-26</t>
  </si>
  <si>
    <t>APL APOLLO TUBES LTD-FUT-30-JUN-26</t>
  </si>
  <si>
    <t>ASHOK LEYLAND LTD-FUT-30-JUN-26</t>
  </si>
  <si>
    <t>ASIAN PAINTS LTD-FUT-30-JUN-26</t>
  </si>
  <si>
    <t>AU SMALL FINANCE BANK LTD-FUT-30-JUN-26</t>
  </si>
  <si>
    <t>AUROBINDO PHARMA LTD-FUT-30-JUN-26</t>
  </si>
  <si>
    <t>AVENUE SUPERMARTS LTD-FUT-30-JUN-26</t>
  </si>
  <si>
    <t>BAJAJ FINANCE LTD-FUT-30-JUN-26</t>
  </si>
  <si>
    <t>BAJAJ FINSERV LTD-FUT-30-JUN-26</t>
  </si>
  <si>
    <t>BANDHAN BANK LTD-FUT-30-JUN-26</t>
  </si>
  <si>
    <t>BHARAT FORGE LTD-FUT-30-JUN-26</t>
  </si>
  <si>
    <t>BHARAT HEAVY ELECTRICALS LTD-FUT-30-JUN-26</t>
  </si>
  <si>
    <t>BHARAT PETROLEUM CORPORATION LTD-FUT-30-JUN-26</t>
  </si>
  <si>
    <t>BIOCON LTD-FUT-30-JUN-26</t>
  </si>
  <si>
    <t>BOSCH LTD-FUT-30-JUN-26</t>
  </si>
  <si>
    <t>BRITANNIA INDUSTRIES LTD-FUT-30-JUN-26</t>
  </si>
  <si>
    <t>BSE LTD-FUT-30-JUN-26</t>
  </si>
  <si>
    <t>CG POWER AND INDUSTRIAL SOLUTIONS LTD-FUT-30-JUN-26</t>
  </si>
  <si>
    <t>CHOLAMANDALAM INVESTMENT &amp; FINANCE CO LTD-FUT-30-JUN-26</t>
  </si>
  <si>
    <t>CIPLA LTD-FUT-30-JUN-26</t>
  </si>
  <si>
    <t>COAL INDIA LTD-FUT-30-JUN-26</t>
  </si>
  <si>
    <t>COFORGE LTD-FUT-30-JUN-26</t>
  </si>
  <si>
    <t>CONTAINER CORPORATION OF INDIA LTD-FUT-30-JUN-26</t>
  </si>
  <si>
    <t>CROMPTON GREAVES CONSUMER ELECTRICALS LTD-FUT-30-JUN-26</t>
  </si>
  <si>
    <t>DABUR INDIA LTD-FUT-30-JUN-26</t>
  </si>
  <si>
    <t>DALMIA BHARAT LTD-FUT-30-JUN-26</t>
  </si>
  <si>
    <t>DELHIVERY LTD-FUT-30-JUN-26</t>
  </si>
  <si>
    <t>DIVI LABORATORIES LTD-FUT-30-JUN-26</t>
  </si>
  <si>
    <t>DIXON TECHNOLOGIES (INDIA) LTD-FUT-30-JUN-26</t>
  </si>
  <si>
    <t>DLF LTD-FUT-30-JUN-26</t>
  </si>
  <si>
    <t>DR REDDYS LABORATORIES LTD-FUT-30-JUN-26</t>
  </si>
  <si>
    <t>EICHER MOTORS LTD-FUT-30-JUN-26</t>
  </si>
  <si>
    <t>ETERNAL LTD-FUT-30-JUN-26</t>
  </si>
  <si>
    <t>FORTIS HEALTHCARE LTD-FUT-30-JUN-26</t>
  </si>
  <si>
    <t>GAIL ( INDIA ) LTD-FUT-30-JUN-26</t>
  </si>
  <si>
    <t>GE VERNOVA T&amp;D INDIA LTD-FUT-30-JUN-26</t>
  </si>
  <si>
    <t>GLENMARK PHARMACEUTICALS LTD-FUT-30-JUN-26</t>
  </si>
  <si>
    <t>GODREJ CONSUMER PRODUCTS LTD-FUT-30-JUN-26</t>
  </si>
  <si>
    <t>GODREJ PROPERTIES LTD-FUT-30-JUN-26</t>
  </si>
  <si>
    <t>HAVELLS INDIA LTD-FUT-30-JUN-26</t>
  </si>
  <si>
    <t>HDFC ASSET MANAGEMENT COMPANY LTD-FUT-30-JUN-26</t>
  </si>
  <si>
    <t>HDFC LIFE INSURANCE CO. LTD-FUT-30-JUN-26</t>
  </si>
  <si>
    <t>HERO MOTOCORP LTD-FUT-30-JUN-26</t>
  </si>
  <si>
    <t>HINDALCO INDUSTRIES LTD-FUT-30-JUN-26</t>
  </si>
  <si>
    <t>HINDUSTAN AERONAUTICS LTD-FUT-30-JUN-26</t>
  </si>
  <si>
    <t>HINDUSTAN PETROLEUM CORPORATION LTD-FUT-30-JUN-26</t>
  </si>
  <si>
    <t>HINDUSTAN ZINC LTD-FUT-30-JUN-26</t>
  </si>
  <si>
    <t>HYUNDAI MOTOR INDIA LTD-FUT-30-JUN-26</t>
  </si>
  <si>
    <t>ICICI LOMBARD GENERAL INSURANCE CO. LTD-FUT-30-JUN-26</t>
  </si>
  <si>
    <t>ICICI PRUDENTIAL LIFE INSURANCE COMPANY LTD-FUT-30-JUN-26</t>
  </si>
  <si>
    <t>IDFC FIRST BANK LTD-FUT-30-JUN-26</t>
  </si>
  <si>
    <t>INDIAN ENERGY EXCHANGE LTD-FUT-30-JUN-26</t>
  </si>
  <si>
    <t>INDIAN HOTELS CO. LTD-FUT-30-JUN-26</t>
  </si>
  <si>
    <t>INDIAN OIL CORPORATION LTD-FUT-30-JUN-26</t>
  </si>
  <si>
    <t>INDUS TOWERS LTD-FUT-30-JUN-26</t>
  </si>
  <si>
    <t>INFO EDGE (INDIA) LTD-FUT-30-JUN-26</t>
  </si>
  <si>
    <t>INTERGLOBE AVIATION LTD-FUT-30-JUN-26</t>
  </si>
  <si>
    <t>JINDAL STEEL LTD-FUT-30-JUN-26</t>
  </si>
  <si>
    <t>JSW ENERGY LTD-FUT-30-JUN-26</t>
  </si>
  <si>
    <t>JSW STEEL LTD-FUT-30-JUN-26</t>
  </si>
  <si>
    <t>JUBILANT FOODWORKS LTD-FUT-30-JUN-26</t>
  </si>
  <si>
    <t>KOTAK MAHINDRA BANK LTD-FUT-30-JUN-26</t>
  </si>
  <si>
    <t>LAURUS LABS LTD-FUT-30-JUN-26</t>
  </si>
  <si>
    <t>LIC HOUSING FINANCE LTD-FUT-30-JUN-26</t>
  </si>
  <si>
    <t>LODHA DEVELOPERS LTD-FUT-30-JUN-26</t>
  </si>
  <si>
    <t>LUPIN LTD-FUT-30-JUN-26</t>
  </si>
  <si>
    <t>MANAPPURAM FINANCE LTD-FUT-30-JUN-26</t>
  </si>
  <si>
    <t>MARICO LTD-FUT-30-JUN-26</t>
  </si>
  <si>
    <t>MARUTI SUZUKI INDIA LTD-FUT-30-JUN-26</t>
  </si>
  <si>
    <t>MAX FINANCIAL SERVICES LTD-FUT-30-JUN-26</t>
  </si>
  <si>
    <t>MAX HEALTHCARE INSTITUTE LTD-FUT-30-JUN-26</t>
  </si>
  <si>
    <t>MPHASIS LTD-FUT-30-JUN-26</t>
  </si>
  <si>
    <t>MULTI COMMODITY EXCHANGE OF IND LTD-FUT-30-JUN-26</t>
  </si>
  <si>
    <t>MUTHOOT FINANCE LTD-FUT-30-JUN-26</t>
  </si>
  <si>
    <t>NATIONAL ALUMINIUM CO. LTD-FUT-30-JUN-26</t>
  </si>
  <si>
    <t>NBCC INDIA LTD-FUT-30-JUN-26</t>
  </si>
  <si>
    <t>NESTLE INDIA LTD-FUT-30-JUN-26</t>
  </si>
  <si>
    <t>NHPC LTD-FUT-30-JUN-26</t>
  </si>
  <si>
    <t>NIPPON LIFE INDIA  ASSET MANAGEMENT LTD-FUT-30-JUN-26</t>
  </si>
  <si>
    <t>NMDC LTD-FUT-30-JUN-26</t>
  </si>
  <si>
    <t>NTPC LTD-FUT-30-JUN-26</t>
  </si>
  <si>
    <t>ONE 97 COMMUNICATIONS LTD-FUT-30-JUN-26</t>
  </si>
  <si>
    <t>PATANJALI FOODS LTD-FUT-30-JUN-26</t>
  </si>
  <si>
    <t>PB FINTECH LTD-FUT-30-JUN-26</t>
  </si>
  <si>
    <t>PERSISTENT SYSTEMS LTD-FUT-30-JUN-26</t>
  </si>
  <si>
    <t>PETRONET LNG LTD-FUT-30-JUN-26</t>
  </si>
  <si>
    <t>PG ELECTROPLAST LTD-FUT-30-JUN-26</t>
  </si>
  <si>
    <t>PIDILITE INDUSTRIES  LTD-FUT-30-JUN-26</t>
  </si>
  <si>
    <t>PNB HOUSING FINANCE LTD-FUT-30-JUN-26</t>
  </si>
  <si>
    <t>POWER FINANCE CORPORATION  LTD-FUT-30-JUN-26</t>
  </si>
  <si>
    <t>PRESTIGE ESTATES PROJECTS LTD-FUT-30-JUN-26</t>
  </si>
  <si>
    <t>RBL BANK LTD-FUT-30-JUN-26</t>
  </si>
  <si>
    <t>REC LTD-FUT-30-JUN-26</t>
  </si>
  <si>
    <t>SAMMAAN CAPITAL LTD-FUT-30-JUN-26</t>
  </si>
  <si>
    <t>SBI LIFE INSURANCE COMPANY LTD-FUT-30-JUN-26</t>
  </si>
  <si>
    <t>SHRIRAM FINANCE LTD-FUT-30-JUN-26</t>
  </si>
  <si>
    <t>SOLAR INDUSTRIES INDIA LTD-FUT-30-JUN-26</t>
  </si>
  <si>
    <t>SONA BLW PRECISION FORGINGS LTD-FUT-30-JUN-26</t>
  </si>
  <si>
    <t>SRF LTD-FUT-30-JUN-26</t>
  </si>
  <si>
    <t>STEEL AUTHORITY INDIA LTD-FUT-30-JUN-26</t>
  </si>
  <si>
    <t>SUN PHARMACEUTICAL INDUSTRIES LTD-FUT-30-JUN-26</t>
  </si>
  <si>
    <t>SUPREME INDUSTRIES LTD-FUT-30-JUN-26</t>
  </si>
  <si>
    <t>SUZLON ENERGY LTD-FUT-30-JUN-26</t>
  </si>
  <si>
    <t>SWIGGY LTD-FUT-30-JUN-26</t>
  </si>
  <si>
    <t>TATA CONSUMER PRODUCTS LTD-FUT-30-JUN-26</t>
  </si>
  <si>
    <t>TATA MOTORS PASSENGER VEHICLES LTD-FUT-30-JUN-26</t>
  </si>
  <si>
    <t>TATA POWER COMPANY LTD-FUT-30-JUN-26</t>
  </si>
  <si>
    <t>TATA STEEL LTD-FUT-30-JUN-26</t>
  </si>
  <si>
    <t>THE PHOENIX MILLS LTD-FUT-30-JUN-26</t>
  </si>
  <si>
    <t>TITAN COMPANY LTD-FUT-30-JUN-26</t>
  </si>
  <si>
    <t>TORRENT PHARMACEUTICALS LTD-FUT-30-JUN-26</t>
  </si>
  <si>
    <t>TRENT LTD-FUT-30-JUN-26</t>
  </si>
  <si>
    <t>TUBE INVESTMENTS OF INDIA LTD-FUT-30-JUN-26</t>
  </si>
  <si>
    <t>TVS MOTOR COMPANY LTD-FUT-30-JUN-26</t>
  </si>
  <si>
    <t>ULTRATECH CEMENT LTD-FUT-30-JUN-26</t>
  </si>
  <si>
    <t>UNITED SPIRITS LTD-FUT-30-JUN-26</t>
  </si>
  <si>
    <t>UNO MINDA LTD-FUT-30-JUN-26</t>
  </si>
  <si>
    <t>UPL LTD-FUT-30-JUN-26</t>
  </si>
  <si>
    <t>VARUN BEVERAGES LTD-FUT-30-JUN-26</t>
  </si>
  <si>
    <t>VEDANTA LTD-FUT-30-JUN-26</t>
  </si>
  <si>
    <t>VODAFONE IDEA LTD-FUT-30-JUN-26</t>
  </si>
  <si>
    <t>YES BANK LTD-FUT-30-JUN-26</t>
  </si>
  <si>
    <t>ZYDUS LIFESCIENCES LTD-FUT-30-JUN-26</t>
  </si>
  <si>
    <t>** 08.75 % LIC HOUSING FINANCE LTD - 08/12/2028</t>
  </si>
  <si>
    <t>** 08.50 % CHOLAMANDALAM INVT &amp; FIN  CO LTD - 25/07/2027</t>
  </si>
  <si>
    <t>** 08.10 % ICICI HOME FINANCE CO.LTD - 05/03/2027</t>
  </si>
  <si>
    <t>** 06.92 % INDIAN RAILWAYS FINANCE CORPORATION LTD - 31/08/2031</t>
  </si>
  <si>
    <t>PREFERENCE SHARE UNITS</t>
  </si>
  <si>
    <t>PREFERENCE SHARE UNITS TOTAL</t>
  </si>
  <si>
    <t>PREFERENCE SHARE UNIT</t>
  </si>
  <si>
    <t>PREFERENCE SHARE UNIT TOTAL</t>
  </si>
  <si>
    <t>SILVER (30 KG) COMMODITYJUL2026CFUT</t>
  </si>
  <si>
    <t>SILVER MINI (5 KGS) COMMODITYJUN2026CFUT</t>
  </si>
  <si>
    <t>Gross Notional Value of Contracts where Commodities futures (ETCDs) were Sold:</t>
  </si>
  <si>
    <t>Gross Notional Value of Contracts where Commodities futures (ETCDs) were Bought:</t>
  </si>
  <si>
    <t>No.</t>
  </si>
  <si>
    <t>Total Number of Contracts where Commodities futures (ETCDs) were Sold:</t>
  </si>
  <si>
    <t>Total Number of Contracts where Commodities futures (ETCDs) were Bought:</t>
  </si>
  <si>
    <t xml:space="preserve">Total exposure due to Commodity futures as a %age of net assets </t>
  </si>
  <si>
    <t>Current Price of the contract  </t>
  </si>
  <si>
    <t>Long/Short (Lots)</t>
  </si>
  <si>
    <t xml:space="preserve">^Hedging positions through Commodity futures (ETCD) as on </t>
  </si>
  <si>
    <t>@ Included in Total Margins provided in Table 'Disclosure of Funds parked in short term deposits as Margin Deposit as of 30th June 2026</t>
  </si>
  <si>
    <t>GOLDMFUTMCXJUL2026CFUT</t>
  </si>
  <si>
    <t>GOLDMFUTMCXAUG2026CFUT</t>
  </si>
  <si>
    <t>SILVER</t>
  </si>
  <si>
    <t>SILVERFUTMCXSEP2026CFUT</t>
  </si>
  <si>
    <t>GOLD (1 KG-1000 GMS) COMMODITYJUN2026CFUT</t>
  </si>
  <si>
    <t>COPPER (2500 KGS) COMMODITYOCT2026CFUT</t>
  </si>
  <si>
    <t>SILVER (30 KG) COMMODITYSEP2026CFUT</t>
  </si>
  <si>
    <t>CRUDEOILFUMCXSEP2026CFUT</t>
  </si>
  <si>
    <t>GOLD</t>
  </si>
  <si>
    <t>Scheme Risk-O-Meter and Scheme Benchmark Risk-O-Meter as of 30th June 2026</t>
  </si>
  <si>
    <t>Name Of The Instrument</t>
  </si>
  <si>
    <t>INE1YPB01014</t>
  </si>
  <si>
    <t>** 08.20 % INDIA UNIVERSAL TRUST AL1 - 20/09/2030 ^^</t>
  </si>
  <si>
    <t>** 08.60 % SANSAR JAN 2025 TRUST - 25/09/2028 ^^</t>
  </si>
  <si>
    <t>** 08.83 % LIQUID GOLD SERIES 18 - 20/11/2027 ^^</t>
  </si>
  <si>
    <t>** 08.85 % SANSAR JUNE 2024 TRUST - 25/07/2027 ^^</t>
  </si>
  <si>
    <t>** 08.17 % INDIA UNIVERSAL TRUST AL2 - 21/11/2030 ^^</t>
  </si>
  <si>
    <t>** 08.03 % INDIA UNIVERSAL TRUST AL2 - 21/08/2026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</si>
</sst>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409]d\-mmmm\-yyyy;@"/>
    <numFmt numFmtId="165" formatCode="#,##0.00000"/>
    <numFmt numFmtId="166" formatCode="0.00000"/>
    <numFmt numFmtId="167" formatCode="0.0000"/>
    <numFmt numFmtId="168" formatCode="######0.00000"/>
    <numFmt numFmtId="169" formatCode="#,##0.0000"/>
    <numFmt numFmtId="170" formatCode="_(* #,##0.00_);_(* \(#,##0.00\);_(* &quot;-&quot;??_);_(@_)"/>
    <numFmt numFmtId="171" formatCode="#,##0.00_ ;[Red]\-#,##0.00\ "/>
  </numFmts>
  <fonts count="28">
    <font>
      <sz val="10"/>
      <name val="Arial"/>
      <family val="2"/>
    </font>
    <font>
      <sz val="11"/>
      <color theme="1"/>
      <name val="Aptos Narrow"/>
      <family val="2"/>
      <scheme val="minor"/>
    </font>
    <font>
      <sz val="10"/>
      <name val="Arial"/>
      <family val="2"/>
    </font>
    <font>
      <b/>
      <sz val="10"/>
      <name val="Rupee Foradian"/>
    </font>
    <font>
      <sz val="10"/>
      <name val="Rupee Foradian"/>
    </font>
    <font>
      <u/>
      <sz val="10"/>
      <color indexed="12"/>
      <name val="Arial"/>
      <family val="2"/>
    </font>
    <font>
      <b/>
      <sz val="11"/>
      <name val="Calibri"/>
      <family val="2"/>
    </font>
    <font>
      <sz val="11"/>
      <name val="Calibri"/>
      <family val="2"/>
    </font>
    <font>
      <sz val="10"/>
      <name val="Rupee Foradian"/>
      <family val="2"/>
    </font>
    <font>
      <b/>
      <sz val="10"/>
      <name val="Rupee Foradian"/>
      <family val="2"/>
    </font>
    <font>
      <i/>
      <sz val="11"/>
      <name val="Calibri"/>
      <family val="2"/>
    </font>
    <font>
      <sz val="11"/>
      <name val="Aptos Narrow"/>
      <family val="2"/>
    </font>
    <font>
      <sz val="11"/>
      <color indexed="8"/>
      <name val="Calibri"/>
      <family val="2"/>
    </font>
    <font>
      <sz val="10"/>
      <color indexed="8"/>
      <name val="Arial"/>
      <family val="2"/>
    </font>
    <font>
      <b/>
      <sz val="12"/>
      <color indexed="8"/>
      <name val="Aptos Narrow"/>
      <family val="2"/>
      <scheme val="minor"/>
    </font>
    <font>
      <b/>
      <sz val="10"/>
      <color indexed="8"/>
      <name val="Aptos Narrow"/>
      <family val="2"/>
      <scheme val="minor"/>
    </font>
    <font>
      <sz val="8"/>
      <color indexed="8"/>
      <name val="Aptos Narrow"/>
      <family val="2"/>
      <scheme val="minor"/>
    </font>
    <font>
      <sz val="8"/>
      <color theme="1"/>
      <name val="Aptos Narrow"/>
      <family val="2"/>
      <scheme val="minor"/>
    </font>
    <font>
      <sz val="10"/>
      <color indexed="8"/>
      <name val="Aptos Narrow"/>
      <family val="2"/>
      <scheme val="minor"/>
    </font>
    <font>
      <b/>
      <sz val="11"/>
      <color theme="1"/>
      <name val="Calibri"/>
      <family val="2"/>
    </font>
    <font>
      <b/>
      <sz val="12"/>
      <name val="Arial"/>
      <family val="2"/>
    </font>
    <font>
      <b/>
      <sz val="10"/>
      <name val="Arial"/>
      <family val="2"/>
    </font>
    <font>
      <b/>
      <sz val="14"/>
      <name val="Aptos Narrow"/>
      <family val="2"/>
      <scheme val="minor"/>
    </font>
    <font>
      <sz val="11"/>
      <name val="Aptos Narrow"/>
      <family val="2"/>
      <scheme val="minor"/>
    </font>
    <font>
      <b/>
      <sz val="11"/>
      <name val="Aptos Narrow"/>
      <family val="2"/>
      <scheme val="minor"/>
    </font>
    <font>
      <sz val="11"/>
      <name val="Aptos"/>
      <family val="2"/>
    </font>
    <font>
      <b/>
      <sz val="11"/>
      <color indexed="8"/>
      <name val="Calibri"/>
      <family val="2"/>
    </font>
    <font>
      <sz val="11"/>
      <color theme="1"/>
      <name val="Times New Roman"/>
      <family val="1"/>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7">
    <xf numFmtId="0" fontId="0" fillId="0" borderId="0"/>
    <xf numFmtId="43" fontId="2" fillId="0" borderId="0" applyFont="0" applyFill="0" applyBorder="0" applyAlignment="0" applyProtection="0"/>
    <xf numFmtId="0" fontId="5" fillId="0" borderId="0" applyNumberFormat="0" applyFill="0" applyBorder="0" applyAlignment="0" applyProtection="0">
      <alignment vertical="top"/>
      <protection locked="0"/>
    </xf>
    <xf numFmtId="0" fontId="2" fillId="0" borderId="0"/>
    <xf numFmtId="9" fontId="2" fillId="0" borderId="0" applyFont="0" applyFill="0" applyBorder="0" applyAlignment="0" applyProtection="0"/>
    <xf numFmtId="9" fontId="2" fillId="0" borderId="0" applyFont="0" applyFill="0" applyBorder="0" applyAlignment="0" applyProtection="0"/>
    <xf numFmtId="0" fontId="1" fillId="0" borderId="0"/>
    <xf numFmtId="0" fontId="13" fillId="0" borderId="0"/>
    <xf numFmtId="0" fontId="1" fillId="0" borderId="0"/>
    <xf numFmtId="0" fontId="2" fillId="0" borderId="0"/>
    <xf numFmtId="9" fontId="2" fillId="0" borderId="0" applyFont="0" applyFill="0" applyBorder="0" applyAlignment="0" applyProtection="0"/>
    <xf numFmtId="0" fontId="2" fillId="0" borderId="0"/>
    <xf numFmtId="0" fontId="2" fillId="0" borderId="0"/>
    <xf numFmtId="9" fontId="1" fillId="0" borderId="0" applyFont="0" applyFill="0" applyBorder="0" applyAlignment="0" applyProtection="0"/>
    <xf numFmtId="0" fontId="1" fillId="0" borderId="0"/>
    <xf numFmtId="43" fontId="2" fillId="0" borderId="0" applyFont="0" applyFill="0" applyBorder="0" applyAlignment="0" applyProtection="0"/>
    <xf numFmtId="43" fontId="12" fillId="0" borderId="0" applyFont="0" applyFill="0" applyBorder="0" applyAlignment="0" applyProtection="0"/>
  </cellStyleXfs>
  <cellXfs count="310">
    <xf numFmtId="0" fontId="0" fillId="0" borderId="0" xfId="0"/>
    <xf numFmtId="0" fontId="4" fillId="0" borderId="0" xfId="0" applyFont="1"/>
    <xf numFmtId="0" fontId="3" fillId="0" borderId="0" xfId="0" applyFont="1"/>
    <xf numFmtId="0" fontId="5" fillId="0" borderId="0" xfId="2" applyAlignment="1" applyProtection="1"/>
    <xf numFmtId="2" fontId="4" fillId="0" borderId="0" xfId="0" applyNumberFormat="1" applyFont="1" applyAlignment="1">
      <alignment horizontal="right"/>
    </xf>
    <xf numFmtId="0" fontId="6" fillId="0" borderId="1" xfId="0" applyFont="1" applyBorder="1" applyAlignment="1">
      <alignment vertical="center" wrapText="1"/>
    </xf>
    <xf numFmtId="0" fontId="8" fillId="0" borderId="0" xfId="0" applyFont="1"/>
    <xf numFmtId="0" fontId="7" fillId="0" borderId="1" xfId="0" applyFont="1" applyBorder="1" applyAlignment="1">
      <alignment horizontal="justify" vertical="center" wrapText="1"/>
    </xf>
    <xf numFmtId="2" fontId="9" fillId="0" borderId="1" xfId="0" applyNumberFormat="1" applyFont="1" applyBorder="1" applyAlignment="1">
      <alignment horizontal="center"/>
    </xf>
    <xf numFmtId="2" fontId="4" fillId="0" borderId="0" xfId="0" applyNumberFormat="1" applyFont="1"/>
    <xf numFmtId="0" fontId="3" fillId="0" borderId="2" xfId="0" applyFont="1" applyBorder="1"/>
    <xf numFmtId="2" fontId="3" fillId="0" borderId="2" xfId="0" applyNumberFormat="1" applyFont="1" applyBorder="1"/>
    <xf numFmtId="2" fontId="3" fillId="0" borderId="2" xfId="0" applyNumberFormat="1" applyFont="1" applyBorder="1" applyAlignment="1">
      <alignment horizontal="right"/>
    </xf>
    <xf numFmtId="2" fontId="3" fillId="0" borderId="0" xfId="0" applyNumberFormat="1" applyFont="1"/>
    <xf numFmtId="2" fontId="3" fillId="0" borderId="0" xfId="0" applyNumberFormat="1" applyFont="1" applyAlignment="1">
      <alignment horizontal="right"/>
    </xf>
    <xf numFmtId="0" fontId="7" fillId="0" borderId="1" xfId="0" applyFont="1" applyBorder="1"/>
    <xf numFmtId="2" fontId="7" fillId="0" borderId="1" xfId="0" applyNumberFormat="1" applyFont="1" applyBorder="1"/>
    <xf numFmtId="2" fontId="7" fillId="0" borderId="1" xfId="0" applyNumberFormat="1" applyFont="1" applyBorder="1" applyAlignment="1">
      <alignment wrapText="1"/>
    </xf>
    <xf numFmtId="0" fontId="7" fillId="0" borderId="1" xfId="0" applyFont="1" applyBorder="1" applyAlignment="1">
      <alignment wrapText="1"/>
    </xf>
    <xf numFmtId="0" fontId="3" fillId="0" borderId="1" xfId="0" applyFont="1" applyBorder="1"/>
    <xf numFmtId="164" fontId="3" fillId="0" borderId="1" xfId="0" applyNumberFormat="1" applyFont="1" applyBorder="1"/>
    <xf numFmtId="0" fontId="4" fillId="0" borderId="1" xfId="0" applyFont="1" applyBorder="1"/>
    <xf numFmtId="0" fontId="4" fillId="0" borderId="3" xfId="0" applyFont="1" applyBorder="1"/>
    <xf numFmtId="2" fontId="4" fillId="0" borderId="4" xfId="0" applyNumberFormat="1" applyFont="1" applyBorder="1" applyAlignment="1">
      <alignment horizontal="right"/>
    </xf>
    <xf numFmtId="2" fontId="3" fillId="0" borderId="1" xfId="0" applyNumberFormat="1" applyFont="1" applyBorder="1"/>
    <xf numFmtId="0" fontId="3" fillId="0" borderId="3" xfId="0" applyFont="1" applyBorder="1"/>
    <xf numFmtId="2" fontId="3" fillId="0" borderId="1" xfId="0" applyNumberFormat="1" applyFont="1" applyBorder="1" applyAlignment="1">
      <alignment horizontal="right"/>
    </xf>
    <xf numFmtId="0" fontId="4" fillId="0" borderId="5" xfId="0" applyFont="1" applyBorder="1"/>
    <xf numFmtId="2" fontId="4" fillId="0" borderId="5" xfId="0" applyNumberFormat="1" applyFont="1" applyBorder="1"/>
    <xf numFmtId="0" fontId="4" fillId="0" borderId="6" xfId="0" applyFont="1" applyBorder="1"/>
    <xf numFmtId="2" fontId="4" fillId="0" borderId="5" xfId="0" applyNumberFormat="1" applyFont="1" applyBorder="1" applyAlignment="1">
      <alignment horizontal="right"/>
    </xf>
    <xf numFmtId="2" fontId="4" fillId="0" borderId="1" xfId="0" applyNumberFormat="1" applyFont="1" applyBorder="1"/>
    <xf numFmtId="2" fontId="4" fillId="0" borderId="1" xfId="0" applyNumberFormat="1" applyFont="1" applyBorder="1" applyAlignment="1">
      <alignment horizontal="right"/>
    </xf>
    <xf numFmtId="0" fontId="3" fillId="0" borderId="0" xfId="0" applyFont="1" applyAlignment="1">
      <alignment wrapText="1"/>
    </xf>
    <xf numFmtId="0" fontId="6" fillId="0" borderId="1" xfId="3" applyFont="1" applyBorder="1" applyAlignment="1">
      <alignment vertical="center" wrapText="1"/>
    </xf>
    <xf numFmtId="0" fontId="7" fillId="0" borderId="0" xfId="3" applyFont="1"/>
    <xf numFmtId="0" fontId="7" fillId="0" borderId="1" xfId="3" applyFont="1" applyBorder="1" applyAlignment="1">
      <alignment vertical="center" wrapText="1"/>
    </xf>
    <xf numFmtId="0" fontId="7" fillId="0" borderId="1" xfId="3" applyFont="1" applyBorder="1" applyAlignment="1">
      <alignment horizontal="justify" vertical="center" wrapText="1"/>
    </xf>
    <xf numFmtId="0" fontId="7" fillId="0" borderId="1" xfId="3" applyFont="1" applyBorder="1"/>
    <xf numFmtId="2" fontId="6" fillId="0" borderId="1" xfId="3" applyNumberFormat="1" applyFont="1" applyBorder="1" applyAlignment="1">
      <alignment horizontal="center"/>
    </xf>
    <xf numFmtId="2" fontId="7" fillId="0" borderId="0" xfId="3" applyNumberFormat="1" applyFont="1" applyAlignment="1">
      <alignment horizontal="center"/>
    </xf>
    <xf numFmtId="0" fontId="6" fillId="0" borderId="1" xfId="3" applyFont="1" applyBorder="1" applyAlignment="1">
      <alignment horizontal="center" vertical="center" wrapText="1"/>
    </xf>
    <xf numFmtId="2" fontId="6" fillId="0" borderId="1" xfId="3" applyNumberFormat="1" applyFont="1" applyBorder="1" applyAlignment="1">
      <alignment horizontal="center" vertical="center" wrapText="1"/>
    </xf>
    <xf numFmtId="2" fontId="7" fillId="0" borderId="1" xfId="3" applyNumberFormat="1" applyFont="1" applyBorder="1" applyAlignment="1">
      <alignment horizontal="center" vertical="center" wrapText="1"/>
    </xf>
    <xf numFmtId="0" fontId="7" fillId="0" borderId="0" xfId="3" applyFont="1" applyAlignment="1">
      <alignment horizontal="center"/>
    </xf>
    <xf numFmtId="0" fontId="7" fillId="0" borderId="1" xfId="3" applyFont="1" applyBorder="1" applyAlignment="1">
      <alignment horizontal="center" vertical="center" wrapText="1"/>
    </xf>
    <xf numFmtId="0" fontId="6" fillId="0" borderId="1" xfId="3" applyFont="1" applyBorder="1"/>
    <xf numFmtId="2" fontId="7" fillId="0" borderId="0" xfId="3" applyNumberFormat="1" applyFont="1"/>
    <xf numFmtId="0" fontId="6" fillId="0" borderId="1" xfId="0" applyFont="1" applyBorder="1"/>
    <xf numFmtId="2" fontId="6" fillId="0" borderId="1" xfId="0" applyNumberFormat="1" applyFont="1" applyBorder="1"/>
    <xf numFmtId="2" fontId="6" fillId="0" borderId="1" xfId="0" applyNumberFormat="1" applyFont="1" applyBorder="1" applyAlignment="1">
      <alignment wrapText="1"/>
    </xf>
    <xf numFmtId="0" fontId="7" fillId="0" borderId="1" xfId="0" applyFont="1" applyBorder="1" applyAlignment="1">
      <alignment vertical="center" wrapText="1"/>
    </xf>
    <xf numFmtId="2" fontId="9" fillId="0" borderId="1" xfId="0" applyNumberFormat="1" applyFont="1" applyBorder="1" applyAlignment="1">
      <alignment horizontal="center" vertical="center"/>
    </xf>
    <xf numFmtId="2" fontId="6" fillId="0" borderId="1" xfId="0" applyNumberFormat="1" applyFont="1" applyBorder="1" applyAlignment="1">
      <alignment horizontal="center"/>
    </xf>
    <xf numFmtId="0" fontId="7" fillId="0" borderId="1" xfId="0" applyFont="1" applyBorder="1" applyAlignment="1">
      <alignment horizontal="left" vertical="center" wrapText="1"/>
    </xf>
    <xf numFmtId="164" fontId="3" fillId="0" borderId="0" xfId="0" applyNumberFormat="1" applyFont="1"/>
    <xf numFmtId="2" fontId="3" fillId="0" borderId="4" xfId="0" applyNumberFormat="1" applyFont="1" applyBorder="1" applyAlignment="1">
      <alignment horizontal="right"/>
    </xf>
    <xf numFmtId="2" fontId="4" fillId="0" borderId="7" xfId="0" applyNumberFormat="1" applyFont="1" applyBorder="1" applyAlignment="1">
      <alignment horizontal="right"/>
    </xf>
    <xf numFmtId="0" fontId="8" fillId="0" borderId="0" xfId="0" applyFont="1" applyAlignment="1">
      <alignment vertical="center" wrapText="1"/>
    </xf>
    <xf numFmtId="43" fontId="8" fillId="0" borderId="0" xfId="1" applyFont="1"/>
    <xf numFmtId="0" fontId="7" fillId="0" borderId="0" xfId="3" applyFont="1" applyAlignment="1">
      <alignment vertical="center" wrapText="1"/>
    </xf>
    <xf numFmtId="0" fontId="6" fillId="0" borderId="3" xfId="3" applyFont="1" applyBorder="1" applyAlignment="1">
      <alignment vertical="center" wrapText="1"/>
    </xf>
    <xf numFmtId="0" fontId="7" fillId="0" borderId="0" xfId="3" applyFont="1" applyAlignment="1">
      <alignment horizontal="center" vertical="center"/>
    </xf>
    <xf numFmtId="2" fontId="7" fillId="0" borderId="1" xfId="3" applyNumberFormat="1" applyFont="1" applyBorder="1" applyAlignment="1">
      <alignment horizontal="justify" vertical="center" wrapText="1"/>
    </xf>
    <xf numFmtId="0" fontId="7" fillId="0" borderId="8" xfId="3" applyFont="1" applyBorder="1" applyAlignment="1">
      <alignment horizontal="center" vertical="center" wrapText="1"/>
    </xf>
    <xf numFmtId="2" fontId="6" fillId="0" borderId="0" xfId="3" applyNumberFormat="1" applyFont="1" applyAlignment="1">
      <alignment horizontal="center"/>
    </xf>
    <xf numFmtId="0" fontId="6" fillId="0" borderId="9" xfId="3" applyFont="1" applyBorder="1" applyAlignment="1">
      <alignment vertical="center" wrapText="1"/>
    </xf>
    <xf numFmtId="0" fontId="7" fillId="0" borderId="12" xfId="3" applyFont="1" applyBorder="1" applyAlignment="1">
      <alignment horizontal="justify" vertical="center" wrapText="1"/>
    </xf>
    <xf numFmtId="0" fontId="7" fillId="0" borderId="6" xfId="3" applyFont="1" applyBorder="1"/>
    <xf numFmtId="2" fontId="6" fillId="0" borderId="6" xfId="3" applyNumberFormat="1" applyFont="1" applyBorder="1" applyAlignment="1">
      <alignment horizontal="center"/>
    </xf>
    <xf numFmtId="2" fontId="6" fillId="0" borderId="17" xfId="3" applyNumberFormat="1" applyFont="1" applyBorder="1" applyAlignment="1">
      <alignment horizontal="center"/>
    </xf>
    <xf numFmtId="0" fontId="7" fillId="0" borderId="1" xfId="3" applyFont="1" applyBorder="1" applyAlignment="1">
      <alignment horizontal="justify" wrapText="1"/>
    </xf>
    <xf numFmtId="0" fontId="7" fillId="0" borderId="0" xfId="3" applyFont="1" applyAlignment="1">
      <alignment wrapText="1"/>
    </xf>
    <xf numFmtId="2" fontId="7" fillId="0" borderId="0" xfId="3" applyNumberFormat="1" applyFont="1" applyAlignment="1">
      <alignment horizontal="right"/>
    </xf>
    <xf numFmtId="0" fontId="11" fillId="0" borderId="1" xfId="3" applyFont="1" applyBorder="1" applyAlignment="1">
      <alignment vertical="center" wrapText="1"/>
    </xf>
    <xf numFmtId="0" fontId="12" fillId="0" borderId="1" xfId="3" applyFont="1" applyBorder="1" applyAlignment="1">
      <alignment horizontal="center" vertical="center"/>
    </xf>
    <xf numFmtId="2" fontId="7" fillId="0" borderId="1" xfId="3" applyNumberFormat="1" applyFont="1" applyBorder="1"/>
    <xf numFmtId="0" fontId="7" fillId="0" borderId="8" xfId="3" applyFont="1" applyBorder="1"/>
    <xf numFmtId="0" fontId="1" fillId="0" borderId="0" xfId="6"/>
    <xf numFmtId="0" fontId="1" fillId="0" borderId="0" xfId="6" applyAlignment="1">
      <alignment vertical="center" wrapText="1"/>
    </xf>
    <xf numFmtId="15" fontId="15" fillId="3" borderId="1" xfId="6" applyNumberFormat="1" applyFont="1" applyFill="1" applyBorder="1" applyAlignment="1">
      <alignment horizontal="center" vertical="center" wrapText="1"/>
    </xf>
    <xf numFmtId="165" fontId="15" fillId="3" borderId="1" xfId="6" applyNumberFormat="1" applyFont="1" applyFill="1" applyBorder="1" applyAlignment="1">
      <alignment horizontal="center" vertical="center" wrapText="1"/>
    </xf>
    <xf numFmtId="166" fontId="15" fillId="3" borderId="1" xfId="6" applyNumberFormat="1" applyFont="1" applyFill="1" applyBorder="1" applyAlignment="1">
      <alignment horizontal="center" vertical="center" wrapText="1"/>
    </xf>
    <xf numFmtId="15" fontId="16" fillId="0" borderId="1" xfId="0" applyNumberFormat="1" applyFont="1" applyBorder="1" applyAlignment="1">
      <alignment horizontal="center"/>
    </xf>
    <xf numFmtId="167" fontId="16" fillId="0" borderId="1" xfId="0" applyNumberFormat="1" applyFont="1" applyBorder="1"/>
    <xf numFmtId="0" fontId="1" fillId="0" borderId="0" xfId="6" applyAlignment="1">
      <alignment horizontal="center"/>
    </xf>
    <xf numFmtId="0" fontId="1" fillId="0" borderId="0" xfId="6" applyAlignment="1">
      <alignment wrapText="1"/>
    </xf>
    <xf numFmtId="15" fontId="17" fillId="0" borderId="1" xfId="6" applyNumberFormat="1" applyFont="1" applyBorder="1" applyAlignment="1">
      <alignment horizontal="center" wrapText="1"/>
    </xf>
    <xf numFmtId="168" fontId="16" fillId="0" borderId="1" xfId="6" applyNumberFormat="1" applyFont="1" applyBorder="1" applyAlignment="1">
      <alignment horizontal="right" wrapText="1"/>
    </xf>
    <xf numFmtId="167" fontId="17" fillId="0" borderId="1" xfId="6" applyNumberFormat="1" applyFont="1" applyBorder="1" applyAlignment="1">
      <alignment wrapText="1"/>
    </xf>
    <xf numFmtId="168" fontId="16" fillId="0" borderId="0" xfId="6" applyNumberFormat="1" applyFont="1"/>
    <xf numFmtId="167" fontId="18" fillId="0" borderId="0" xfId="6" applyNumberFormat="1" applyFont="1"/>
    <xf numFmtId="15" fontId="16" fillId="0" borderId="0" xfId="0" applyNumberFormat="1" applyFont="1" applyAlignment="1">
      <alignment horizontal="center"/>
    </xf>
    <xf numFmtId="167" fontId="16" fillId="0" borderId="0" xfId="0" applyNumberFormat="1" applyFont="1"/>
    <xf numFmtId="0" fontId="17" fillId="0" borderId="1" xfId="6" applyFont="1" applyBorder="1" applyAlignment="1">
      <alignment horizontal="center" wrapText="1"/>
    </xf>
    <xf numFmtId="167" fontId="16" fillId="0" borderId="1" xfId="0" applyNumberFormat="1" applyFont="1" applyBorder="1" applyAlignment="1">
      <alignment horizontal="right"/>
    </xf>
    <xf numFmtId="15" fontId="18" fillId="0" borderId="0" xfId="6" applyNumberFormat="1" applyFont="1" applyAlignment="1">
      <alignment horizontal="center"/>
    </xf>
    <xf numFmtId="15" fontId="1" fillId="0" borderId="0" xfId="6" quotePrefix="1" applyNumberFormat="1" applyAlignment="1">
      <alignment horizontal="center"/>
    </xf>
    <xf numFmtId="15" fontId="18" fillId="0" borderId="0" xfId="6" quotePrefix="1" applyNumberFormat="1" applyFont="1" applyAlignment="1">
      <alignment horizontal="center"/>
    </xf>
    <xf numFmtId="169" fontId="18" fillId="0" borderId="0" xfId="6" applyNumberFormat="1" applyFont="1"/>
    <xf numFmtId="0" fontId="19" fillId="0" borderId="1" xfId="8" applyFont="1" applyBorder="1" applyAlignment="1">
      <alignment horizontal="center" vertical="center"/>
    </xf>
    <xf numFmtId="0" fontId="0" fillId="0" borderId="21" xfId="0" applyBorder="1"/>
    <xf numFmtId="0" fontId="0" fillId="0" borderId="22" xfId="0" applyBorder="1"/>
    <xf numFmtId="0" fontId="0" fillId="0" borderId="23" xfId="0" applyBorder="1"/>
    <xf numFmtId="0" fontId="21" fillId="0" borderId="24" xfId="0" applyFont="1" applyBorder="1"/>
    <xf numFmtId="0" fontId="21" fillId="0" borderId="25" xfId="0" applyFont="1" applyBorder="1"/>
    <xf numFmtId="0" fontId="21" fillId="0" borderId="26" xfId="0" applyFont="1" applyBorder="1"/>
    <xf numFmtId="0" fontId="0" fillId="0" borderId="27" xfId="0" applyBorder="1"/>
    <xf numFmtId="0" fontId="0" fillId="0" borderId="1" xfId="0" applyBorder="1"/>
    <xf numFmtId="10" fontId="0" fillId="0" borderId="28" xfId="5" applyNumberFormat="1" applyFont="1" applyBorder="1" applyAlignment="1">
      <alignment horizontal="center"/>
    </xf>
    <xf numFmtId="0" fontId="0" fillId="0" borderId="29" xfId="0" applyBorder="1"/>
    <xf numFmtId="0" fontId="0" fillId="0" borderId="30" xfId="0" applyBorder="1"/>
    <xf numFmtId="10" fontId="0" fillId="0" borderId="31" xfId="5" applyNumberFormat="1" applyFont="1" applyBorder="1" applyAlignment="1">
      <alignment horizontal="center"/>
    </xf>
    <xf numFmtId="0" fontId="23" fillId="0" borderId="0" xfId="0" applyFont="1"/>
    <xf numFmtId="0" fontId="23" fillId="0" borderId="0" xfId="0" applyFont="1" applyAlignment="1">
      <alignment horizontal="left" vertical="center"/>
    </xf>
    <xf numFmtId="0" fontId="24" fillId="3" borderId="1" xfId="0" applyFont="1" applyFill="1" applyBorder="1" applyAlignment="1">
      <alignment horizontal="center" vertical="center" wrapText="1"/>
    </xf>
    <xf numFmtId="0" fontId="24" fillId="0" borderId="0" xfId="0" applyFont="1" applyAlignment="1">
      <alignment horizontal="center" vertical="center" wrapText="1"/>
    </xf>
    <xf numFmtId="0" fontId="23" fillId="0" borderId="1" xfId="0" applyFont="1" applyBorder="1" applyAlignment="1">
      <alignment horizontal="center" vertical="center"/>
    </xf>
    <xf numFmtId="0" fontId="23" fillId="0" borderId="1" xfId="0" applyFont="1" applyBorder="1" applyAlignment="1">
      <alignment horizontal="left" vertical="center"/>
    </xf>
    <xf numFmtId="0" fontId="23" fillId="0" borderId="1" xfId="0" applyFont="1" applyBorder="1" applyAlignment="1">
      <alignment horizontal="left"/>
    </xf>
    <xf numFmtId="0" fontId="23" fillId="0" borderId="1" xfId="0" applyFont="1" applyBorder="1"/>
    <xf numFmtId="0" fontId="0" fillId="0" borderId="1" xfId="0" applyBorder="1" applyAlignment="1">
      <alignment horizontal="left" vertical="center"/>
    </xf>
    <xf numFmtId="0" fontId="23" fillId="0" borderId="1" xfId="0" applyFont="1" applyBorder="1" applyAlignment="1">
      <alignment horizontal="left" vertical="center" wrapText="1"/>
    </xf>
    <xf numFmtId="0" fontId="0" fillId="0" borderId="1" xfId="0" applyBorder="1" applyAlignment="1">
      <alignment wrapText="1"/>
    </xf>
    <xf numFmtId="0" fontId="23" fillId="0" borderId="0" xfId="0" applyFont="1" applyAlignment="1">
      <alignment wrapText="1"/>
    </xf>
    <xf numFmtId="0" fontId="23" fillId="0" borderId="0" xfId="0" applyFont="1" applyAlignment="1">
      <alignment horizontal="left"/>
    </xf>
    <xf numFmtId="0" fontId="7" fillId="0" borderId="1" xfId="0" applyFont="1" applyBorder="1" applyAlignment="1">
      <alignment horizontal="center" vertical="center" wrapText="1"/>
    </xf>
    <xf numFmtId="0" fontId="7" fillId="0" borderId="0" xfId="0" applyFont="1"/>
    <xf numFmtId="2" fontId="7" fillId="0" borderId="1" xfId="0" applyNumberFormat="1" applyFont="1" applyBorder="1" applyAlignment="1">
      <alignment horizontal="right"/>
    </xf>
    <xf numFmtId="10" fontId="7" fillId="0" borderId="1" xfId="10" applyNumberFormat="1" applyFont="1" applyBorder="1"/>
    <xf numFmtId="0" fontId="3" fillId="0" borderId="0" xfId="9" applyFont="1"/>
    <xf numFmtId="0" fontId="4" fillId="0" borderId="0" xfId="9" applyFont="1"/>
    <xf numFmtId="1" fontId="2" fillId="0" borderId="1" xfId="9" applyNumberFormat="1" applyBorder="1"/>
    <xf numFmtId="14" fontId="2" fillId="0" borderId="1" xfId="9" applyNumberFormat="1" applyBorder="1"/>
    <xf numFmtId="0" fontId="2" fillId="0" borderId="1" xfId="9" applyBorder="1"/>
    <xf numFmtId="0" fontId="2" fillId="0" borderId="1" xfId="9" applyBorder="1" applyAlignment="1">
      <alignment horizontal="center" vertical="center"/>
    </xf>
    <xf numFmtId="2" fontId="7" fillId="0" borderId="1" xfId="9" applyNumberFormat="1" applyFont="1" applyBorder="1"/>
    <xf numFmtId="0" fontId="7" fillId="0" borderId="0" xfId="9" applyFont="1" applyAlignment="1">
      <alignment horizontal="left" vertical="center" wrapText="1"/>
    </xf>
    <xf numFmtId="2" fontId="7" fillId="0" borderId="1" xfId="9" applyNumberFormat="1" applyFont="1" applyBorder="1" applyAlignment="1">
      <alignment horizontal="right"/>
    </xf>
    <xf numFmtId="0" fontId="7" fillId="0" borderId="1" xfId="9" applyFont="1" applyBorder="1"/>
    <xf numFmtId="10" fontId="1" fillId="0" borderId="1" xfId="10" applyNumberFormat="1" applyFont="1" applyFill="1" applyBorder="1" applyAlignment="1">
      <alignment horizontal="right" vertical="center"/>
    </xf>
    <xf numFmtId="0" fontId="23" fillId="0" borderId="0" xfId="11" applyFont="1"/>
    <xf numFmtId="4" fontId="23" fillId="0" borderId="0" xfId="9" applyNumberFormat="1" applyFont="1" applyAlignment="1">
      <alignment horizontal="center" vertical="center"/>
    </xf>
    <xf numFmtId="0" fontId="23" fillId="0" borderId="0" xfId="9" applyFont="1"/>
    <xf numFmtId="2" fontId="23" fillId="0" borderId="0" xfId="9" applyNumberFormat="1" applyFont="1" applyAlignment="1">
      <alignment horizontal="center"/>
    </xf>
    <xf numFmtId="0" fontId="24" fillId="0" borderId="0" xfId="12" applyFont="1"/>
    <xf numFmtId="4" fontId="24" fillId="0" borderId="0" xfId="12" applyNumberFormat="1" applyFont="1" applyAlignment="1">
      <alignment horizontal="center"/>
    </xf>
    <xf numFmtId="0" fontId="24" fillId="0" borderId="0" xfId="9" applyFont="1"/>
    <xf numFmtId="4" fontId="23" fillId="0" borderId="0" xfId="12" applyNumberFormat="1" applyFont="1" applyAlignment="1">
      <alignment horizontal="center"/>
    </xf>
    <xf numFmtId="0" fontId="23" fillId="0" borderId="0" xfId="9" applyFont="1" applyAlignment="1">
      <alignment wrapText="1"/>
    </xf>
    <xf numFmtId="2" fontId="24" fillId="0" borderId="0" xfId="12" applyNumberFormat="1" applyFont="1" applyAlignment="1">
      <alignment horizontal="center"/>
    </xf>
    <xf numFmtId="2" fontId="24" fillId="0" borderId="0" xfId="9" applyNumberFormat="1" applyFont="1"/>
    <xf numFmtId="0" fontId="24" fillId="0" borderId="0" xfId="9" applyFont="1" applyAlignment="1">
      <alignment vertical="center"/>
    </xf>
    <xf numFmtId="2" fontId="4" fillId="0" borderId="0" xfId="9" applyNumberFormat="1" applyFont="1" applyAlignment="1">
      <alignment horizontal="right"/>
    </xf>
    <xf numFmtId="0" fontId="2" fillId="0" borderId="0" xfId="9"/>
    <xf numFmtId="2" fontId="4" fillId="0" borderId="0" xfId="9" applyNumberFormat="1" applyFont="1"/>
    <xf numFmtId="10" fontId="7" fillId="0" borderId="0" xfId="10" applyNumberFormat="1" applyFont="1" applyBorder="1"/>
    <xf numFmtId="2" fontId="7" fillId="0" borderId="0" xfId="0" applyNumberFormat="1" applyFont="1"/>
    <xf numFmtId="2" fontId="7" fillId="0" borderId="0" xfId="11" applyNumberFormat="1" applyFont="1" applyAlignment="1">
      <alignment horizontal="right"/>
    </xf>
    <xf numFmtId="0" fontId="7" fillId="0" borderId="0" xfId="11" applyFont="1"/>
    <xf numFmtId="4" fontId="7" fillId="0" borderId="0" xfId="9" applyNumberFormat="1" applyFont="1" applyAlignment="1">
      <alignment horizontal="center" vertical="center"/>
    </xf>
    <xf numFmtId="0" fontId="7" fillId="0" borderId="0" xfId="9" applyFont="1"/>
    <xf numFmtId="2" fontId="7" fillId="0" borderId="0" xfId="9" applyNumberFormat="1" applyFont="1" applyAlignment="1">
      <alignment horizontal="center"/>
    </xf>
    <xf numFmtId="0" fontId="6" fillId="0" borderId="0" xfId="12" applyFont="1"/>
    <xf numFmtId="4" fontId="6" fillId="0" borderId="0" xfId="9" applyNumberFormat="1" applyFont="1" applyAlignment="1">
      <alignment horizontal="center"/>
    </xf>
    <xf numFmtId="0" fontId="6" fillId="0" borderId="0" xfId="9" applyFont="1"/>
    <xf numFmtId="4" fontId="7" fillId="0" borderId="0" xfId="9" applyNumberFormat="1" applyFont="1" applyAlignment="1">
      <alignment horizontal="center"/>
    </xf>
    <xf numFmtId="0" fontId="7" fillId="0" borderId="0" xfId="9" applyFont="1" applyAlignment="1">
      <alignment wrapText="1"/>
    </xf>
    <xf numFmtId="2" fontId="6" fillId="0" borderId="0" xfId="12" applyNumberFormat="1" applyFont="1" applyAlignment="1">
      <alignment horizontal="center"/>
    </xf>
    <xf numFmtId="2" fontId="7" fillId="0" borderId="0" xfId="11" applyNumberFormat="1" applyFont="1"/>
    <xf numFmtId="2" fontId="6" fillId="0" borderId="0" xfId="9" applyNumberFormat="1" applyFont="1" applyAlignment="1">
      <alignment horizontal="right"/>
    </xf>
    <xf numFmtId="2" fontId="6" fillId="0" borderId="0" xfId="9" applyNumberFormat="1" applyFont="1"/>
    <xf numFmtId="0" fontId="6" fillId="0" borderId="0" xfId="9" applyFont="1" applyAlignment="1">
      <alignment vertical="center"/>
    </xf>
    <xf numFmtId="2" fontId="7" fillId="0" borderId="0" xfId="9" applyNumberFormat="1" applyFont="1" applyAlignment="1">
      <alignment horizontal="right"/>
    </xf>
    <xf numFmtId="2" fontId="7" fillId="0" borderId="0" xfId="9" applyNumberFormat="1" applyFont="1"/>
    <xf numFmtId="3" fontId="25" fillId="0" borderId="23" xfId="9" applyNumberFormat="1" applyFont="1" applyBorder="1" applyAlignment="1">
      <alignment horizontal="right" vertical="center"/>
    </xf>
    <xf numFmtId="0" fontId="25" fillId="0" borderId="23" xfId="9" applyFont="1" applyBorder="1" applyAlignment="1">
      <alignment vertical="center" wrapText="1"/>
    </xf>
    <xf numFmtId="0" fontId="25" fillId="0" borderId="23" xfId="9" applyFont="1" applyBorder="1" applyAlignment="1">
      <alignment vertical="center"/>
    </xf>
    <xf numFmtId="0" fontId="25" fillId="0" borderId="32" xfId="9" applyFont="1" applyBorder="1" applyAlignment="1">
      <alignment vertical="center"/>
    </xf>
    <xf numFmtId="0" fontId="7" fillId="0" borderId="0" xfId="9" applyFont="1" applyAlignment="1">
      <alignment horizontal="left" vertical="top" wrapText="1"/>
    </xf>
    <xf numFmtId="2" fontId="7" fillId="0" borderId="0" xfId="9" applyNumberFormat="1" applyFont="1" applyAlignment="1">
      <alignment horizontal="right" vertical="center"/>
    </xf>
    <xf numFmtId="0" fontId="7" fillId="0" borderId="0" xfId="9" applyFont="1" applyAlignment="1">
      <alignment vertical="center"/>
    </xf>
    <xf numFmtId="4" fontId="7" fillId="0" borderId="1" xfId="9" applyNumberFormat="1" applyFont="1" applyBorder="1" applyAlignment="1">
      <alignment horizontal="right" vertical="center"/>
    </xf>
    <xf numFmtId="0" fontId="7" fillId="0" borderId="1" xfId="9" applyFont="1" applyBorder="1" applyAlignment="1">
      <alignment horizontal="center" vertical="center"/>
    </xf>
    <xf numFmtId="4" fontId="7" fillId="0" borderId="1" xfId="9" applyNumberFormat="1" applyFont="1" applyBorder="1" applyAlignment="1">
      <alignment horizontal="center" vertical="center"/>
    </xf>
    <xf numFmtId="0" fontId="7" fillId="0" borderId="1" xfId="9" applyFont="1" applyBorder="1" applyAlignment="1">
      <alignment vertical="center"/>
    </xf>
    <xf numFmtId="2" fontId="7" fillId="0" borderId="1" xfId="9" applyNumberFormat="1" applyFont="1" applyBorder="1" applyAlignment="1">
      <alignment horizontal="right" vertical="center"/>
    </xf>
    <xf numFmtId="2" fontId="6" fillId="0" borderId="1" xfId="9" applyNumberFormat="1" applyFont="1" applyBorder="1" applyAlignment="1">
      <alignment horizontal="center" vertical="center" wrapText="1"/>
    </xf>
    <xf numFmtId="0" fontId="6" fillId="0" borderId="1" xfId="9" applyFont="1" applyBorder="1" applyAlignment="1">
      <alignment horizontal="center" vertical="center" wrapText="1"/>
    </xf>
    <xf numFmtId="4" fontId="6" fillId="0" borderId="1" xfId="9" applyNumberFormat="1" applyFont="1" applyBorder="1" applyAlignment="1">
      <alignment horizontal="center" vertical="center" wrapText="1"/>
    </xf>
    <xf numFmtId="10" fontId="4" fillId="0" borderId="5" xfId="10" applyNumberFormat="1" applyFont="1" applyBorder="1"/>
    <xf numFmtId="2" fontId="4" fillId="0" borderId="5" xfId="10" applyNumberFormat="1" applyFont="1" applyBorder="1"/>
    <xf numFmtId="0" fontId="4" fillId="0" borderId="5" xfId="9" applyFont="1" applyBorder="1"/>
    <xf numFmtId="10" fontId="2" fillId="0" borderId="0" xfId="13" applyNumberFormat="1" applyFont="1" applyBorder="1"/>
    <xf numFmtId="2" fontId="2" fillId="0" borderId="0" xfId="9" applyNumberFormat="1"/>
    <xf numFmtId="10" fontId="2" fillId="0" borderId="1" xfId="13" applyNumberFormat="1" applyFont="1" applyBorder="1"/>
    <xf numFmtId="2" fontId="2" fillId="0" borderId="1" xfId="9" applyNumberFormat="1" applyBorder="1"/>
    <xf numFmtId="2" fontId="23" fillId="0" borderId="0" xfId="9" applyNumberFormat="1" applyFont="1"/>
    <xf numFmtId="0" fontId="7" fillId="0" borderId="1" xfId="9" applyFont="1" applyBorder="1" applyAlignment="1">
      <alignment wrapText="1"/>
    </xf>
    <xf numFmtId="10" fontId="4" fillId="0" borderId="0" xfId="5" applyNumberFormat="1" applyFont="1"/>
    <xf numFmtId="2" fontId="6" fillId="0" borderId="0" xfId="14" applyNumberFormat="1" applyFont="1" applyAlignment="1">
      <alignment horizontal="right"/>
    </xf>
    <xf numFmtId="0" fontId="6" fillId="0" borderId="0" xfId="14" applyFont="1"/>
    <xf numFmtId="4" fontId="6" fillId="0" borderId="0" xfId="14" applyNumberFormat="1" applyFont="1"/>
    <xf numFmtId="43" fontId="6" fillId="0" borderId="1" xfId="15" applyFont="1" applyFill="1" applyBorder="1" applyAlignment="1">
      <alignment horizontal="right"/>
    </xf>
    <xf numFmtId="0" fontId="26" fillId="0" borderId="1" xfId="0" applyFont="1" applyBorder="1" applyAlignment="1">
      <alignment vertical="center"/>
    </xf>
    <xf numFmtId="2" fontId="6" fillId="0" borderId="0" xfId="0" applyNumberFormat="1" applyFont="1" applyAlignment="1">
      <alignment horizontal="right"/>
    </xf>
    <xf numFmtId="2" fontId="7" fillId="0" borderId="0" xfId="0" applyNumberFormat="1" applyFont="1" applyAlignment="1">
      <alignment horizontal="right"/>
    </xf>
    <xf numFmtId="4" fontId="6" fillId="0" borderId="1" xfId="0" applyNumberFormat="1" applyFont="1" applyBorder="1" applyAlignment="1">
      <alignment horizontal="right"/>
    </xf>
    <xf numFmtId="43" fontId="27" fillId="0" borderId="1" xfId="16" applyFont="1" applyFill="1" applyBorder="1"/>
    <xf numFmtId="0" fontId="12" fillId="0" borderId="1" xfId="12" applyFont="1" applyBorder="1" applyAlignment="1">
      <alignment horizontal="justify" vertical="center" wrapText="1"/>
    </xf>
    <xf numFmtId="4" fontId="26" fillId="0" borderId="1" xfId="15" applyNumberFormat="1" applyFont="1" applyFill="1" applyBorder="1" applyAlignment="1">
      <alignment horizontal="center" vertical="center"/>
    </xf>
    <xf numFmtId="0" fontId="26" fillId="0" borderId="1" xfId="12" applyFont="1" applyBorder="1" applyAlignment="1">
      <alignment horizontal="justify" vertical="center" wrapText="1"/>
    </xf>
    <xf numFmtId="170" fontId="27" fillId="0" borderId="1" xfId="0" applyNumberFormat="1" applyFont="1" applyBorder="1"/>
    <xf numFmtId="4" fontId="12" fillId="0" borderId="1" xfId="15" applyNumberFormat="1" applyFont="1" applyFill="1" applyBorder="1" applyAlignment="1">
      <alignment horizontal="right" vertical="center"/>
    </xf>
    <xf numFmtId="10" fontId="19" fillId="0" borderId="0" xfId="10" applyNumberFormat="1" applyFont="1" applyFill="1" applyAlignment="1">
      <alignment horizontal="center" vertical="center"/>
    </xf>
    <xf numFmtId="10" fontId="6" fillId="0" borderId="0" xfId="10" applyNumberFormat="1" applyFont="1" applyFill="1" applyAlignment="1">
      <alignment horizontal="center" vertical="center"/>
    </xf>
    <xf numFmtId="0" fontId="6" fillId="0" borderId="0" xfId="0" applyFont="1" applyAlignment="1">
      <alignment horizontal="left" vertical="center" wrapText="1"/>
    </xf>
    <xf numFmtId="2" fontId="7" fillId="0" borderId="0" xfId="0" applyNumberFormat="1" applyFont="1" applyAlignment="1">
      <alignment horizontal="right" vertical="center"/>
    </xf>
    <xf numFmtId="0" fontId="7" fillId="0" borderId="0" xfId="0" applyFont="1" applyAlignment="1">
      <alignment vertical="center"/>
    </xf>
    <xf numFmtId="0" fontId="7" fillId="0" borderId="0" xfId="0" quotePrefix="1" applyFont="1" applyAlignment="1">
      <alignment vertical="center"/>
    </xf>
    <xf numFmtId="4" fontId="0" fillId="0" borderId="1" xfId="0" applyNumberFormat="1" applyBorder="1"/>
    <xf numFmtId="171" fontId="0" fillId="0" borderId="1" xfId="0" applyNumberFormat="1" applyBorder="1"/>
    <xf numFmtId="0" fontId="6" fillId="0" borderId="1" xfId="0" applyFont="1" applyBorder="1" applyAlignment="1">
      <alignment horizontal="center" vertical="center" wrapText="1"/>
    </xf>
    <xf numFmtId="4" fontId="26" fillId="0" borderId="1" xfId="12" applyNumberFormat="1" applyFont="1" applyBorder="1" applyAlignment="1">
      <alignment horizontal="center" vertical="center" wrapText="1"/>
    </xf>
    <xf numFmtId="4" fontId="26" fillId="0" borderId="1" xfId="15" applyNumberFormat="1" applyFont="1" applyFill="1" applyBorder="1" applyAlignment="1">
      <alignment horizontal="center" vertical="center" wrapText="1"/>
    </xf>
    <xf numFmtId="0" fontId="26" fillId="0" borderId="8" xfId="12" applyFont="1" applyBorder="1" applyAlignment="1">
      <alignment horizontal="center" vertical="center" wrapText="1"/>
    </xf>
    <xf numFmtId="0" fontId="26" fillId="0" borderId="1" xfId="12" applyFont="1" applyBorder="1" applyAlignment="1">
      <alignment horizontal="center" vertical="center" wrapText="1"/>
    </xf>
    <xf numFmtId="2" fontId="6" fillId="0" borderId="0" xfId="0" applyNumberFormat="1" applyFont="1" applyAlignment="1">
      <alignment horizontal="right" vertical="center"/>
    </xf>
    <xf numFmtId="0" fontId="6" fillId="0" borderId="0" xfId="12" applyFont="1" applyAlignment="1">
      <alignment vertical="center"/>
    </xf>
    <xf numFmtId="43" fontId="26" fillId="0" borderId="0" xfId="15" applyFont="1" applyFill="1" applyAlignment="1">
      <alignment vertical="center"/>
    </xf>
    <xf numFmtId="164" fontId="6" fillId="0" borderId="1" xfId="0" applyNumberFormat="1" applyFont="1" applyBorder="1"/>
    <xf numFmtId="2" fontId="3" fillId="0" borderId="5" xfId="0" applyNumberFormat="1" applyFont="1" applyBorder="1" applyAlignment="1">
      <alignment horizontal="right"/>
    </xf>
    <xf numFmtId="10" fontId="3" fillId="0" borderId="0" xfId="5" applyNumberFormat="1" applyFont="1"/>
    <xf numFmtId="0" fontId="3" fillId="0" borderId="0" xfId="0" applyFont="1" applyAlignment="1">
      <alignment horizontal="center"/>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22" fillId="3" borderId="3" xfId="0" applyFont="1" applyFill="1" applyBorder="1" applyAlignment="1">
      <alignment horizontal="center"/>
    </xf>
    <xf numFmtId="0" fontId="22" fillId="3" borderId="2" xfId="0" applyFont="1" applyFill="1" applyBorder="1" applyAlignment="1">
      <alignment horizontal="center"/>
    </xf>
    <xf numFmtId="0" fontId="22" fillId="3" borderId="8" xfId="0" applyFont="1" applyFill="1" applyBorder="1" applyAlignment="1">
      <alignment horizontal="center"/>
    </xf>
    <xf numFmtId="0" fontId="20" fillId="0" borderId="18" xfId="0" applyFont="1" applyBorder="1" applyAlignment="1">
      <alignment horizontal="center"/>
    </xf>
    <xf numFmtId="0" fontId="20" fillId="0" borderId="19" xfId="0" applyFont="1" applyBorder="1" applyAlignment="1">
      <alignment horizontal="center"/>
    </xf>
    <xf numFmtId="0" fontId="20" fillId="0" borderId="20" xfId="0" applyFont="1" applyBorder="1" applyAlignment="1">
      <alignment horizontal="center"/>
    </xf>
    <xf numFmtId="0" fontId="14" fillId="0" borderId="1" xfId="7" applyFont="1" applyBorder="1" applyAlignment="1">
      <alignment horizontal="center"/>
    </xf>
    <xf numFmtId="0" fontId="19" fillId="0" borderId="3" xfId="8" applyFont="1" applyBorder="1" applyAlignment="1">
      <alignment horizontal="center" vertical="center"/>
    </xf>
    <xf numFmtId="0" fontId="19" fillId="0" borderId="2" xfId="8" applyFont="1" applyBorder="1" applyAlignment="1">
      <alignment horizontal="center" vertical="center"/>
    </xf>
    <xf numFmtId="0" fontId="19" fillId="0" borderId="8" xfId="8" applyFont="1" applyBorder="1" applyAlignment="1">
      <alignment horizontal="center" vertical="center"/>
    </xf>
    <xf numFmtId="0" fontId="14" fillId="4" borderId="1" xfId="7" applyFont="1" applyFill="1" applyBorder="1" applyAlignment="1">
      <alignment horizontal="center"/>
    </xf>
    <xf numFmtId="0" fontId="3" fillId="2" borderId="1" xfId="0" applyFont="1" applyFill="1" applyBorder="1" applyAlignment="1">
      <alignment horizontal="center"/>
    </xf>
    <xf numFmtId="2" fontId="7" fillId="0" borderId="1" xfId="0" applyNumberFormat="1" applyFont="1" applyBorder="1" applyAlignment="1">
      <alignment horizontal="center" vertical="top" wrapText="1"/>
    </xf>
    <xf numFmtId="0" fontId="8" fillId="0" borderId="1" xfId="0" applyFont="1" applyBorder="1" applyAlignment="1">
      <alignment horizontal="center"/>
    </xf>
    <xf numFmtId="0" fontId="7" fillId="0" borderId="1" xfId="0" applyFont="1" applyBorder="1"/>
    <xf numFmtId="2" fontId="7" fillId="0" borderId="1" xfId="4" applyNumberFormat="1" applyFont="1" applyBorder="1" applyAlignment="1">
      <alignment horizontal="center" vertical="top" wrapText="1"/>
    </xf>
    <xf numFmtId="9" fontId="8" fillId="0" borderId="1" xfId="4" applyFont="1" applyBorder="1" applyAlignment="1">
      <alignment horizontal="center"/>
    </xf>
    <xf numFmtId="2" fontId="10" fillId="0" borderId="1" xfId="0" applyNumberFormat="1" applyFont="1" applyBorder="1" applyAlignment="1">
      <alignment horizontal="center" vertical="center" wrapText="1"/>
    </xf>
    <xf numFmtId="0" fontId="7" fillId="0" borderId="1" xfId="0" applyFont="1" applyBorder="1" applyAlignment="1">
      <alignment horizontal="center"/>
    </xf>
    <xf numFmtId="0" fontId="6" fillId="0" borderId="1" xfId="0" applyFont="1" applyBorder="1" applyAlignment="1">
      <alignment horizontal="left" vertical="top" wrapText="1"/>
    </xf>
    <xf numFmtId="2" fontId="6" fillId="0" borderId="1" xfId="0" applyNumberFormat="1" applyFont="1" applyBorder="1" applyAlignment="1">
      <alignment horizontal="center" vertical="top" wrapText="1"/>
    </xf>
    <xf numFmtId="2" fontId="7" fillId="0" borderId="1" xfId="1" applyNumberFormat="1" applyFont="1" applyBorder="1" applyAlignment="1">
      <alignment horizontal="center" vertical="top" wrapText="1"/>
    </xf>
    <xf numFmtId="43" fontId="8" fillId="0" borderId="1" xfId="1" applyFont="1" applyBorder="1" applyAlignment="1">
      <alignment horizontal="center"/>
    </xf>
    <xf numFmtId="0" fontId="7" fillId="0" borderId="1" xfId="9" applyFont="1" applyBorder="1" applyAlignment="1">
      <alignment horizontal="left" vertical="center" wrapText="1"/>
    </xf>
    <xf numFmtId="2" fontId="7" fillId="0" borderId="1" xfId="3" applyNumberFormat="1" applyFont="1" applyBorder="1" applyAlignment="1">
      <alignment horizontal="center" vertical="top"/>
    </xf>
    <xf numFmtId="0" fontId="7" fillId="0" borderId="1" xfId="3" applyFont="1" applyBorder="1" applyAlignment="1">
      <alignment horizontal="center"/>
    </xf>
    <xf numFmtId="0" fontId="6" fillId="0" borderId="1" xfId="3" applyFont="1" applyBorder="1" applyAlignment="1">
      <alignment horizontal="center" vertical="center" wrapText="1"/>
    </xf>
    <xf numFmtId="2" fontId="6" fillId="0" borderId="1" xfId="3" applyNumberFormat="1" applyFont="1" applyBorder="1" applyAlignment="1">
      <alignment horizontal="center" vertical="center" wrapText="1"/>
    </xf>
    <xf numFmtId="0" fontId="7" fillId="0" borderId="1" xfId="9" applyFont="1" applyBorder="1" applyAlignment="1">
      <alignment horizontal="left" vertical="center"/>
    </xf>
    <xf numFmtId="0" fontId="7" fillId="0" borderId="1" xfId="3" applyFont="1" applyBorder="1" applyAlignment="1">
      <alignment horizontal="justify" vertical="center" wrapText="1"/>
    </xf>
    <xf numFmtId="0" fontId="24" fillId="2" borderId="1" xfId="9" applyFont="1" applyFill="1" applyBorder="1" applyAlignment="1">
      <alignment horizontal="center"/>
    </xf>
    <xf numFmtId="0" fontId="6" fillId="2" borderId="1" xfId="9" applyFont="1" applyFill="1" applyBorder="1" applyAlignment="1">
      <alignment horizontal="center"/>
    </xf>
    <xf numFmtId="0" fontId="7" fillId="0" borderId="1" xfId="9" applyFont="1" applyBorder="1" applyAlignment="1">
      <alignment horizontal="left" vertical="top" wrapText="1"/>
    </xf>
    <xf numFmtId="0" fontId="25" fillId="0" borderId="33" xfId="9" applyFont="1" applyBorder="1" applyAlignment="1">
      <alignment vertical="center"/>
    </xf>
    <xf numFmtId="0" fontId="25" fillId="0" borderId="32" xfId="9" applyFont="1" applyBorder="1" applyAlignment="1">
      <alignment vertical="center"/>
    </xf>
    <xf numFmtId="0" fontId="25" fillId="0" borderId="33" xfId="9" applyFont="1" applyBorder="1" applyAlignment="1">
      <alignment vertical="center" wrapText="1"/>
    </xf>
    <xf numFmtId="0" fontId="25" fillId="0" borderId="32" xfId="9" applyFont="1" applyBorder="1" applyAlignment="1">
      <alignment vertical="center" wrapText="1"/>
    </xf>
    <xf numFmtId="0" fontId="25" fillId="0" borderId="33" xfId="9" applyFont="1" applyBorder="1" applyAlignment="1">
      <alignment horizontal="center" vertical="center" wrapText="1"/>
    </xf>
    <xf numFmtId="0" fontId="25" fillId="0" borderId="32" xfId="9" applyFont="1" applyBorder="1" applyAlignment="1">
      <alignment horizontal="center" vertical="center" wrapText="1"/>
    </xf>
    <xf numFmtId="0" fontId="3" fillId="2" borderId="1" xfId="9" applyFont="1" applyFill="1" applyBorder="1" applyAlignment="1">
      <alignment horizontal="center"/>
    </xf>
    <xf numFmtId="0" fontId="7" fillId="0" borderId="3" xfId="3" applyFont="1" applyBorder="1" applyAlignment="1">
      <alignment horizontal="justify" vertical="center" wrapText="1"/>
    </xf>
    <xf numFmtId="0" fontId="7" fillId="0" borderId="2" xfId="3" applyFont="1" applyBorder="1" applyAlignment="1">
      <alignment horizontal="justify" vertical="center" wrapText="1"/>
    </xf>
    <xf numFmtId="0" fontId="7" fillId="0" borderId="8" xfId="3" applyFont="1" applyBorder="1" applyAlignment="1">
      <alignment horizontal="justify" vertical="center" wrapText="1"/>
    </xf>
    <xf numFmtId="0" fontId="6" fillId="0" borderId="3" xfId="3" applyFont="1" applyBorder="1" applyAlignment="1">
      <alignment horizontal="center" vertical="center" wrapText="1"/>
    </xf>
    <xf numFmtId="0" fontId="6" fillId="0" borderId="2" xfId="3" applyFont="1" applyBorder="1" applyAlignment="1">
      <alignment horizontal="center" vertical="center" wrapText="1"/>
    </xf>
    <xf numFmtId="0" fontId="6" fillId="0" borderId="8" xfId="3" applyFont="1" applyBorder="1" applyAlignment="1">
      <alignment horizontal="center" vertical="center" wrapText="1"/>
    </xf>
    <xf numFmtId="2" fontId="6" fillId="0" borderId="4" xfId="3" applyNumberFormat="1" applyFont="1" applyBorder="1" applyAlignment="1">
      <alignment horizontal="center" vertical="center" wrapText="1"/>
    </xf>
    <xf numFmtId="2" fontId="6" fillId="0" borderId="7" xfId="3" applyNumberFormat="1" applyFont="1" applyBorder="1" applyAlignment="1">
      <alignment horizontal="center" vertical="center" wrapText="1"/>
    </xf>
    <xf numFmtId="2" fontId="6" fillId="0" borderId="5" xfId="3" applyNumberFormat="1" applyFont="1" applyBorder="1" applyAlignment="1">
      <alignment horizontal="center" vertical="center" wrapText="1"/>
    </xf>
    <xf numFmtId="0" fontId="6" fillId="0" borderId="4" xfId="3" applyFont="1" applyBorder="1" applyAlignment="1">
      <alignment horizontal="center" vertical="center" wrapText="1"/>
    </xf>
    <xf numFmtId="0" fontId="6" fillId="0" borderId="7" xfId="3" applyFont="1" applyBorder="1" applyAlignment="1">
      <alignment horizontal="center" vertical="center" wrapText="1"/>
    </xf>
    <xf numFmtId="0" fontId="6" fillId="0" borderId="5" xfId="3" applyFont="1" applyBorder="1" applyAlignment="1">
      <alignment horizontal="center" vertical="center" wrapText="1"/>
    </xf>
    <xf numFmtId="2" fontId="7" fillId="0" borderId="1" xfId="3" applyNumberFormat="1" applyFont="1" applyBorder="1" applyAlignment="1">
      <alignment horizontal="center"/>
    </xf>
    <xf numFmtId="2" fontId="7" fillId="0" borderId="10" xfId="3" applyNumberFormat="1" applyFont="1" applyBorder="1" applyAlignment="1">
      <alignment horizontal="center" vertical="top"/>
    </xf>
    <xf numFmtId="2" fontId="7" fillId="0" borderId="13" xfId="3" applyNumberFormat="1" applyFont="1" applyBorder="1" applyAlignment="1">
      <alignment horizontal="center" vertical="top"/>
    </xf>
    <xf numFmtId="2" fontId="7" fillId="0" borderId="15" xfId="3" applyNumberFormat="1" applyFont="1" applyBorder="1" applyAlignment="1">
      <alignment horizontal="center" vertical="top"/>
    </xf>
    <xf numFmtId="0" fontId="7" fillId="0" borderId="11" xfId="3" applyFont="1" applyBorder="1" applyAlignment="1">
      <alignment horizontal="center"/>
    </xf>
    <xf numFmtId="0" fontId="7" fillId="0" borderId="14" xfId="3" applyFont="1" applyBorder="1" applyAlignment="1">
      <alignment horizontal="center"/>
    </xf>
    <xf numFmtId="0" fontId="7" fillId="0" borderId="16" xfId="3" applyFont="1" applyBorder="1" applyAlignment="1">
      <alignment horizontal="center"/>
    </xf>
    <xf numFmtId="0" fontId="7" fillId="0" borderId="3" xfId="9" applyFont="1" applyBorder="1" applyAlignment="1">
      <alignment horizontal="left" vertical="center" wrapText="1"/>
    </xf>
    <xf numFmtId="0" fontId="7" fillId="0" borderId="2" xfId="9" applyFont="1" applyBorder="1" applyAlignment="1">
      <alignment horizontal="left" vertical="center" wrapText="1"/>
    </xf>
    <xf numFmtId="0" fontId="7" fillId="0" borderId="8" xfId="9" applyFont="1" applyBorder="1" applyAlignment="1">
      <alignment horizontal="left" vertical="center" wrapText="1"/>
    </xf>
    <xf numFmtId="0" fontId="7" fillId="0" borderId="3" xfId="9" applyFont="1" applyBorder="1" applyAlignment="1">
      <alignment horizontal="left" vertical="center"/>
    </xf>
    <xf numFmtId="0" fontId="7" fillId="0" borderId="2" xfId="9" applyFont="1" applyBorder="1" applyAlignment="1">
      <alignment horizontal="left" vertical="center"/>
    </xf>
    <xf numFmtId="0" fontId="7" fillId="0" borderId="8" xfId="9" applyFont="1" applyBorder="1" applyAlignment="1">
      <alignment horizontal="left" vertical="center"/>
    </xf>
    <xf numFmtId="0" fontId="3" fillId="2" borderId="3" xfId="9" applyFont="1" applyFill="1" applyBorder="1" applyAlignment="1">
      <alignment horizontal="center"/>
    </xf>
    <xf numFmtId="0" fontId="3" fillId="2" borderId="2" xfId="9" applyFont="1" applyFill="1" applyBorder="1" applyAlignment="1">
      <alignment horizontal="center"/>
    </xf>
    <xf numFmtId="0" fontId="3" fillId="2" borderId="8" xfId="9" applyFont="1" applyFill="1" applyBorder="1" applyAlignment="1">
      <alignment horizontal="center"/>
    </xf>
    <xf numFmtId="0" fontId="7" fillId="0" borderId="0" xfId="0" applyFont="1" applyBorder="1" applyAlignment="1">
      <alignment horizontal="justify" vertical="center" wrapText="1"/>
    </xf>
    <xf numFmtId="2" fontId="9" fillId="0" borderId="0" xfId="0" applyNumberFormat="1" applyFont="1" applyBorder="1" applyAlignment="1">
      <alignment horizontal="center"/>
    </xf>
    <xf numFmtId="0" fontId="6" fillId="0" borderId="0" xfId="0" applyFont="1" applyBorder="1"/>
    <xf numFmtId="2" fontId="6" fillId="0" borderId="0" xfId="0" applyNumberFormat="1" applyFont="1" applyBorder="1"/>
  </cellXfs>
  <cellStyles count="17">
    <cellStyle name="Comma" xfId="1" builtinId="3"/>
    <cellStyle name="Comma 2 2" xfId="15" xr:uid="{A04F0AAF-ADDE-4C90-A573-9E1A326109E0}"/>
    <cellStyle name="Comma 3" xfId="16" xr:uid="{806E6C80-564A-4E83-9DC0-21D3B7119C57}"/>
    <cellStyle name="Hyperlink" xfId="2" builtinId="8"/>
    <cellStyle name="Normal" xfId="0" builtinId="0"/>
    <cellStyle name="Normal 2" xfId="6" xr:uid="{A3E46EF0-9749-450E-AA98-5B2AFCE8AE17}"/>
    <cellStyle name="Normal 2 2" xfId="7" xr:uid="{129B6AD2-DBE4-4910-BAE2-9CEE085E6464}"/>
    <cellStyle name="Normal 2 3" xfId="9" xr:uid="{EEE0DB3E-D559-430F-9866-E1728B8FBE7A}"/>
    <cellStyle name="Normal 2 3 2" xfId="11" xr:uid="{B546D95E-D8A7-47C8-A342-9436FFB7904C}"/>
    <cellStyle name="Normal 2 4" xfId="8" xr:uid="{6916F30C-F6D1-41E4-BDBC-760F83F2590C}"/>
    <cellStyle name="Normal 3" xfId="3" xr:uid="{9E44C82A-0A7B-400F-9520-997F059BD085}"/>
    <cellStyle name="Normal 3 2" xfId="12" xr:uid="{44798A26-A819-4B6B-906B-8B5E5E0F3E5E}"/>
    <cellStyle name="Normal 5" xfId="14" xr:uid="{3B600999-2A0A-4326-B17B-84DEC01B16EF}"/>
    <cellStyle name="Percent" xfId="5" builtinId="5"/>
    <cellStyle name="Percent 2" xfId="10" xr:uid="{EB94522C-41FD-4621-9191-46E6DC9DF635}"/>
    <cellStyle name="Percent 3" xfId="13" xr:uid="{ED23AA73-6CDE-453F-8911-A75DD6E4AE7A}"/>
    <cellStyle name="Percent 6" xfId="4" xr:uid="{955C893D-259E-4A92-869B-900A816FE35B}"/>
  </cellStyles>
  <dxfs count="6">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79" Type="http://schemas.microsoft.com/office/2017/06/relationships/rdRichValueTypes" Target="richData/rdRichValueTyp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microsoft.com/office/2017/06/relationships/rdRichValue" Target="richData/rdrichvalue.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onnections" Target="connections.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78"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microsoft.com/office/2022/10/relationships/richValueRel" Target="richData/richValueRel.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3.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3.png"/></Relationships>
</file>

<file path=xl/drawings/_rels/drawing5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2.png"/></Relationships>
</file>

<file path=xl/drawings/_rels/drawing5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2.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8.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5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6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6.png"/></Relationships>
</file>

<file path=xl/drawings/_rels/drawing62.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8.png"/></Relationships>
</file>

<file path=xl/drawings/_rels/drawing63.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6.png"/></Relationships>
</file>

<file path=xl/drawings/_rels/drawing6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6.png"/></Relationships>
</file>

<file path=xl/drawings/_rels/drawing6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4.png"/></Relationships>
</file>

<file path=xl/drawings/_rels/drawing6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2</xdr:row>
      <xdr:rowOff>101601</xdr:rowOff>
    </xdr:from>
    <xdr:to>
      <xdr:col>4</xdr:col>
      <xdr:colOff>0</xdr:colOff>
      <xdr:row>6</xdr:row>
      <xdr:rowOff>95251</xdr:rowOff>
    </xdr:to>
    <xdr:pic>
      <xdr:nvPicPr>
        <xdr:cNvPr id="2" name="Picture 8">
          <a:extLst>
            <a:ext uri="{FF2B5EF4-FFF2-40B4-BE49-F238E27FC236}">
              <a16:creationId xmlns:a16="http://schemas.microsoft.com/office/drawing/2014/main" id="{FF1CFA5A-6BE2-4E1F-9FCA-C8F95B56B2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425451"/>
          <a:ext cx="2089150" cy="73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95251</xdr:rowOff>
    </xdr:from>
    <xdr:to>
      <xdr:col>3</xdr:col>
      <xdr:colOff>0</xdr:colOff>
      <xdr:row>6</xdr:row>
      <xdr:rowOff>98953</xdr:rowOff>
    </xdr:to>
    <xdr:pic>
      <xdr:nvPicPr>
        <xdr:cNvPr id="3" name="Picture 10">
          <a:extLst>
            <a:ext uri="{FF2B5EF4-FFF2-40B4-BE49-F238E27FC236}">
              <a16:creationId xmlns:a16="http://schemas.microsoft.com/office/drawing/2014/main" id="{B357648D-4DBE-4DCE-B0FB-7D22CD29DE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419101"/>
          <a:ext cx="2070100" cy="7403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82550</xdr:colOff>
      <xdr:row>2</xdr:row>
      <xdr:rowOff>76201</xdr:rowOff>
    </xdr:from>
    <xdr:to>
      <xdr:col>4</xdr:col>
      <xdr:colOff>0</xdr:colOff>
      <xdr:row>6</xdr:row>
      <xdr:rowOff>158751</xdr:rowOff>
    </xdr:to>
    <xdr:pic>
      <xdr:nvPicPr>
        <xdr:cNvPr id="2" name="Picture 6">
          <a:extLst>
            <a:ext uri="{FF2B5EF4-FFF2-40B4-BE49-F238E27FC236}">
              <a16:creationId xmlns:a16="http://schemas.microsoft.com/office/drawing/2014/main" id="{FF289B3A-45AD-45B4-A9EA-BFE40D69E2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400051"/>
          <a:ext cx="20637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6</xdr:row>
      <xdr:rowOff>166753</xdr:rowOff>
    </xdr:to>
    <xdr:pic>
      <xdr:nvPicPr>
        <xdr:cNvPr id="3" name="Picture 8">
          <a:extLst>
            <a:ext uri="{FF2B5EF4-FFF2-40B4-BE49-F238E27FC236}">
              <a16:creationId xmlns:a16="http://schemas.microsoft.com/office/drawing/2014/main" id="{5C5986DF-3AAA-434B-83AA-09811D4A66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81000"/>
          <a:ext cx="2108200" cy="846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2</xdr:row>
      <xdr:rowOff>82551</xdr:rowOff>
    </xdr:from>
    <xdr:to>
      <xdr:col>4</xdr:col>
      <xdr:colOff>0</xdr:colOff>
      <xdr:row>6</xdr:row>
      <xdr:rowOff>285750</xdr:rowOff>
    </xdr:to>
    <xdr:pic>
      <xdr:nvPicPr>
        <xdr:cNvPr id="2" name="Picture 3">
          <a:extLst>
            <a:ext uri="{FF2B5EF4-FFF2-40B4-BE49-F238E27FC236}">
              <a16:creationId xmlns:a16="http://schemas.microsoft.com/office/drawing/2014/main" id="{87C3BC0A-6884-40B0-AE96-3D13C0F402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406401"/>
          <a:ext cx="2133600" cy="1123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82551</xdr:rowOff>
    </xdr:from>
    <xdr:to>
      <xdr:col>3</xdr:col>
      <xdr:colOff>2939</xdr:colOff>
      <xdr:row>6</xdr:row>
      <xdr:rowOff>284072</xdr:rowOff>
    </xdr:to>
    <xdr:pic>
      <xdr:nvPicPr>
        <xdr:cNvPr id="3" name="Picture 6">
          <a:extLst>
            <a:ext uri="{FF2B5EF4-FFF2-40B4-BE49-F238E27FC236}">
              <a16:creationId xmlns:a16="http://schemas.microsoft.com/office/drawing/2014/main" id="{0D02FD68-CE5C-4BCB-9809-658004679D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406401"/>
          <a:ext cx="2041289" cy="1122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2</xdr:row>
      <xdr:rowOff>95250</xdr:rowOff>
    </xdr:from>
    <xdr:to>
      <xdr:col>4</xdr:col>
      <xdr:colOff>12700</xdr:colOff>
      <xdr:row>6</xdr:row>
      <xdr:rowOff>127000</xdr:rowOff>
    </xdr:to>
    <xdr:pic>
      <xdr:nvPicPr>
        <xdr:cNvPr id="2" name="Picture 1">
          <a:extLst>
            <a:ext uri="{FF2B5EF4-FFF2-40B4-BE49-F238E27FC236}">
              <a16:creationId xmlns:a16="http://schemas.microsoft.com/office/drawing/2014/main" id="{AFA7F225-2205-4099-877D-778E337B29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419100"/>
          <a:ext cx="21463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103309</xdr:rowOff>
    </xdr:to>
    <xdr:pic>
      <xdr:nvPicPr>
        <xdr:cNvPr id="3" name="Picture 2">
          <a:extLst>
            <a:ext uri="{FF2B5EF4-FFF2-40B4-BE49-F238E27FC236}">
              <a16:creationId xmlns:a16="http://schemas.microsoft.com/office/drawing/2014/main" id="{74ACDC16-0F8F-430B-8973-21636ADEBD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87350"/>
          <a:ext cx="2108200" cy="9605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101600</xdr:colOff>
      <xdr:row>2</xdr:row>
      <xdr:rowOff>120650</xdr:rowOff>
    </xdr:from>
    <xdr:to>
      <xdr:col>4</xdr:col>
      <xdr:colOff>0</xdr:colOff>
      <xdr:row>6</xdr:row>
      <xdr:rowOff>171450</xdr:rowOff>
    </xdr:to>
    <xdr:pic>
      <xdr:nvPicPr>
        <xdr:cNvPr id="2" name="Picture 1">
          <a:extLst>
            <a:ext uri="{FF2B5EF4-FFF2-40B4-BE49-F238E27FC236}">
              <a16:creationId xmlns:a16="http://schemas.microsoft.com/office/drawing/2014/main" id="{935DCFCB-DC6B-42F8-8538-7DE877E6E0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444500"/>
          <a:ext cx="20447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95251</xdr:rowOff>
    </xdr:from>
    <xdr:to>
      <xdr:col>3</xdr:col>
      <xdr:colOff>0</xdr:colOff>
      <xdr:row>6</xdr:row>
      <xdr:rowOff>170077</xdr:rowOff>
    </xdr:to>
    <xdr:pic>
      <xdr:nvPicPr>
        <xdr:cNvPr id="3" name="Picture 2">
          <a:extLst>
            <a:ext uri="{FF2B5EF4-FFF2-40B4-BE49-F238E27FC236}">
              <a16:creationId xmlns:a16="http://schemas.microsoft.com/office/drawing/2014/main" id="{1501BAE6-0675-424C-B523-EDD5239CFF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419101"/>
          <a:ext cx="2057400" cy="995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2</xdr:row>
      <xdr:rowOff>25401</xdr:rowOff>
    </xdr:from>
    <xdr:to>
      <xdr:col>4</xdr:col>
      <xdr:colOff>0</xdr:colOff>
      <xdr:row>6</xdr:row>
      <xdr:rowOff>330201</xdr:rowOff>
    </xdr:to>
    <xdr:pic>
      <xdr:nvPicPr>
        <xdr:cNvPr id="2" name="Picture 5">
          <a:extLst>
            <a:ext uri="{FF2B5EF4-FFF2-40B4-BE49-F238E27FC236}">
              <a16:creationId xmlns:a16="http://schemas.microsoft.com/office/drawing/2014/main" id="{60A34F97-C0C8-41AF-926F-B0B4110552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49251"/>
          <a:ext cx="2089150"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44451</xdr:rowOff>
    </xdr:from>
    <xdr:to>
      <xdr:col>3</xdr:col>
      <xdr:colOff>0</xdr:colOff>
      <xdr:row>6</xdr:row>
      <xdr:rowOff>351976</xdr:rowOff>
    </xdr:to>
    <xdr:pic>
      <xdr:nvPicPr>
        <xdr:cNvPr id="3" name="Picture 6">
          <a:extLst>
            <a:ext uri="{FF2B5EF4-FFF2-40B4-BE49-F238E27FC236}">
              <a16:creationId xmlns:a16="http://schemas.microsoft.com/office/drawing/2014/main" id="{F175B5B2-7BF5-42F5-BEC4-B9091969D4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368301"/>
          <a:ext cx="2089150" cy="1044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xdr:row>
      <xdr:rowOff>44451</xdr:rowOff>
    </xdr:from>
    <xdr:to>
      <xdr:col>4</xdr:col>
      <xdr:colOff>0</xdr:colOff>
      <xdr:row>6</xdr:row>
      <xdr:rowOff>133351</xdr:rowOff>
    </xdr:to>
    <xdr:pic>
      <xdr:nvPicPr>
        <xdr:cNvPr id="2" name="Picture 1">
          <a:extLst>
            <a:ext uri="{FF2B5EF4-FFF2-40B4-BE49-F238E27FC236}">
              <a16:creationId xmlns:a16="http://schemas.microsoft.com/office/drawing/2014/main" id="{244E49AC-8343-485B-B991-2D9618276A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368301"/>
          <a:ext cx="212725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139700</xdr:colOff>
      <xdr:row>2</xdr:row>
      <xdr:rowOff>25400</xdr:rowOff>
    </xdr:from>
    <xdr:to>
      <xdr:col>3</xdr:col>
      <xdr:colOff>0</xdr:colOff>
      <xdr:row>6</xdr:row>
      <xdr:rowOff>148018</xdr:rowOff>
    </xdr:to>
    <xdr:pic>
      <xdr:nvPicPr>
        <xdr:cNvPr id="3" name="Picture 2">
          <a:extLst>
            <a:ext uri="{FF2B5EF4-FFF2-40B4-BE49-F238E27FC236}">
              <a16:creationId xmlns:a16="http://schemas.microsoft.com/office/drawing/2014/main" id="{A76852E1-57ED-4148-87D5-7A4BF385A5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70700" y="349250"/>
          <a:ext cx="2006600" cy="8592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82551</xdr:rowOff>
    </xdr:from>
    <xdr:to>
      <xdr:col>4</xdr:col>
      <xdr:colOff>3175</xdr:colOff>
      <xdr:row>5</xdr:row>
      <xdr:rowOff>292100</xdr:rowOff>
    </xdr:to>
    <xdr:pic>
      <xdr:nvPicPr>
        <xdr:cNvPr id="2" name="Picture 1">
          <a:extLst>
            <a:ext uri="{FF2B5EF4-FFF2-40B4-BE49-F238E27FC236}">
              <a16:creationId xmlns:a16="http://schemas.microsoft.com/office/drawing/2014/main" id="{F5AE23D0-01CF-4F3D-86F8-F68A2DBFA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406401"/>
          <a:ext cx="2111375" cy="946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76200</xdr:rowOff>
    </xdr:from>
    <xdr:to>
      <xdr:col>3</xdr:col>
      <xdr:colOff>3175</xdr:colOff>
      <xdr:row>5</xdr:row>
      <xdr:rowOff>286446</xdr:rowOff>
    </xdr:to>
    <xdr:pic>
      <xdr:nvPicPr>
        <xdr:cNvPr id="3" name="Picture 2">
          <a:extLst>
            <a:ext uri="{FF2B5EF4-FFF2-40B4-BE49-F238E27FC236}">
              <a16:creationId xmlns:a16="http://schemas.microsoft.com/office/drawing/2014/main" id="{F6C47D0C-EC4D-4913-92EA-C43B1B6764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400050"/>
          <a:ext cx="2111375" cy="9468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57150</xdr:colOff>
      <xdr:row>2</xdr:row>
      <xdr:rowOff>57150</xdr:rowOff>
    </xdr:from>
    <xdr:to>
      <xdr:col>2</xdr:col>
      <xdr:colOff>2044700</xdr:colOff>
      <xdr:row>5</xdr:row>
      <xdr:rowOff>510038</xdr:rowOff>
    </xdr:to>
    <xdr:pic>
      <xdr:nvPicPr>
        <xdr:cNvPr id="2" name="Picture 2">
          <a:extLst>
            <a:ext uri="{FF2B5EF4-FFF2-40B4-BE49-F238E27FC236}">
              <a16:creationId xmlns:a16="http://schemas.microsoft.com/office/drawing/2014/main" id="{0E231B85-2021-4E69-8A11-FC6D2E9261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88150" y="381000"/>
          <a:ext cx="1987550" cy="11894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69850</xdr:colOff>
      <xdr:row>2</xdr:row>
      <xdr:rowOff>63501</xdr:rowOff>
    </xdr:from>
    <xdr:to>
      <xdr:col>4</xdr:col>
      <xdr:colOff>3175</xdr:colOff>
      <xdr:row>5</xdr:row>
      <xdr:rowOff>514350</xdr:rowOff>
    </xdr:to>
    <xdr:pic>
      <xdr:nvPicPr>
        <xdr:cNvPr id="3" name="Picture 2">
          <a:extLst>
            <a:ext uri="{FF2B5EF4-FFF2-40B4-BE49-F238E27FC236}">
              <a16:creationId xmlns:a16="http://schemas.microsoft.com/office/drawing/2014/main" id="{B0CD328A-1A0D-45C1-9692-E0B7180482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47150" y="387351"/>
          <a:ext cx="2079625" cy="1187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57151</xdr:rowOff>
    </xdr:from>
    <xdr:to>
      <xdr:col>4</xdr:col>
      <xdr:colOff>0</xdr:colOff>
      <xdr:row>6</xdr:row>
      <xdr:rowOff>292100</xdr:rowOff>
    </xdr:to>
    <xdr:pic>
      <xdr:nvPicPr>
        <xdr:cNvPr id="2" name="Picture 1">
          <a:extLst>
            <a:ext uri="{FF2B5EF4-FFF2-40B4-BE49-F238E27FC236}">
              <a16:creationId xmlns:a16="http://schemas.microsoft.com/office/drawing/2014/main" id="{0040710F-B80D-4C63-A9C6-20A69C8053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81001"/>
          <a:ext cx="208915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57151</xdr:rowOff>
    </xdr:from>
    <xdr:to>
      <xdr:col>3</xdr:col>
      <xdr:colOff>3175</xdr:colOff>
      <xdr:row>6</xdr:row>
      <xdr:rowOff>292100</xdr:rowOff>
    </xdr:to>
    <xdr:pic>
      <xdr:nvPicPr>
        <xdr:cNvPr id="3" name="Picture 2">
          <a:extLst>
            <a:ext uri="{FF2B5EF4-FFF2-40B4-BE49-F238E27FC236}">
              <a16:creationId xmlns:a16="http://schemas.microsoft.com/office/drawing/2014/main" id="{1E3B3CDF-EE4D-405F-B123-709B1ED08D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381001"/>
          <a:ext cx="2130425"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139700</xdr:colOff>
      <xdr:row>2</xdr:row>
      <xdr:rowOff>25400</xdr:rowOff>
    </xdr:from>
    <xdr:to>
      <xdr:col>4</xdr:col>
      <xdr:colOff>0</xdr:colOff>
      <xdr:row>6</xdr:row>
      <xdr:rowOff>127000</xdr:rowOff>
    </xdr:to>
    <xdr:pic>
      <xdr:nvPicPr>
        <xdr:cNvPr id="2" name="Picture 3">
          <a:extLst>
            <a:ext uri="{FF2B5EF4-FFF2-40B4-BE49-F238E27FC236}">
              <a16:creationId xmlns:a16="http://schemas.microsoft.com/office/drawing/2014/main" id="{1E1F677F-74A5-4DFE-AF80-ED85C5E5EA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97900" y="349250"/>
          <a:ext cx="1908175"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25400</xdr:rowOff>
    </xdr:from>
    <xdr:to>
      <xdr:col>3</xdr:col>
      <xdr:colOff>3175</xdr:colOff>
      <xdr:row>6</xdr:row>
      <xdr:rowOff>127000</xdr:rowOff>
    </xdr:to>
    <xdr:pic>
      <xdr:nvPicPr>
        <xdr:cNvPr id="3" name="Picture 4">
          <a:extLst>
            <a:ext uri="{FF2B5EF4-FFF2-40B4-BE49-F238E27FC236}">
              <a16:creationId xmlns:a16="http://schemas.microsoft.com/office/drawing/2014/main" id="{815C348D-0546-4827-B273-3F9BBFDD49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0975" y="349250"/>
          <a:ext cx="193040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76200</xdr:colOff>
      <xdr:row>2</xdr:row>
      <xdr:rowOff>6351</xdr:rowOff>
    </xdr:from>
    <xdr:to>
      <xdr:col>3</xdr:col>
      <xdr:colOff>2044700</xdr:colOff>
      <xdr:row>6</xdr:row>
      <xdr:rowOff>342900</xdr:rowOff>
    </xdr:to>
    <xdr:pic>
      <xdr:nvPicPr>
        <xdr:cNvPr id="2" name="Picture 3">
          <a:extLst>
            <a:ext uri="{FF2B5EF4-FFF2-40B4-BE49-F238E27FC236}">
              <a16:creationId xmlns:a16="http://schemas.microsoft.com/office/drawing/2014/main" id="{250EB3FD-0883-4E84-AF88-98594306B6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30201"/>
          <a:ext cx="1968500" cy="1073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25402</xdr:rowOff>
    </xdr:from>
    <xdr:to>
      <xdr:col>3</xdr:col>
      <xdr:colOff>3175</xdr:colOff>
      <xdr:row>6</xdr:row>
      <xdr:rowOff>360391</xdr:rowOff>
    </xdr:to>
    <xdr:pic>
      <xdr:nvPicPr>
        <xdr:cNvPr id="3" name="Picture 4">
          <a:extLst>
            <a:ext uri="{FF2B5EF4-FFF2-40B4-BE49-F238E27FC236}">
              <a16:creationId xmlns:a16="http://schemas.microsoft.com/office/drawing/2014/main" id="{989AD6FD-C1A2-47BC-92E7-5C7DA70FEF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349252"/>
          <a:ext cx="2130425" cy="10715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69850</xdr:colOff>
      <xdr:row>2</xdr:row>
      <xdr:rowOff>57151</xdr:rowOff>
    </xdr:from>
    <xdr:to>
      <xdr:col>4</xdr:col>
      <xdr:colOff>0</xdr:colOff>
      <xdr:row>6</xdr:row>
      <xdr:rowOff>177801</xdr:rowOff>
    </xdr:to>
    <xdr:pic>
      <xdr:nvPicPr>
        <xdr:cNvPr id="2" name="Picture 3">
          <a:extLst>
            <a:ext uri="{FF2B5EF4-FFF2-40B4-BE49-F238E27FC236}">
              <a16:creationId xmlns:a16="http://schemas.microsoft.com/office/drawing/2014/main" id="{9F28FD6D-488A-4137-AFA2-5B67CD8854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81001"/>
          <a:ext cx="20764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38099</xdr:rowOff>
    </xdr:from>
    <xdr:to>
      <xdr:col>3</xdr:col>
      <xdr:colOff>0</xdr:colOff>
      <xdr:row>6</xdr:row>
      <xdr:rowOff>172375</xdr:rowOff>
    </xdr:to>
    <xdr:pic>
      <xdr:nvPicPr>
        <xdr:cNvPr id="3" name="Picture 4">
          <a:extLst>
            <a:ext uri="{FF2B5EF4-FFF2-40B4-BE49-F238E27FC236}">
              <a16:creationId xmlns:a16="http://schemas.microsoft.com/office/drawing/2014/main" id="{BFD56899-9939-453C-913D-522D28F060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361949"/>
          <a:ext cx="2044700" cy="870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139700</xdr:colOff>
      <xdr:row>2</xdr:row>
      <xdr:rowOff>63501</xdr:rowOff>
    </xdr:from>
    <xdr:to>
      <xdr:col>4</xdr:col>
      <xdr:colOff>3175</xdr:colOff>
      <xdr:row>6</xdr:row>
      <xdr:rowOff>120651</xdr:rowOff>
    </xdr:to>
    <xdr:pic>
      <xdr:nvPicPr>
        <xdr:cNvPr id="2" name="Picture 3">
          <a:extLst>
            <a:ext uri="{FF2B5EF4-FFF2-40B4-BE49-F238E27FC236}">
              <a16:creationId xmlns:a16="http://schemas.microsoft.com/office/drawing/2014/main" id="{976CE853-FAD4-4017-877C-6F4C3BA8D6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0" y="387351"/>
          <a:ext cx="2009775"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19050</xdr:rowOff>
    </xdr:from>
    <xdr:to>
      <xdr:col>2</xdr:col>
      <xdr:colOff>2044700</xdr:colOff>
      <xdr:row>6</xdr:row>
      <xdr:rowOff>118596</xdr:rowOff>
    </xdr:to>
    <xdr:pic>
      <xdr:nvPicPr>
        <xdr:cNvPr id="3" name="Picture 4">
          <a:extLst>
            <a:ext uri="{FF2B5EF4-FFF2-40B4-BE49-F238E27FC236}">
              <a16:creationId xmlns:a16="http://schemas.microsoft.com/office/drawing/2014/main" id="{DACA6F41-7970-412C-B3FB-F351E8A353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42900"/>
          <a:ext cx="2012950" cy="836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88900</xdr:colOff>
      <xdr:row>2</xdr:row>
      <xdr:rowOff>139701</xdr:rowOff>
    </xdr:from>
    <xdr:to>
      <xdr:col>4</xdr:col>
      <xdr:colOff>0</xdr:colOff>
      <xdr:row>6</xdr:row>
      <xdr:rowOff>336550</xdr:rowOff>
    </xdr:to>
    <xdr:pic>
      <xdr:nvPicPr>
        <xdr:cNvPr id="2" name="Picture 1">
          <a:extLst>
            <a:ext uri="{FF2B5EF4-FFF2-40B4-BE49-F238E27FC236}">
              <a16:creationId xmlns:a16="http://schemas.microsoft.com/office/drawing/2014/main" id="{32C9E927-CA1F-4A50-9E62-E4863E7817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463551"/>
          <a:ext cx="2057400"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6</xdr:row>
      <xdr:rowOff>311645</xdr:rowOff>
    </xdr:to>
    <xdr:pic>
      <xdr:nvPicPr>
        <xdr:cNvPr id="3" name="Picture 2">
          <a:extLst>
            <a:ext uri="{FF2B5EF4-FFF2-40B4-BE49-F238E27FC236}">
              <a16:creationId xmlns:a16="http://schemas.microsoft.com/office/drawing/2014/main" id="{FF76CB03-B874-49F4-B1B4-D2EA5E5AB6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7200" y="419100"/>
          <a:ext cx="2070100" cy="9529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38100</xdr:colOff>
      <xdr:row>2</xdr:row>
      <xdr:rowOff>177801</xdr:rowOff>
    </xdr:from>
    <xdr:to>
      <xdr:col>4</xdr:col>
      <xdr:colOff>0</xdr:colOff>
      <xdr:row>7</xdr:row>
      <xdr:rowOff>222250</xdr:rowOff>
    </xdr:to>
    <xdr:pic>
      <xdr:nvPicPr>
        <xdr:cNvPr id="2" name="Picture 1">
          <a:extLst>
            <a:ext uri="{FF2B5EF4-FFF2-40B4-BE49-F238E27FC236}">
              <a16:creationId xmlns:a16="http://schemas.microsoft.com/office/drawing/2014/main" id="{2C620140-08AF-412B-BE6D-F812F00FB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501651"/>
          <a:ext cx="2108200" cy="965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25400</xdr:colOff>
      <xdr:row>2</xdr:row>
      <xdr:rowOff>133350</xdr:rowOff>
    </xdr:from>
    <xdr:to>
      <xdr:col>3</xdr:col>
      <xdr:colOff>0</xdr:colOff>
      <xdr:row>7</xdr:row>
      <xdr:rowOff>217257</xdr:rowOff>
    </xdr:to>
    <xdr:pic>
      <xdr:nvPicPr>
        <xdr:cNvPr id="3" name="Picture 2">
          <a:extLst>
            <a:ext uri="{FF2B5EF4-FFF2-40B4-BE49-F238E27FC236}">
              <a16:creationId xmlns:a16="http://schemas.microsoft.com/office/drawing/2014/main" id="{821761DC-5611-4492-A4E2-434A768CBC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457200"/>
          <a:ext cx="2120900" cy="1004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57150</xdr:colOff>
      <xdr:row>2</xdr:row>
      <xdr:rowOff>63501</xdr:rowOff>
    </xdr:from>
    <xdr:to>
      <xdr:col>4</xdr:col>
      <xdr:colOff>0</xdr:colOff>
      <xdr:row>7</xdr:row>
      <xdr:rowOff>50801</xdr:rowOff>
    </xdr:to>
    <xdr:pic>
      <xdr:nvPicPr>
        <xdr:cNvPr id="2" name="Picture 3">
          <a:extLst>
            <a:ext uri="{FF2B5EF4-FFF2-40B4-BE49-F238E27FC236}">
              <a16:creationId xmlns:a16="http://schemas.microsoft.com/office/drawing/2014/main" id="{C02346F1-9425-4666-9C3D-187B709654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87351"/>
          <a:ext cx="2089150" cy="90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38101</xdr:rowOff>
    </xdr:from>
    <xdr:to>
      <xdr:col>3</xdr:col>
      <xdr:colOff>0</xdr:colOff>
      <xdr:row>7</xdr:row>
      <xdr:rowOff>19050</xdr:rowOff>
    </xdr:to>
    <xdr:pic>
      <xdr:nvPicPr>
        <xdr:cNvPr id="3" name="Picture 4">
          <a:extLst>
            <a:ext uri="{FF2B5EF4-FFF2-40B4-BE49-F238E27FC236}">
              <a16:creationId xmlns:a16="http://schemas.microsoft.com/office/drawing/2014/main" id="{0FB71A04-E774-46D7-8534-8CFC650707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61951"/>
          <a:ext cx="2095500" cy="901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38100</xdr:colOff>
      <xdr:row>2</xdr:row>
      <xdr:rowOff>76200</xdr:rowOff>
    </xdr:from>
    <xdr:to>
      <xdr:col>3</xdr:col>
      <xdr:colOff>1974850</xdr:colOff>
      <xdr:row>7</xdr:row>
      <xdr:rowOff>6350</xdr:rowOff>
    </xdr:to>
    <xdr:pic>
      <xdr:nvPicPr>
        <xdr:cNvPr id="2" name="Picture 1">
          <a:extLst>
            <a:ext uri="{FF2B5EF4-FFF2-40B4-BE49-F238E27FC236}">
              <a16:creationId xmlns:a16="http://schemas.microsoft.com/office/drawing/2014/main" id="{54A01098-D9AE-4C93-B7C9-BF8EA3AD0F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400050"/>
          <a:ext cx="193675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63500</xdr:rowOff>
    </xdr:from>
    <xdr:to>
      <xdr:col>3</xdr:col>
      <xdr:colOff>3175</xdr:colOff>
      <xdr:row>6</xdr:row>
      <xdr:rowOff>361950</xdr:rowOff>
    </xdr:to>
    <xdr:pic>
      <xdr:nvPicPr>
        <xdr:cNvPr id="3" name="Picture 2">
          <a:extLst>
            <a:ext uri="{FF2B5EF4-FFF2-40B4-BE49-F238E27FC236}">
              <a16:creationId xmlns:a16="http://schemas.microsoft.com/office/drawing/2014/main" id="{E5C3911E-C5C5-447B-BE13-87CD22FEAD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87350"/>
          <a:ext cx="2136775"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177800</xdr:colOff>
      <xdr:row>2</xdr:row>
      <xdr:rowOff>6351</xdr:rowOff>
    </xdr:from>
    <xdr:to>
      <xdr:col>3</xdr:col>
      <xdr:colOff>2044700</xdr:colOff>
      <xdr:row>6</xdr:row>
      <xdr:rowOff>127001</xdr:rowOff>
    </xdr:to>
    <xdr:pic>
      <xdr:nvPicPr>
        <xdr:cNvPr id="2" name="Picture 1">
          <a:extLst>
            <a:ext uri="{FF2B5EF4-FFF2-40B4-BE49-F238E27FC236}">
              <a16:creationId xmlns:a16="http://schemas.microsoft.com/office/drawing/2014/main" id="{BF9C193F-15C5-443D-9076-7374602A68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5100" y="330201"/>
          <a:ext cx="18669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2</xdr:row>
      <xdr:rowOff>25399</xdr:rowOff>
    </xdr:from>
    <xdr:to>
      <xdr:col>3</xdr:col>
      <xdr:colOff>0</xdr:colOff>
      <xdr:row>6</xdr:row>
      <xdr:rowOff>120712</xdr:rowOff>
    </xdr:to>
    <xdr:pic>
      <xdr:nvPicPr>
        <xdr:cNvPr id="3" name="Picture 2">
          <a:extLst>
            <a:ext uri="{FF2B5EF4-FFF2-40B4-BE49-F238E27FC236}">
              <a16:creationId xmlns:a16="http://schemas.microsoft.com/office/drawing/2014/main" id="{FAF3A6B0-9EE6-4E99-96B5-5D4E09218D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02450" y="349249"/>
          <a:ext cx="1974850" cy="831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101600</xdr:colOff>
      <xdr:row>2</xdr:row>
      <xdr:rowOff>82551</xdr:rowOff>
    </xdr:from>
    <xdr:to>
      <xdr:col>4</xdr:col>
      <xdr:colOff>0</xdr:colOff>
      <xdr:row>6</xdr:row>
      <xdr:rowOff>158751</xdr:rowOff>
    </xdr:to>
    <xdr:pic>
      <xdr:nvPicPr>
        <xdr:cNvPr id="2" name="Picture 3">
          <a:extLst>
            <a:ext uri="{FF2B5EF4-FFF2-40B4-BE49-F238E27FC236}">
              <a16:creationId xmlns:a16="http://schemas.microsoft.com/office/drawing/2014/main" id="{15F7A7AC-5BEB-40B5-B180-E024F3C2BB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406401"/>
          <a:ext cx="204470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44450</xdr:rowOff>
    </xdr:from>
    <xdr:to>
      <xdr:col>3</xdr:col>
      <xdr:colOff>0</xdr:colOff>
      <xdr:row>7</xdr:row>
      <xdr:rowOff>0</xdr:rowOff>
    </xdr:to>
    <xdr:pic>
      <xdr:nvPicPr>
        <xdr:cNvPr id="3" name="Picture 4">
          <a:extLst>
            <a:ext uri="{FF2B5EF4-FFF2-40B4-BE49-F238E27FC236}">
              <a16:creationId xmlns:a16="http://schemas.microsoft.com/office/drawing/2014/main" id="{0B63186D-F685-4202-BDD5-1B7061B917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368300"/>
          <a:ext cx="20383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158750</xdr:colOff>
      <xdr:row>2</xdr:row>
      <xdr:rowOff>101600</xdr:rowOff>
    </xdr:from>
    <xdr:to>
      <xdr:col>4</xdr:col>
      <xdr:colOff>3175</xdr:colOff>
      <xdr:row>6</xdr:row>
      <xdr:rowOff>336550</xdr:rowOff>
    </xdr:to>
    <xdr:pic>
      <xdr:nvPicPr>
        <xdr:cNvPr id="2" name="Picture 1">
          <a:extLst>
            <a:ext uri="{FF2B5EF4-FFF2-40B4-BE49-F238E27FC236}">
              <a16:creationId xmlns:a16="http://schemas.microsoft.com/office/drawing/2014/main" id="{9C52FEB8-3F8B-499B-8E80-915E47E1B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36050" y="425450"/>
          <a:ext cx="19907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95250</xdr:rowOff>
    </xdr:from>
    <xdr:to>
      <xdr:col>3</xdr:col>
      <xdr:colOff>6350</xdr:colOff>
      <xdr:row>6</xdr:row>
      <xdr:rowOff>332737</xdr:rowOff>
    </xdr:to>
    <xdr:pic>
      <xdr:nvPicPr>
        <xdr:cNvPr id="3" name="Picture 2">
          <a:extLst>
            <a:ext uri="{FF2B5EF4-FFF2-40B4-BE49-F238E27FC236}">
              <a16:creationId xmlns:a16="http://schemas.microsoft.com/office/drawing/2014/main" id="{FDD1416D-3FA5-44A4-B9AF-82088C70AB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419100"/>
          <a:ext cx="2114550" cy="974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171450</xdr:colOff>
      <xdr:row>2</xdr:row>
      <xdr:rowOff>107951</xdr:rowOff>
    </xdr:from>
    <xdr:to>
      <xdr:col>3</xdr:col>
      <xdr:colOff>2044700</xdr:colOff>
      <xdr:row>7</xdr:row>
      <xdr:rowOff>1</xdr:rowOff>
    </xdr:to>
    <xdr:pic>
      <xdr:nvPicPr>
        <xdr:cNvPr id="2" name="Picture 1">
          <a:extLst>
            <a:ext uri="{FF2B5EF4-FFF2-40B4-BE49-F238E27FC236}">
              <a16:creationId xmlns:a16="http://schemas.microsoft.com/office/drawing/2014/main" id="{E6BD868C-5978-4FBC-84FB-0729F1CA8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0" y="431801"/>
          <a:ext cx="18732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107950</xdr:rowOff>
    </xdr:from>
    <xdr:to>
      <xdr:col>3</xdr:col>
      <xdr:colOff>3175</xdr:colOff>
      <xdr:row>6</xdr:row>
      <xdr:rowOff>130824</xdr:rowOff>
    </xdr:to>
    <xdr:pic>
      <xdr:nvPicPr>
        <xdr:cNvPr id="3" name="Picture 2">
          <a:extLst>
            <a:ext uri="{FF2B5EF4-FFF2-40B4-BE49-F238E27FC236}">
              <a16:creationId xmlns:a16="http://schemas.microsoft.com/office/drawing/2014/main" id="{2B3675A0-39B9-4F48-8D2F-5A88DA7710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431800"/>
          <a:ext cx="2098675" cy="759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152400</xdr:colOff>
      <xdr:row>2</xdr:row>
      <xdr:rowOff>44451</xdr:rowOff>
    </xdr:from>
    <xdr:to>
      <xdr:col>4</xdr:col>
      <xdr:colOff>0</xdr:colOff>
      <xdr:row>6</xdr:row>
      <xdr:rowOff>133351</xdr:rowOff>
    </xdr:to>
    <xdr:pic>
      <xdr:nvPicPr>
        <xdr:cNvPr id="2" name="Picture 3">
          <a:extLst>
            <a:ext uri="{FF2B5EF4-FFF2-40B4-BE49-F238E27FC236}">
              <a16:creationId xmlns:a16="http://schemas.microsoft.com/office/drawing/2014/main" id="{7FF2FCC5-9F62-4E63-AE92-2D5A0B784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368301"/>
          <a:ext cx="1993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25399</xdr:rowOff>
    </xdr:from>
    <xdr:to>
      <xdr:col>3</xdr:col>
      <xdr:colOff>0</xdr:colOff>
      <xdr:row>6</xdr:row>
      <xdr:rowOff>126165</xdr:rowOff>
    </xdr:to>
    <xdr:pic>
      <xdr:nvPicPr>
        <xdr:cNvPr id="3" name="Picture 4">
          <a:extLst>
            <a:ext uri="{FF2B5EF4-FFF2-40B4-BE49-F238E27FC236}">
              <a16:creationId xmlns:a16="http://schemas.microsoft.com/office/drawing/2014/main" id="{E76179CA-E997-4C31-A43D-8669B836F8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49249"/>
          <a:ext cx="2114550" cy="83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38100</xdr:colOff>
      <xdr:row>2</xdr:row>
      <xdr:rowOff>95251</xdr:rowOff>
    </xdr:from>
    <xdr:to>
      <xdr:col>4</xdr:col>
      <xdr:colOff>38100</xdr:colOff>
      <xdr:row>7</xdr:row>
      <xdr:rowOff>6351</xdr:rowOff>
    </xdr:to>
    <xdr:pic>
      <xdr:nvPicPr>
        <xdr:cNvPr id="2" name="Picture 3">
          <a:extLst>
            <a:ext uri="{FF2B5EF4-FFF2-40B4-BE49-F238E27FC236}">
              <a16:creationId xmlns:a16="http://schemas.microsoft.com/office/drawing/2014/main" id="{3850C456-2B8B-422D-BCFD-8A975F495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419101"/>
          <a:ext cx="21463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6350</xdr:colOff>
      <xdr:row>7</xdr:row>
      <xdr:rowOff>1709</xdr:rowOff>
    </xdr:to>
    <xdr:pic>
      <xdr:nvPicPr>
        <xdr:cNvPr id="3" name="Picture 4">
          <a:extLst>
            <a:ext uri="{FF2B5EF4-FFF2-40B4-BE49-F238E27FC236}">
              <a16:creationId xmlns:a16="http://schemas.microsoft.com/office/drawing/2014/main" id="{37E675B4-A503-40E1-8EDF-ABE7B1DE15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49250"/>
          <a:ext cx="2120900" cy="8970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38100</xdr:colOff>
      <xdr:row>2</xdr:row>
      <xdr:rowOff>57150</xdr:rowOff>
    </xdr:from>
    <xdr:to>
      <xdr:col>4</xdr:col>
      <xdr:colOff>0</xdr:colOff>
      <xdr:row>7</xdr:row>
      <xdr:rowOff>0</xdr:rowOff>
    </xdr:to>
    <xdr:pic>
      <xdr:nvPicPr>
        <xdr:cNvPr id="2" name="Picture 3">
          <a:extLst>
            <a:ext uri="{FF2B5EF4-FFF2-40B4-BE49-F238E27FC236}">
              <a16:creationId xmlns:a16="http://schemas.microsoft.com/office/drawing/2014/main" id="{E1ED8435-6C7A-4865-8163-8102B0357E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381000"/>
          <a:ext cx="210820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44451</xdr:rowOff>
    </xdr:from>
    <xdr:to>
      <xdr:col>3</xdr:col>
      <xdr:colOff>0</xdr:colOff>
      <xdr:row>6</xdr:row>
      <xdr:rowOff>165101</xdr:rowOff>
    </xdr:to>
    <xdr:pic>
      <xdr:nvPicPr>
        <xdr:cNvPr id="3" name="Picture 4">
          <a:extLst>
            <a:ext uri="{FF2B5EF4-FFF2-40B4-BE49-F238E27FC236}">
              <a16:creationId xmlns:a16="http://schemas.microsoft.com/office/drawing/2014/main" id="{8B9527AF-0084-4220-9EB0-A14490E256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68301"/>
          <a:ext cx="21336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127000</xdr:colOff>
      <xdr:row>2</xdr:row>
      <xdr:rowOff>44450</xdr:rowOff>
    </xdr:from>
    <xdr:to>
      <xdr:col>2</xdr:col>
      <xdr:colOff>1969795</xdr:colOff>
      <xdr:row>7</xdr:row>
      <xdr:rowOff>160246</xdr:rowOff>
    </xdr:to>
    <xdr:pic>
      <xdr:nvPicPr>
        <xdr:cNvPr id="2" name="Picture 6">
          <a:extLst>
            <a:ext uri="{FF2B5EF4-FFF2-40B4-BE49-F238E27FC236}">
              <a16:creationId xmlns:a16="http://schemas.microsoft.com/office/drawing/2014/main" id="{8260B9E9-4DA0-404C-8B88-432E26806F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368300"/>
          <a:ext cx="1842795" cy="10365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9621</xdr:colOff>
      <xdr:row>2</xdr:row>
      <xdr:rowOff>67348</xdr:rowOff>
    </xdr:from>
    <xdr:to>
      <xdr:col>4</xdr:col>
      <xdr:colOff>3271</xdr:colOff>
      <xdr:row>8</xdr:row>
      <xdr:rowOff>0</xdr:rowOff>
    </xdr:to>
    <xdr:pic>
      <xdr:nvPicPr>
        <xdr:cNvPr id="3" name="Picture 3">
          <a:extLst>
            <a:ext uri="{FF2B5EF4-FFF2-40B4-BE49-F238E27FC236}">
              <a16:creationId xmlns:a16="http://schemas.microsoft.com/office/drawing/2014/main" id="{12CD95E3-0D1C-41EE-8760-C69242D03A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86921" y="391198"/>
          <a:ext cx="2139950" cy="10375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88900</xdr:colOff>
      <xdr:row>2</xdr:row>
      <xdr:rowOff>82551</xdr:rowOff>
    </xdr:from>
    <xdr:to>
      <xdr:col>4</xdr:col>
      <xdr:colOff>0</xdr:colOff>
      <xdr:row>6</xdr:row>
      <xdr:rowOff>165101</xdr:rowOff>
    </xdr:to>
    <xdr:pic>
      <xdr:nvPicPr>
        <xdr:cNvPr id="2" name="Picture 1">
          <a:extLst>
            <a:ext uri="{FF2B5EF4-FFF2-40B4-BE49-F238E27FC236}">
              <a16:creationId xmlns:a16="http://schemas.microsoft.com/office/drawing/2014/main" id="{DD39263D-D993-414A-8D82-33F4E903A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406401"/>
          <a:ext cx="20574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82551</xdr:rowOff>
    </xdr:from>
    <xdr:to>
      <xdr:col>3</xdr:col>
      <xdr:colOff>0</xdr:colOff>
      <xdr:row>6</xdr:row>
      <xdr:rowOff>165101</xdr:rowOff>
    </xdr:to>
    <xdr:pic>
      <xdr:nvPicPr>
        <xdr:cNvPr id="3" name="Picture 2">
          <a:extLst>
            <a:ext uri="{FF2B5EF4-FFF2-40B4-BE49-F238E27FC236}">
              <a16:creationId xmlns:a16="http://schemas.microsoft.com/office/drawing/2014/main" id="{49A83FA6-AEF7-4EC0-AEE1-1AD4611255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7200" y="406401"/>
          <a:ext cx="20701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76200</xdr:colOff>
      <xdr:row>2</xdr:row>
      <xdr:rowOff>44450</xdr:rowOff>
    </xdr:from>
    <xdr:to>
      <xdr:col>4</xdr:col>
      <xdr:colOff>3175</xdr:colOff>
      <xdr:row>6</xdr:row>
      <xdr:rowOff>133350</xdr:rowOff>
    </xdr:to>
    <xdr:pic>
      <xdr:nvPicPr>
        <xdr:cNvPr id="2" name="Picture 1">
          <a:extLst>
            <a:ext uri="{FF2B5EF4-FFF2-40B4-BE49-F238E27FC236}">
              <a16:creationId xmlns:a16="http://schemas.microsoft.com/office/drawing/2014/main" id="{8559877B-29C0-40D1-B495-5B68FFAD8A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68300"/>
          <a:ext cx="2073275"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6</xdr:row>
      <xdr:rowOff>133842</xdr:rowOff>
    </xdr:to>
    <xdr:pic>
      <xdr:nvPicPr>
        <xdr:cNvPr id="3" name="Picture 2">
          <a:extLst>
            <a:ext uri="{FF2B5EF4-FFF2-40B4-BE49-F238E27FC236}">
              <a16:creationId xmlns:a16="http://schemas.microsoft.com/office/drawing/2014/main" id="{443E5F34-7CA7-4E07-9B5D-E6FC420F7A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81000"/>
          <a:ext cx="2108200" cy="813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88900</xdr:colOff>
      <xdr:row>2</xdr:row>
      <xdr:rowOff>57152</xdr:rowOff>
    </xdr:from>
    <xdr:to>
      <xdr:col>3</xdr:col>
      <xdr:colOff>2044700</xdr:colOff>
      <xdr:row>6</xdr:row>
      <xdr:rowOff>323850</xdr:rowOff>
    </xdr:to>
    <xdr:pic>
      <xdr:nvPicPr>
        <xdr:cNvPr id="2" name="Picture 1">
          <a:extLst>
            <a:ext uri="{FF2B5EF4-FFF2-40B4-BE49-F238E27FC236}">
              <a16:creationId xmlns:a16="http://schemas.microsoft.com/office/drawing/2014/main" id="{7C158AAF-EB85-4D6F-B1F4-F9F9DB91EC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381002"/>
          <a:ext cx="1955800" cy="1003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82552</xdr:rowOff>
    </xdr:from>
    <xdr:to>
      <xdr:col>2</xdr:col>
      <xdr:colOff>2044700</xdr:colOff>
      <xdr:row>6</xdr:row>
      <xdr:rowOff>340379</xdr:rowOff>
    </xdr:to>
    <xdr:pic>
      <xdr:nvPicPr>
        <xdr:cNvPr id="3" name="Picture 2">
          <a:extLst>
            <a:ext uri="{FF2B5EF4-FFF2-40B4-BE49-F238E27FC236}">
              <a16:creationId xmlns:a16="http://schemas.microsoft.com/office/drawing/2014/main" id="{7B6D7C2F-B7E8-48BC-8697-AFBB3D74D9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19900" y="406402"/>
          <a:ext cx="1955800" cy="994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57149</xdr:colOff>
      <xdr:row>2</xdr:row>
      <xdr:rowOff>82552</xdr:rowOff>
    </xdr:from>
    <xdr:to>
      <xdr:col>4</xdr:col>
      <xdr:colOff>923</xdr:colOff>
      <xdr:row>6</xdr:row>
      <xdr:rowOff>323850</xdr:rowOff>
    </xdr:to>
    <xdr:pic>
      <xdr:nvPicPr>
        <xdr:cNvPr id="2" name="Picture 1">
          <a:extLst>
            <a:ext uri="{FF2B5EF4-FFF2-40B4-BE49-F238E27FC236}">
              <a16:creationId xmlns:a16="http://schemas.microsoft.com/office/drawing/2014/main" id="{B42F13D4-B156-4604-BDE6-F1091F73FB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49" y="406402"/>
          <a:ext cx="2090074" cy="9778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38102</xdr:rowOff>
    </xdr:from>
    <xdr:to>
      <xdr:col>3</xdr:col>
      <xdr:colOff>3175</xdr:colOff>
      <xdr:row>6</xdr:row>
      <xdr:rowOff>297988</xdr:rowOff>
    </xdr:to>
    <xdr:pic>
      <xdr:nvPicPr>
        <xdr:cNvPr id="3" name="Picture 2">
          <a:extLst>
            <a:ext uri="{FF2B5EF4-FFF2-40B4-BE49-F238E27FC236}">
              <a16:creationId xmlns:a16="http://schemas.microsoft.com/office/drawing/2014/main" id="{738B4453-1B1F-4545-AA3D-1680986BBC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361952"/>
          <a:ext cx="2079625" cy="9964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82550</xdr:colOff>
      <xdr:row>2</xdr:row>
      <xdr:rowOff>95251</xdr:rowOff>
    </xdr:from>
    <xdr:to>
      <xdr:col>4</xdr:col>
      <xdr:colOff>0</xdr:colOff>
      <xdr:row>6</xdr:row>
      <xdr:rowOff>152401</xdr:rowOff>
    </xdr:to>
    <xdr:pic>
      <xdr:nvPicPr>
        <xdr:cNvPr id="2" name="Picture 1">
          <a:extLst>
            <a:ext uri="{FF2B5EF4-FFF2-40B4-BE49-F238E27FC236}">
              <a16:creationId xmlns:a16="http://schemas.microsoft.com/office/drawing/2014/main" id="{FC4FBBC3-BED9-4C20-BA18-16DF56FDA0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419101"/>
          <a:ext cx="2063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63501</xdr:rowOff>
    </xdr:from>
    <xdr:to>
      <xdr:col>3</xdr:col>
      <xdr:colOff>0</xdr:colOff>
      <xdr:row>6</xdr:row>
      <xdr:rowOff>155843</xdr:rowOff>
    </xdr:to>
    <xdr:pic>
      <xdr:nvPicPr>
        <xdr:cNvPr id="3" name="Picture 2">
          <a:extLst>
            <a:ext uri="{FF2B5EF4-FFF2-40B4-BE49-F238E27FC236}">
              <a16:creationId xmlns:a16="http://schemas.microsoft.com/office/drawing/2014/main" id="{D96EF9F3-CABC-47DF-B225-791B7BEBFA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87351"/>
          <a:ext cx="2108200" cy="828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76200</xdr:colOff>
      <xdr:row>2</xdr:row>
      <xdr:rowOff>127001</xdr:rowOff>
    </xdr:from>
    <xdr:to>
      <xdr:col>4</xdr:col>
      <xdr:colOff>0</xdr:colOff>
      <xdr:row>6</xdr:row>
      <xdr:rowOff>298450</xdr:rowOff>
    </xdr:to>
    <xdr:pic>
      <xdr:nvPicPr>
        <xdr:cNvPr id="2" name="Picture 1">
          <a:extLst>
            <a:ext uri="{FF2B5EF4-FFF2-40B4-BE49-F238E27FC236}">
              <a16:creationId xmlns:a16="http://schemas.microsoft.com/office/drawing/2014/main" id="{9C221673-6205-4C0E-8A4F-B6E92D9BAB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50851"/>
          <a:ext cx="2070100" cy="908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76204</xdr:rowOff>
    </xdr:from>
    <xdr:to>
      <xdr:col>3</xdr:col>
      <xdr:colOff>3175</xdr:colOff>
      <xdr:row>6</xdr:row>
      <xdr:rowOff>233678</xdr:rowOff>
    </xdr:to>
    <xdr:pic>
      <xdr:nvPicPr>
        <xdr:cNvPr id="3" name="Picture 2">
          <a:extLst>
            <a:ext uri="{FF2B5EF4-FFF2-40B4-BE49-F238E27FC236}">
              <a16:creationId xmlns:a16="http://schemas.microsoft.com/office/drawing/2014/main" id="{319F5AD4-67D5-475A-958F-4D8AB37686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400054"/>
          <a:ext cx="2092325" cy="894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57150</xdr:colOff>
      <xdr:row>2</xdr:row>
      <xdr:rowOff>95251</xdr:rowOff>
    </xdr:from>
    <xdr:to>
      <xdr:col>4</xdr:col>
      <xdr:colOff>3175</xdr:colOff>
      <xdr:row>6</xdr:row>
      <xdr:rowOff>298450</xdr:rowOff>
    </xdr:to>
    <xdr:pic>
      <xdr:nvPicPr>
        <xdr:cNvPr id="2" name="Picture 1">
          <a:extLst>
            <a:ext uri="{FF2B5EF4-FFF2-40B4-BE49-F238E27FC236}">
              <a16:creationId xmlns:a16="http://schemas.microsoft.com/office/drawing/2014/main" id="{A4B69AA0-F48A-4C48-9498-90C0E8484C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419101"/>
          <a:ext cx="2092325" cy="939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57153</xdr:rowOff>
    </xdr:from>
    <xdr:to>
      <xdr:col>2</xdr:col>
      <xdr:colOff>2044700</xdr:colOff>
      <xdr:row>6</xdr:row>
      <xdr:rowOff>266195</xdr:rowOff>
    </xdr:to>
    <xdr:pic>
      <xdr:nvPicPr>
        <xdr:cNvPr id="3" name="Picture 2">
          <a:extLst>
            <a:ext uri="{FF2B5EF4-FFF2-40B4-BE49-F238E27FC236}">
              <a16:creationId xmlns:a16="http://schemas.microsoft.com/office/drawing/2014/main" id="{DE739A75-030A-4742-9CF6-9C48819182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81003"/>
          <a:ext cx="2012950" cy="945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31750</xdr:colOff>
      <xdr:row>2</xdr:row>
      <xdr:rowOff>57152</xdr:rowOff>
    </xdr:from>
    <xdr:to>
      <xdr:col>4</xdr:col>
      <xdr:colOff>0</xdr:colOff>
      <xdr:row>6</xdr:row>
      <xdr:rowOff>342900</xdr:rowOff>
    </xdr:to>
    <xdr:pic>
      <xdr:nvPicPr>
        <xdr:cNvPr id="2" name="Picture 1">
          <a:extLst>
            <a:ext uri="{FF2B5EF4-FFF2-40B4-BE49-F238E27FC236}">
              <a16:creationId xmlns:a16="http://schemas.microsoft.com/office/drawing/2014/main" id="{76040F77-6FFE-4906-97E4-C8281BF99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381002"/>
          <a:ext cx="2114550" cy="1022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57152</xdr:rowOff>
    </xdr:from>
    <xdr:to>
      <xdr:col>2</xdr:col>
      <xdr:colOff>2044700</xdr:colOff>
      <xdr:row>6</xdr:row>
      <xdr:rowOff>342900</xdr:rowOff>
    </xdr:to>
    <xdr:pic>
      <xdr:nvPicPr>
        <xdr:cNvPr id="3" name="Picture 2">
          <a:extLst>
            <a:ext uri="{FF2B5EF4-FFF2-40B4-BE49-F238E27FC236}">
              <a16:creationId xmlns:a16="http://schemas.microsoft.com/office/drawing/2014/main" id="{577EEACF-7F84-48D2-9531-DF86A609E7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381002"/>
          <a:ext cx="2044700" cy="1022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139700</xdr:colOff>
      <xdr:row>2</xdr:row>
      <xdr:rowOff>1</xdr:rowOff>
    </xdr:from>
    <xdr:to>
      <xdr:col>3</xdr:col>
      <xdr:colOff>2019300</xdr:colOff>
      <xdr:row>6</xdr:row>
      <xdr:rowOff>349250</xdr:rowOff>
    </xdr:to>
    <xdr:pic>
      <xdr:nvPicPr>
        <xdr:cNvPr id="2" name="Picture 1">
          <a:extLst>
            <a:ext uri="{FF2B5EF4-FFF2-40B4-BE49-F238E27FC236}">
              <a16:creationId xmlns:a16="http://schemas.microsoft.com/office/drawing/2014/main" id="{BBEFEDD4-5965-4BBA-A7DC-21590C09CA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0" y="323851"/>
          <a:ext cx="187960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38102</xdr:rowOff>
    </xdr:from>
    <xdr:to>
      <xdr:col>3</xdr:col>
      <xdr:colOff>3175</xdr:colOff>
      <xdr:row>7</xdr:row>
      <xdr:rowOff>13811</xdr:rowOff>
    </xdr:to>
    <xdr:pic>
      <xdr:nvPicPr>
        <xdr:cNvPr id="3" name="Picture 2">
          <a:extLst>
            <a:ext uri="{FF2B5EF4-FFF2-40B4-BE49-F238E27FC236}">
              <a16:creationId xmlns:a16="http://schemas.microsoft.com/office/drawing/2014/main" id="{92F50186-530B-4842-A9C9-F53D495698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361952"/>
          <a:ext cx="2092325" cy="1080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31750</xdr:colOff>
      <xdr:row>2</xdr:row>
      <xdr:rowOff>76201</xdr:rowOff>
    </xdr:from>
    <xdr:to>
      <xdr:col>4</xdr:col>
      <xdr:colOff>3175</xdr:colOff>
      <xdr:row>6</xdr:row>
      <xdr:rowOff>285750</xdr:rowOff>
    </xdr:to>
    <xdr:pic>
      <xdr:nvPicPr>
        <xdr:cNvPr id="2" name="Picture 1">
          <a:extLst>
            <a:ext uri="{FF2B5EF4-FFF2-40B4-BE49-F238E27FC236}">
              <a16:creationId xmlns:a16="http://schemas.microsoft.com/office/drawing/2014/main" id="{2A898B15-0513-42F8-AD87-8E7C32EF15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400051"/>
          <a:ext cx="2117725" cy="946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38102</xdr:rowOff>
    </xdr:from>
    <xdr:to>
      <xdr:col>3</xdr:col>
      <xdr:colOff>3175</xdr:colOff>
      <xdr:row>6</xdr:row>
      <xdr:rowOff>250735</xdr:rowOff>
    </xdr:to>
    <xdr:pic>
      <xdr:nvPicPr>
        <xdr:cNvPr id="3" name="Picture 2">
          <a:extLst>
            <a:ext uri="{FF2B5EF4-FFF2-40B4-BE49-F238E27FC236}">
              <a16:creationId xmlns:a16="http://schemas.microsoft.com/office/drawing/2014/main" id="{48D3040A-A436-4D51-BF7F-8322AB6F8D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61952"/>
          <a:ext cx="2117725" cy="9492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0</xdr:colOff>
      <xdr:row>2</xdr:row>
      <xdr:rowOff>82551</xdr:rowOff>
    </xdr:from>
    <xdr:to>
      <xdr:col>3</xdr:col>
      <xdr:colOff>2044700</xdr:colOff>
      <xdr:row>6</xdr:row>
      <xdr:rowOff>165100</xdr:rowOff>
    </xdr:to>
    <xdr:pic>
      <xdr:nvPicPr>
        <xdr:cNvPr id="2" name="Picture 1">
          <a:extLst>
            <a:ext uri="{FF2B5EF4-FFF2-40B4-BE49-F238E27FC236}">
              <a16:creationId xmlns:a16="http://schemas.microsoft.com/office/drawing/2014/main" id="{E2181F83-58C4-4501-95F3-9DE8F61E7C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406401"/>
          <a:ext cx="2044700" cy="819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76201</xdr:rowOff>
    </xdr:from>
    <xdr:to>
      <xdr:col>2</xdr:col>
      <xdr:colOff>2025650</xdr:colOff>
      <xdr:row>6</xdr:row>
      <xdr:rowOff>158750</xdr:rowOff>
    </xdr:to>
    <xdr:pic>
      <xdr:nvPicPr>
        <xdr:cNvPr id="3" name="Picture 2">
          <a:extLst>
            <a:ext uri="{FF2B5EF4-FFF2-40B4-BE49-F238E27FC236}">
              <a16:creationId xmlns:a16="http://schemas.microsoft.com/office/drawing/2014/main" id="{6AE5BAE5-8639-41D0-8EA1-B68FCE8AE0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400051"/>
          <a:ext cx="2012950" cy="819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19050</xdr:colOff>
      <xdr:row>2</xdr:row>
      <xdr:rowOff>76201</xdr:rowOff>
    </xdr:from>
    <xdr:to>
      <xdr:col>3</xdr:col>
      <xdr:colOff>2038350</xdr:colOff>
      <xdr:row>6</xdr:row>
      <xdr:rowOff>361950</xdr:rowOff>
    </xdr:to>
    <xdr:pic>
      <xdr:nvPicPr>
        <xdr:cNvPr id="2" name="Picture 5">
          <a:extLst>
            <a:ext uri="{FF2B5EF4-FFF2-40B4-BE49-F238E27FC236}">
              <a16:creationId xmlns:a16="http://schemas.microsoft.com/office/drawing/2014/main" id="{4AFEE0FF-D1F5-4026-B829-109F77FB1C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400051"/>
          <a:ext cx="2019300" cy="1022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76201</xdr:rowOff>
    </xdr:from>
    <xdr:to>
      <xdr:col>3</xdr:col>
      <xdr:colOff>3175</xdr:colOff>
      <xdr:row>6</xdr:row>
      <xdr:rowOff>360780</xdr:rowOff>
    </xdr:to>
    <xdr:pic>
      <xdr:nvPicPr>
        <xdr:cNvPr id="3" name="Picture 6">
          <a:extLst>
            <a:ext uri="{FF2B5EF4-FFF2-40B4-BE49-F238E27FC236}">
              <a16:creationId xmlns:a16="http://schemas.microsoft.com/office/drawing/2014/main" id="{B4092287-98D8-44EA-84C3-873A520AC3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400051"/>
          <a:ext cx="2130425" cy="10211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82550</xdr:colOff>
      <xdr:row>2</xdr:row>
      <xdr:rowOff>82552</xdr:rowOff>
    </xdr:from>
    <xdr:to>
      <xdr:col>4</xdr:col>
      <xdr:colOff>0</xdr:colOff>
      <xdr:row>7</xdr:row>
      <xdr:rowOff>6350</xdr:rowOff>
    </xdr:to>
    <xdr:pic>
      <xdr:nvPicPr>
        <xdr:cNvPr id="2" name="Picture 1">
          <a:extLst>
            <a:ext uri="{FF2B5EF4-FFF2-40B4-BE49-F238E27FC236}">
              <a16:creationId xmlns:a16="http://schemas.microsoft.com/office/drawing/2014/main" id="{0625B732-5909-4C29-AB6C-0120FBCDAE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406402"/>
          <a:ext cx="2063750" cy="1028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82552</xdr:rowOff>
    </xdr:from>
    <xdr:to>
      <xdr:col>3</xdr:col>
      <xdr:colOff>3175</xdr:colOff>
      <xdr:row>7</xdr:row>
      <xdr:rowOff>10605</xdr:rowOff>
    </xdr:to>
    <xdr:pic>
      <xdr:nvPicPr>
        <xdr:cNvPr id="3" name="Picture 2">
          <a:extLst>
            <a:ext uri="{FF2B5EF4-FFF2-40B4-BE49-F238E27FC236}">
              <a16:creationId xmlns:a16="http://schemas.microsoft.com/office/drawing/2014/main" id="{4FB63452-98AC-4CC6-9DC9-0CDBE40A81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406402"/>
          <a:ext cx="2111375" cy="103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139700</xdr:colOff>
      <xdr:row>2</xdr:row>
      <xdr:rowOff>69851</xdr:rowOff>
    </xdr:from>
    <xdr:to>
      <xdr:col>3</xdr:col>
      <xdr:colOff>1968500</xdr:colOff>
      <xdr:row>7</xdr:row>
      <xdr:rowOff>0</xdr:rowOff>
    </xdr:to>
    <xdr:pic>
      <xdr:nvPicPr>
        <xdr:cNvPr id="2" name="Picture 1">
          <a:extLst>
            <a:ext uri="{FF2B5EF4-FFF2-40B4-BE49-F238E27FC236}">
              <a16:creationId xmlns:a16="http://schemas.microsoft.com/office/drawing/2014/main" id="{80E68EAC-2923-4429-A84D-28507EE5F0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0" y="393701"/>
          <a:ext cx="1828800" cy="103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25400</xdr:rowOff>
    </xdr:from>
    <xdr:to>
      <xdr:col>2</xdr:col>
      <xdr:colOff>1974850</xdr:colOff>
      <xdr:row>6</xdr:row>
      <xdr:rowOff>330977</xdr:rowOff>
    </xdr:to>
    <xdr:pic>
      <xdr:nvPicPr>
        <xdr:cNvPr id="3" name="Picture 2">
          <a:extLst>
            <a:ext uri="{FF2B5EF4-FFF2-40B4-BE49-F238E27FC236}">
              <a16:creationId xmlns:a16="http://schemas.microsoft.com/office/drawing/2014/main" id="{3D74D634-B0DA-49E4-926E-F4B4EF5D22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349250"/>
          <a:ext cx="1866900" cy="10421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3</xdr:col>
      <xdr:colOff>50800</xdr:colOff>
      <xdr:row>2</xdr:row>
      <xdr:rowOff>76201</xdr:rowOff>
    </xdr:from>
    <xdr:to>
      <xdr:col>3</xdr:col>
      <xdr:colOff>2025650</xdr:colOff>
      <xdr:row>6</xdr:row>
      <xdr:rowOff>152400</xdr:rowOff>
    </xdr:to>
    <xdr:pic>
      <xdr:nvPicPr>
        <xdr:cNvPr id="2" name="Picture 1">
          <a:extLst>
            <a:ext uri="{FF2B5EF4-FFF2-40B4-BE49-F238E27FC236}">
              <a16:creationId xmlns:a16="http://schemas.microsoft.com/office/drawing/2014/main" id="{64860F70-BD72-42A8-A88E-75CB0086F4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00051"/>
          <a:ext cx="1974850" cy="812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57151</xdr:rowOff>
    </xdr:from>
    <xdr:to>
      <xdr:col>3</xdr:col>
      <xdr:colOff>0</xdr:colOff>
      <xdr:row>6</xdr:row>
      <xdr:rowOff>138273</xdr:rowOff>
    </xdr:to>
    <xdr:pic>
      <xdr:nvPicPr>
        <xdr:cNvPr id="3" name="Picture 2">
          <a:extLst>
            <a:ext uri="{FF2B5EF4-FFF2-40B4-BE49-F238E27FC236}">
              <a16:creationId xmlns:a16="http://schemas.microsoft.com/office/drawing/2014/main" id="{EEE24E56-2BC9-4265-84B2-B4DE739375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81001"/>
          <a:ext cx="2108200" cy="817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101600</xdr:colOff>
      <xdr:row>2</xdr:row>
      <xdr:rowOff>82551</xdr:rowOff>
    </xdr:from>
    <xdr:to>
      <xdr:col>3</xdr:col>
      <xdr:colOff>2019300</xdr:colOff>
      <xdr:row>6</xdr:row>
      <xdr:rowOff>336550</xdr:rowOff>
    </xdr:to>
    <xdr:pic>
      <xdr:nvPicPr>
        <xdr:cNvPr id="2" name="Picture 1">
          <a:extLst>
            <a:ext uri="{FF2B5EF4-FFF2-40B4-BE49-F238E27FC236}">
              <a16:creationId xmlns:a16="http://schemas.microsoft.com/office/drawing/2014/main" id="{0F38EC7E-3F7B-43A7-99B9-C7FB6792E8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406401"/>
          <a:ext cx="1917700" cy="990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25401</xdr:rowOff>
    </xdr:from>
    <xdr:to>
      <xdr:col>3</xdr:col>
      <xdr:colOff>3175</xdr:colOff>
      <xdr:row>6</xdr:row>
      <xdr:rowOff>285914</xdr:rowOff>
    </xdr:to>
    <xdr:pic>
      <xdr:nvPicPr>
        <xdr:cNvPr id="3" name="Picture 2">
          <a:extLst>
            <a:ext uri="{FF2B5EF4-FFF2-40B4-BE49-F238E27FC236}">
              <a16:creationId xmlns:a16="http://schemas.microsoft.com/office/drawing/2014/main" id="{FE7F3C31-6E9D-4AA9-A16E-DA6C16E998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49251"/>
          <a:ext cx="2117725" cy="9971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69850</xdr:colOff>
      <xdr:row>2</xdr:row>
      <xdr:rowOff>57151</xdr:rowOff>
    </xdr:from>
    <xdr:to>
      <xdr:col>3</xdr:col>
      <xdr:colOff>1943100</xdr:colOff>
      <xdr:row>7</xdr:row>
      <xdr:rowOff>0</xdr:rowOff>
    </xdr:to>
    <xdr:pic>
      <xdr:nvPicPr>
        <xdr:cNvPr id="2" name="Picture 1">
          <a:extLst>
            <a:ext uri="{FF2B5EF4-FFF2-40B4-BE49-F238E27FC236}">
              <a16:creationId xmlns:a16="http://schemas.microsoft.com/office/drawing/2014/main" id="{99513615-93ED-4C27-9FF6-46C4C9B972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81001"/>
          <a:ext cx="1873250" cy="863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2</xdr:col>
      <xdr:colOff>2044700</xdr:colOff>
      <xdr:row>6</xdr:row>
      <xdr:rowOff>173199</xdr:rowOff>
    </xdr:to>
    <xdr:pic>
      <xdr:nvPicPr>
        <xdr:cNvPr id="3" name="Picture 2">
          <a:extLst>
            <a:ext uri="{FF2B5EF4-FFF2-40B4-BE49-F238E27FC236}">
              <a16:creationId xmlns:a16="http://schemas.microsoft.com/office/drawing/2014/main" id="{18186FE0-33D2-4138-980C-DD186A4437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61950"/>
          <a:ext cx="1993900" cy="871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57150</xdr:colOff>
      <xdr:row>2</xdr:row>
      <xdr:rowOff>101601</xdr:rowOff>
    </xdr:from>
    <xdr:to>
      <xdr:col>4</xdr:col>
      <xdr:colOff>0</xdr:colOff>
      <xdr:row>5</xdr:row>
      <xdr:rowOff>152400</xdr:rowOff>
    </xdr:to>
    <xdr:pic>
      <xdr:nvPicPr>
        <xdr:cNvPr id="2" name="Picture 1">
          <a:extLst>
            <a:ext uri="{FF2B5EF4-FFF2-40B4-BE49-F238E27FC236}">
              <a16:creationId xmlns:a16="http://schemas.microsoft.com/office/drawing/2014/main" id="{77172F33-80E1-4CAB-9041-0721614F19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425451"/>
          <a:ext cx="2089150" cy="787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76200</xdr:rowOff>
    </xdr:from>
    <xdr:to>
      <xdr:col>3</xdr:col>
      <xdr:colOff>3175</xdr:colOff>
      <xdr:row>5</xdr:row>
      <xdr:rowOff>130135</xdr:rowOff>
    </xdr:to>
    <xdr:pic>
      <xdr:nvPicPr>
        <xdr:cNvPr id="3" name="Picture 2">
          <a:extLst>
            <a:ext uri="{FF2B5EF4-FFF2-40B4-BE49-F238E27FC236}">
              <a16:creationId xmlns:a16="http://schemas.microsoft.com/office/drawing/2014/main" id="{CFF7F8A3-F5B7-4D37-A899-D4EEB046B2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400050"/>
          <a:ext cx="2079625" cy="790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69850</xdr:colOff>
      <xdr:row>2</xdr:row>
      <xdr:rowOff>44451</xdr:rowOff>
    </xdr:from>
    <xdr:to>
      <xdr:col>4</xdr:col>
      <xdr:colOff>0</xdr:colOff>
      <xdr:row>6</xdr:row>
      <xdr:rowOff>317500</xdr:rowOff>
    </xdr:to>
    <xdr:pic>
      <xdr:nvPicPr>
        <xdr:cNvPr id="2" name="Picture 1">
          <a:extLst>
            <a:ext uri="{FF2B5EF4-FFF2-40B4-BE49-F238E27FC236}">
              <a16:creationId xmlns:a16="http://schemas.microsoft.com/office/drawing/2014/main" id="{2D0E4BBC-C670-44BD-81D1-213D83AF7C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68301"/>
          <a:ext cx="2076450" cy="100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19052</xdr:rowOff>
    </xdr:from>
    <xdr:to>
      <xdr:col>3</xdr:col>
      <xdr:colOff>0</xdr:colOff>
      <xdr:row>6</xdr:row>
      <xdr:rowOff>294404</xdr:rowOff>
    </xdr:to>
    <xdr:pic>
      <xdr:nvPicPr>
        <xdr:cNvPr id="3" name="Picture 2">
          <a:extLst>
            <a:ext uri="{FF2B5EF4-FFF2-40B4-BE49-F238E27FC236}">
              <a16:creationId xmlns:a16="http://schemas.microsoft.com/office/drawing/2014/main" id="{46097F58-03BD-453F-B3D4-D42E4ECE8A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342902"/>
          <a:ext cx="2057400" cy="1011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2</xdr:col>
      <xdr:colOff>2127250</xdr:colOff>
      <xdr:row>2</xdr:row>
      <xdr:rowOff>25400</xdr:rowOff>
    </xdr:from>
    <xdr:to>
      <xdr:col>4</xdr:col>
      <xdr:colOff>0</xdr:colOff>
      <xdr:row>7</xdr:row>
      <xdr:rowOff>107950</xdr:rowOff>
    </xdr:to>
    <xdr:pic>
      <xdr:nvPicPr>
        <xdr:cNvPr id="2" name="Picture 1">
          <a:extLst>
            <a:ext uri="{FF2B5EF4-FFF2-40B4-BE49-F238E27FC236}">
              <a16:creationId xmlns:a16="http://schemas.microsoft.com/office/drawing/2014/main" id="{EDE89B68-FFC2-46B6-B525-B1C5C1E288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45550" y="349250"/>
          <a:ext cx="2165350"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1</xdr:rowOff>
    </xdr:from>
    <xdr:to>
      <xdr:col>3</xdr:col>
      <xdr:colOff>0</xdr:colOff>
      <xdr:row>7</xdr:row>
      <xdr:rowOff>114301</xdr:rowOff>
    </xdr:to>
    <xdr:pic>
      <xdr:nvPicPr>
        <xdr:cNvPr id="3" name="Picture 2">
          <a:extLst>
            <a:ext uri="{FF2B5EF4-FFF2-40B4-BE49-F238E27FC236}">
              <a16:creationId xmlns:a16="http://schemas.microsoft.com/office/drawing/2014/main" id="{0789DCE5-1E9D-41F7-BA1F-F8FFCE927F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8300" y="323851"/>
          <a:ext cx="214630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2</xdr:col>
      <xdr:colOff>2127250</xdr:colOff>
      <xdr:row>2</xdr:row>
      <xdr:rowOff>25400</xdr:rowOff>
    </xdr:from>
    <xdr:to>
      <xdr:col>4</xdr:col>
      <xdr:colOff>0</xdr:colOff>
      <xdr:row>7</xdr:row>
      <xdr:rowOff>133350</xdr:rowOff>
    </xdr:to>
    <xdr:pic>
      <xdr:nvPicPr>
        <xdr:cNvPr id="2" name="Picture 1">
          <a:extLst>
            <a:ext uri="{FF2B5EF4-FFF2-40B4-BE49-F238E27FC236}">
              <a16:creationId xmlns:a16="http://schemas.microsoft.com/office/drawing/2014/main" id="{F195B246-632C-4390-8759-4EBC219B6E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0" y="349250"/>
          <a:ext cx="21653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1</xdr:rowOff>
    </xdr:from>
    <xdr:to>
      <xdr:col>3</xdr:col>
      <xdr:colOff>0</xdr:colOff>
      <xdr:row>7</xdr:row>
      <xdr:rowOff>110993</xdr:rowOff>
    </xdr:to>
    <xdr:pic>
      <xdr:nvPicPr>
        <xdr:cNvPr id="3" name="Picture 2">
          <a:extLst>
            <a:ext uri="{FF2B5EF4-FFF2-40B4-BE49-F238E27FC236}">
              <a16:creationId xmlns:a16="http://schemas.microsoft.com/office/drawing/2014/main" id="{10C37DE6-FC56-41F5-9913-DC39A3301B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323851"/>
          <a:ext cx="2146300" cy="1031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2</xdr:col>
      <xdr:colOff>2127250</xdr:colOff>
      <xdr:row>2</xdr:row>
      <xdr:rowOff>25400</xdr:rowOff>
    </xdr:from>
    <xdr:to>
      <xdr:col>4</xdr:col>
      <xdr:colOff>0</xdr:colOff>
      <xdr:row>7</xdr:row>
      <xdr:rowOff>330200</xdr:rowOff>
    </xdr:to>
    <xdr:pic>
      <xdr:nvPicPr>
        <xdr:cNvPr id="2" name="Picture 1">
          <a:extLst>
            <a:ext uri="{FF2B5EF4-FFF2-40B4-BE49-F238E27FC236}">
              <a16:creationId xmlns:a16="http://schemas.microsoft.com/office/drawing/2014/main" id="{C746E589-C9EA-47B7-A185-AACEFFBDC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0" y="349250"/>
          <a:ext cx="2165350" cy="1225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0</xdr:rowOff>
    </xdr:from>
    <xdr:to>
      <xdr:col>3</xdr:col>
      <xdr:colOff>0</xdr:colOff>
      <xdr:row>7</xdr:row>
      <xdr:rowOff>307949</xdr:rowOff>
    </xdr:to>
    <xdr:pic>
      <xdr:nvPicPr>
        <xdr:cNvPr id="3" name="Picture 2">
          <a:extLst>
            <a:ext uri="{FF2B5EF4-FFF2-40B4-BE49-F238E27FC236}">
              <a16:creationId xmlns:a16="http://schemas.microsoft.com/office/drawing/2014/main" id="{2E95C507-8A77-4C95-B0E9-56B735B061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323850"/>
          <a:ext cx="2146300" cy="12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50800</xdr:colOff>
      <xdr:row>2</xdr:row>
      <xdr:rowOff>63501</xdr:rowOff>
    </xdr:from>
    <xdr:to>
      <xdr:col>4</xdr:col>
      <xdr:colOff>0</xdr:colOff>
      <xdr:row>7</xdr:row>
      <xdr:rowOff>165100</xdr:rowOff>
    </xdr:to>
    <xdr:pic>
      <xdr:nvPicPr>
        <xdr:cNvPr id="2" name="Picture 1">
          <a:extLst>
            <a:ext uri="{FF2B5EF4-FFF2-40B4-BE49-F238E27FC236}">
              <a16:creationId xmlns:a16="http://schemas.microsoft.com/office/drawing/2014/main" id="{9371D3F5-F63F-4C03-B927-39FA942D66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8100" y="387351"/>
          <a:ext cx="2095500" cy="1022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57150</xdr:rowOff>
    </xdr:from>
    <xdr:to>
      <xdr:col>3</xdr:col>
      <xdr:colOff>3175</xdr:colOff>
      <xdr:row>7</xdr:row>
      <xdr:rowOff>157273</xdr:rowOff>
    </xdr:to>
    <xdr:pic>
      <xdr:nvPicPr>
        <xdr:cNvPr id="3" name="Picture 2">
          <a:extLst>
            <a:ext uri="{FF2B5EF4-FFF2-40B4-BE49-F238E27FC236}">
              <a16:creationId xmlns:a16="http://schemas.microsoft.com/office/drawing/2014/main" id="{16A4A102-A3E5-475A-977E-B354C4314E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32600" y="381000"/>
          <a:ext cx="2047875" cy="1020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38100</xdr:colOff>
      <xdr:row>2</xdr:row>
      <xdr:rowOff>82551</xdr:rowOff>
    </xdr:from>
    <xdr:to>
      <xdr:col>4</xdr:col>
      <xdr:colOff>0</xdr:colOff>
      <xdr:row>7</xdr:row>
      <xdr:rowOff>0</xdr:rowOff>
    </xdr:to>
    <xdr:pic>
      <xdr:nvPicPr>
        <xdr:cNvPr id="2" name="Picture 1">
          <a:extLst>
            <a:ext uri="{FF2B5EF4-FFF2-40B4-BE49-F238E27FC236}">
              <a16:creationId xmlns:a16="http://schemas.microsoft.com/office/drawing/2014/main" id="{4168054B-003E-42C2-8C13-FF9A25F620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406401"/>
          <a:ext cx="2108200" cy="1022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25401</xdr:rowOff>
    </xdr:from>
    <xdr:to>
      <xdr:col>2</xdr:col>
      <xdr:colOff>2044700</xdr:colOff>
      <xdr:row>6</xdr:row>
      <xdr:rowOff>326507</xdr:rowOff>
    </xdr:to>
    <xdr:pic>
      <xdr:nvPicPr>
        <xdr:cNvPr id="3" name="Picture 2">
          <a:extLst>
            <a:ext uri="{FF2B5EF4-FFF2-40B4-BE49-F238E27FC236}">
              <a16:creationId xmlns:a16="http://schemas.microsoft.com/office/drawing/2014/main" id="{EB573BC7-F8D8-4DE4-A747-E57CAC0036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49251"/>
          <a:ext cx="1993900" cy="10377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19050</xdr:colOff>
      <xdr:row>2</xdr:row>
      <xdr:rowOff>63500</xdr:rowOff>
    </xdr:from>
    <xdr:to>
      <xdr:col>3</xdr:col>
      <xdr:colOff>0</xdr:colOff>
      <xdr:row>7</xdr:row>
      <xdr:rowOff>329121</xdr:rowOff>
    </xdr:to>
    <xdr:pic>
      <xdr:nvPicPr>
        <xdr:cNvPr id="2" name="Picture 2">
          <a:extLst>
            <a:ext uri="{FF2B5EF4-FFF2-40B4-BE49-F238E27FC236}">
              <a16:creationId xmlns:a16="http://schemas.microsoft.com/office/drawing/2014/main" id="{1C7AAED3-64B5-4D84-BD87-B142A98FC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0050" y="387350"/>
          <a:ext cx="2127250" cy="1554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19050</xdr:colOff>
      <xdr:row>2</xdr:row>
      <xdr:rowOff>95251</xdr:rowOff>
    </xdr:from>
    <xdr:to>
      <xdr:col>3</xdr:col>
      <xdr:colOff>2044700</xdr:colOff>
      <xdr:row>7</xdr:row>
      <xdr:rowOff>355601</xdr:rowOff>
    </xdr:to>
    <xdr:pic>
      <xdr:nvPicPr>
        <xdr:cNvPr id="3" name="Picture 2">
          <a:extLst>
            <a:ext uri="{FF2B5EF4-FFF2-40B4-BE49-F238E27FC236}">
              <a16:creationId xmlns:a16="http://schemas.microsoft.com/office/drawing/2014/main" id="{3E18DDB0-7B98-4D0F-A346-BB595DCCE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6350" y="419101"/>
          <a:ext cx="2025650" cy="154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88900</xdr:colOff>
      <xdr:row>2</xdr:row>
      <xdr:rowOff>25401</xdr:rowOff>
    </xdr:from>
    <xdr:to>
      <xdr:col>4</xdr:col>
      <xdr:colOff>0</xdr:colOff>
      <xdr:row>7</xdr:row>
      <xdr:rowOff>19051</xdr:rowOff>
    </xdr:to>
    <xdr:pic>
      <xdr:nvPicPr>
        <xdr:cNvPr id="2" name="Picture 1">
          <a:extLst>
            <a:ext uri="{FF2B5EF4-FFF2-40B4-BE49-F238E27FC236}">
              <a16:creationId xmlns:a16="http://schemas.microsoft.com/office/drawing/2014/main" id="{DA2DD658-074F-4FE7-925D-6F82FBB298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349251"/>
          <a:ext cx="2057400" cy="1098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19054</xdr:rowOff>
    </xdr:from>
    <xdr:to>
      <xdr:col>3</xdr:col>
      <xdr:colOff>3175</xdr:colOff>
      <xdr:row>7</xdr:row>
      <xdr:rowOff>13272</xdr:rowOff>
    </xdr:to>
    <xdr:pic>
      <xdr:nvPicPr>
        <xdr:cNvPr id="3" name="Picture 6">
          <a:extLst>
            <a:ext uri="{FF2B5EF4-FFF2-40B4-BE49-F238E27FC236}">
              <a16:creationId xmlns:a16="http://schemas.microsoft.com/office/drawing/2014/main" id="{F158C15B-ECC6-4F79-BD2D-A0EA051D65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342904"/>
          <a:ext cx="2079625" cy="10991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31750</xdr:colOff>
      <xdr:row>2</xdr:row>
      <xdr:rowOff>38101</xdr:rowOff>
    </xdr:from>
    <xdr:to>
      <xdr:col>3</xdr:col>
      <xdr:colOff>0</xdr:colOff>
      <xdr:row>6</xdr:row>
      <xdr:rowOff>351561</xdr:rowOff>
    </xdr:to>
    <xdr:pic>
      <xdr:nvPicPr>
        <xdr:cNvPr id="2" name="Picture 2">
          <a:extLst>
            <a:ext uri="{FF2B5EF4-FFF2-40B4-BE49-F238E27FC236}">
              <a16:creationId xmlns:a16="http://schemas.microsoft.com/office/drawing/2014/main" id="{5E098EF6-A3DA-490F-A399-0BEEDF090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0" y="361951"/>
          <a:ext cx="2114550" cy="1050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6353</xdr:rowOff>
    </xdr:from>
    <xdr:to>
      <xdr:col>4</xdr:col>
      <xdr:colOff>0</xdr:colOff>
      <xdr:row>6</xdr:row>
      <xdr:rowOff>317501</xdr:rowOff>
    </xdr:to>
    <xdr:pic>
      <xdr:nvPicPr>
        <xdr:cNvPr id="3" name="Picture 2">
          <a:extLst>
            <a:ext uri="{FF2B5EF4-FFF2-40B4-BE49-F238E27FC236}">
              <a16:creationId xmlns:a16="http://schemas.microsoft.com/office/drawing/2014/main" id="{6C2C7747-5A9B-4968-992B-B4FF0D9745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50" y="330203"/>
          <a:ext cx="2089150" cy="1047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oneCellAnchor>
    <xdr:from>
      <xdr:col>3</xdr:col>
      <xdr:colOff>82550</xdr:colOff>
      <xdr:row>2</xdr:row>
      <xdr:rowOff>69850</xdr:rowOff>
    </xdr:from>
    <xdr:ext cx="1962150" cy="1009650"/>
    <xdr:pic>
      <xdr:nvPicPr>
        <xdr:cNvPr id="2" name="Picture 2">
          <a:extLst>
            <a:ext uri="{FF2B5EF4-FFF2-40B4-BE49-F238E27FC236}">
              <a16:creationId xmlns:a16="http://schemas.microsoft.com/office/drawing/2014/main" id="{D1BC9CE9-BDCA-4790-B06A-FCCA769CFF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1350" y="387350"/>
          <a:ext cx="19621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127000</xdr:colOff>
      <xdr:row>2</xdr:row>
      <xdr:rowOff>44451</xdr:rowOff>
    </xdr:from>
    <xdr:ext cx="1930400" cy="1041400"/>
    <xdr:pic>
      <xdr:nvPicPr>
        <xdr:cNvPr id="3" name="Picture 2">
          <a:extLst>
            <a:ext uri="{FF2B5EF4-FFF2-40B4-BE49-F238E27FC236}">
              <a16:creationId xmlns:a16="http://schemas.microsoft.com/office/drawing/2014/main" id="{2E2489B2-904E-4E50-B3D5-34038C403B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6200" y="361951"/>
          <a:ext cx="1930400"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5.xml><?xml version="1.0" encoding="utf-8"?>
<xdr:wsDr xmlns:xdr="http://schemas.openxmlformats.org/drawingml/2006/spreadsheetDrawing" xmlns:a="http://schemas.openxmlformats.org/drawingml/2006/main">
  <xdr:oneCellAnchor>
    <xdr:from>
      <xdr:col>3</xdr:col>
      <xdr:colOff>53975</xdr:colOff>
      <xdr:row>2</xdr:row>
      <xdr:rowOff>48413</xdr:rowOff>
    </xdr:from>
    <xdr:ext cx="1962150" cy="1367637"/>
    <xdr:pic>
      <xdr:nvPicPr>
        <xdr:cNvPr id="2" name="Picture 1">
          <a:extLst>
            <a:ext uri="{FF2B5EF4-FFF2-40B4-BE49-F238E27FC236}">
              <a16:creationId xmlns:a16="http://schemas.microsoft.com/office/drawing/2014/main" id="{11E41FE7-B5E8-401E-BECC-733B05D5EE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82775" y="365913"/>
          <a:ext cx="1962150" cy="1367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41276</xdr:colOff>
      <xdr:row>2</xdr:row>
      <xdr:rowOff>85726</xdr:rowOff>
    </xdr:from>
    <xdr:ext cx="1930400" cy="1333499"/>
    <xdr:pic>
      <xdr:nvPicPr>
        <xdr:cNvPr id="3" name="Picture 2">
          <a:extLst>
            <a:ext uri="{FF2B5EF4-FFF2-40B4-BE49-F238E27FC236}">
              <a16:creationId xmlns:a16="http://schemas.microsoft.com/office/drawing/2014/main" id="{BBB0CEDB-90CF-4542-9266-98133BF43E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0476" y="403226"/>
          <a:ext cx="1930400" cy="133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6.xml><?xml version="1.0" encoding="utf-8"?>
<xdr:wsDr xmlns:xdr="http://schemas.openxmlformats.org/drawingml/2006/spreadsheetDrawing" xmlns:a="http://schemas.openxmlformats.org/drawingml/2006/main">
  <xdr:oneCellAnchor>
    <xdr:from>
      <xdr:col>3</xdr:col>
      <xdr:colOff>142875</xdr:colOff>
      <xdr:row>2</xdr:row>
      <xdr:rowOff>76201</xdr:rowOff>
    </xdr:from>
    <xdr:ext cx="1876425" cy="1365249"/>
    <xdr:pic>
      <xdr:nvPicPr>
        <xdr:cNvPr id="2" name="Picture 1">
          <a:extLst>
            <a:ext uri="{FF2B5EF4-FFF2-40B4-BE49-F238E27FC236}">
              <a16:creationId xmlns:a16="http://schemas.microsoft.com/office/drawing/2014/main" id="{ADD37CCB-57B3-4C3A-AB9E-4DE98C4452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393701"/>
          <a:ext cx="1876425" cy="1365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38100</xdr:colOff>
      <xdr:row>2</xdr:row>
      <xdr:rowOff>66676</xdr:rowOff>
    </xdr:from>
    <xdr:ext cx="2012950" cy="1395207"/>
    <xdr:pic>
      <xdr:nvPicPr>
        <xdr:cNvPr id="3" name="Picture 2">
          <a:extLst>
            <a:ext uri="{FF2B5EF4-FFF2-40B4-BE49-F238E27FC236}">
              <a16:creationId xmlns:a16="http://schemas.microsoft.com/office/drawing/2014/main" id="{4DE127A9-BA81-400B-853C-FABE4A8733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7300" y="384176"/>
          <a:ext cx="2012950" cy="1395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7.xml><?xml version="1.0" encoding="utf-8"?>
<xdr:wsDr xmlns:xdr="http://schemas.openxmlformats.org/drawingml/2006/spreadsheetDrawing" xmlns:a="http://schemas.openxmlformats.org/drawingml/2006/main">
  <xdr:oneCellAnchor>
    <xdr:from>
      <xdr:col>3</xdr:col>
      <xdr:colOff>123825</xdr:colOff>
      <xdr:row>2</xdr:row>
      <xdr:rowOff>19051</xdr:rowOff>
    </xdr:from>
    <xdr:ext cx="1838325" cy="1416049"/>
    <xdr:pic>
      <xdr:nvPicPr>
        <xdr:cNvPr id="2" name="Picture 3">
          <a:extLst>
            <a:ext uri="{FF2B5EF4-FFF2-40B4-BE49-F238E27FC236}">
              <a16:creationId xmlns:a16="http://schemas.microsoft.com/office/drawing/2014/main" id="{257B464E-5F7E-4361-A188-1B762FA34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2625" y="336551"/>
          <a:ext cx="1838325" cy="141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8.xml><?xml version="1.0" encoding="utf-8"?>
<xdr:wsDr xmlns:xdr="http://schemas.openxmlformats.org/drawingml/2006/spreadsheetDrawing" xmlns:a="http://schemas.openxmlformats.org/drawingml/2006/main">
  <xdr:oneCellAnchor>
    <xdr:from>
      <xdr:col>2</xdr:col>
      <xdr:colOff>19051</xdr:colOff>
      <xdr:row>2</xdr:row>
      <xdr:rowOff>19052</xdr:rowOff>
    </xdr:from>
    <xdr:ext cx="2130425" cy="1098548"/>
    <xdr:pic>
      <xdr:nvPicPr>
        <xdr:cNvPr id="2" name="Picture 1">
          <a:extLst>
            <a:ext uri="{FF2B5EF4-FFF2-40B4-BE49-F238E27FC236}">
              <a16:creationId xmlns:a16="http://schemas.microsoft.com/office/drawing/2014/main" id="{A3E53555-ECF2-44EF-A9DF-9BAF8B8D45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1" y="336552"/>
          <a:ext cx="2130425" cy="1098548"/>
        </a:xfrm>
        <a:prstGeom prst="rect">
          <a:avLst/>
        </a:prstGeom>
      </xdr:spPr>
    </xdr:pic>
    <xdr:clientData/>
  </xdr:oneCellAnchor>
  <xdr:oneCellAnchor>
    <xdr:from>
      <xdr:col>3</xdr:col>
      <xdr:colOff>19050</xdr:colOff>
      <xdr:row>2</xdr:row>
      <xdr:rowOff>25400</xdr:rowOff>
    </xdr:from>
    <xdr:ext cx="1962150" cy="1066800"/>
    <xdr:pic>
      <xdr:nvPicPr>
        <xdr:cNvPr id="3" name="Picture 2">
          <a:extLst>
            <a:ext uri="{FF2B5EF4-FFF2-40B4-BE49-F238E27FC236}">
              <a16:creationId xmlns:a16="http://schemas.microsoft.com/office/drawing/2014/main" id="{7F3C72F5-814C-4436-9839-61AB208B1A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7850" y="342900"/>
          <a:ext cx="19621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9.xml><?xml version="1.0" encoding="utf-8"?>
<xdr:wsDr xmlns:xdr="http://schemas.openxmlformats.org/drawingml/2006/spreadsheetDrawing" xmlns:a="http://schemas.openxmlformats.org/drawingml/2006/main">
  <xdr:oneCellAnchor>
    <xdr:from>
      <xdr:col>3</xdr:col>
      <xdr:colOff>57150</xdr:colOff>
      <xdr:row>2</xdr:row>
      <xdr:rowOff>66675</xdr:rowOff>
    </xdr:from>
    <xdr:ext cx="1971675" cy="962025"/>
    <xdr:pic>
      <xdr:nvPicPr>
        <xdr:cNvPr id="2" name="Picture 2">
          <a:extLst>
            <a:ext uri="{FF2B5EF4-FFF2-40B4-BE49-F238E27FC236}">
              <a16:creationId xmlns:a16="http://schemas.microsoft.com/office/drawing/2014/main" id="{0BBC240E-F06F-429B-A16C-4E0439A962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85950" y="384175"/>
          <a:ext cx="19716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107950</xdr:colOff>
      <xdr:row>2</xdr:row>
      <xdr:rowOff>82550</xdr:rowOff>
    </xdr:from>
    <xdr:ext cx="1895475" cy="962025"/>
    <xdr:pic>
      <xdr:nvPicPr>
        <xdr:cNvPr id="3" name="Picture 5">
          <a:extLst>
            <a:ext uri="{FF2B5EF4-FFF2-40B4-BE49-F238E27FC236}">
              <a16:creationId xmlns:a16="http://schemas.microsoft.com/office/drawing/2014/main" id="{00160BBF-363C-4C42-9880-AF73103550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7150" y="400050"/>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0.xml><?xml version="1.0" encoding="utf-8"?>
<xdr:wsDr xmlns:xdr="http://schemas.openxmlformats.org/drawingml/2006/spreadsheetDrawing" xmlns:a="http://schemas.openxmlformats.org/drawingml/2006/main">
  <xdr:oneCellAnchor>
    <xdr:from>
      <xdr:col>3</xdr:col>
      <xdr:colOff>114300</xdr:colOff>
      <xdr:row>2</xdr:row>
      <xdr:rowOff>1</xdr:rowOff>
    </xdr:from>
    <xdr:ext cx="1847850" cy="1015999"/>
    <xdr:pic>
      <xdr:nvPicPr>
        <xdr:cNvPr id="2" name="Picture 2">
          <a:extLst>
            <a:ext uri="{FF2B5EF4-FFF2-40B4-BE49-F238E27FC236}">
              <a16:creationId xmlns:a16="http://schemas.microsoft.com/office/drawing/2014/main" id="{A27315FE-71E6-46BE-B0D3-D00BC2DEC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317501"/>
          <a:ext cx="1847850" cy="1015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28575</xdr:colOff>
      <xdr:row>2</xdr:row>
      <xdr:rowOff>28575</xdr:rowOff>
    </xdr:from>
    <xdr:ext cx="1981200" cy="987426"/>
    <xdr:pic>
      <xdr:nvPicPr>
        <xdr:cNvPr id="3" name="Picture 2">
          <a:extLst>
            <a:ext uri="{FF2B5EF4-FFF2-40B4-BE49-F238E27FC236}">
              <a16:creationId xmlns:a16="http://schemas.microsoft.com/office/drawing/2014/main" id="{B4C4CBF4-9FEA-4CAD-83B5-57334858E6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7775" y="346075"/>
          <a:ext cx="1981200" cy="987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1.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58850"/>
    <xdr:pic>
      <xdr:nvPicPr>
        <xdr:cNvPr id="2" name="Picture 1">
          <a:extLst>
            <a:ext uri="{FF2B5EF4-FFF2-40B4-BE49-F238E27FC236}">
              <a16:creationId xmlns:a16="http://schemas.microsoft.com/office/drawing/2014/main" id="{112D5BAD-1513-461B-8858-6E3CC0F2CC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0400" y="39370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57150</xdr:colOff>
      <xdr:row>2</xdr:row>
      <xdr:rowOff>107950</xdr:rowOff>
    </xdr:from>
    <xdr:ext cx="1955800" cy="923925"/>
    <xdr:pic>
      <xdr:nvPicPr>
        <xdr:cNvPr id="3" name="Picture 2">
          <a:extLst>
            <a:ext uri="{FF2B5EF4-FFF2-40B4-BE49-F238E27FC236}">
              <a16:creationId xmlns:a16="http://schemas.microsoft.com/office/drawing/2014/main" id="{1B0E018B-5B7E-4499-8348-A988937612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6350" y="425450"/>
          <a:ext cx="19558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2.xml><?xml version="1.0" encoding="utf-8"?>
<xdr:wsDr xmlns:xdr="http://schemas.openxmlformats.org/drawingml/2006/spreadsheetDrawing" xmlns:a="http://schemas.openxmlformats.org/drawingml/2006/main">
  <xdr:oneCellAnchor>
    <xdr:from>
      <xdr:col>2</xdr:col>
      <xdr:colOff>177800</xdr:colOff>
      <xdr:row>2</xdr:row>
      <xdr:rowOff>31750</xdr:rowOff>
    </xdr:from>
    <xdr:ext cx="1895475" cy="962025"/>
    <xdr:pic>
      <xdr:nvPicPr>
        <xdr:cNvPr id="2" name="Picture 5">
          <a:extLst>
            <a:ext uri="{FF2B5EF4-FFF2-40B4-BE49-F238E27FC236}">
              <a16:creationId xmlns:a16="http://schemas.microsoft.com/office/drawing/2014/main" id="{DC89D72C-65F1-4FBD-80AF-BD16B929AF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000" y="349250"/>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63500</xdr:colOff>
      <xdr:row>2</xdr:row>
      <xdr:rowOff>44450</xdr:rowOff>
    </xdr:from>
    <xdr:ext cx="1971675" cy="962025"/>
    <xdr:pic>
      <xdr:nvPicPr>
        <xdr:cNvPr id="3" name="Picture 2">
          <a:extLst>
            <a:ext uri="{FF2B5EF4-FFF2-40B4-BE49-F238E27FC236}">
              <a16:creationId xmlns:a16="http://schemas.microsoft.com/office/drawing/2014/main" id="{5186E8C7-E033-4BC3-94AB-7D96641B7B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2300" y="361950"/>
          <a:ext cx="19716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3.xml><?xml version="1.0" encoding="utf-8"?>
<xdr:wsDr xmlns:xdr="http://schemas.openxmlformats.org/drawingml/2006/spreadsheetDrawing" xmlns:a="http://schemas.openxmlformats.org/drawingml/2006/main">
  <xdr:oneCellAnchor>
    <xdr:from>
      <xdr:col>3</xdr:col>
      <xdr:colOff>82550</xdr:colOff>
      <xdr:row>2</xdr:row>
      <xdr:rowOff>22225</xdr:rowOff>
    </xdr:from>
    <xdr:ext cx="1962150" cy="1190625"/>
    <xdr:pic>
      <xdr:nvPicPr>
        <xdr:cNvPr id="2" name="Picture 1">
          <a:extLst>
            <a:ext uri="{FF2B5EF4-FFF2-40B4-BE49-F238E27FC236}">
              <a16:creationId xmlns:a16="http://schemas.microsoft.com/office/drawing/2014/main" id="{126E30B4-A4F3-40F8-BE83-3278532F08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1350" y="339725"/>
          <a:ext cx="19621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165100</xdr:colOff>
      <xdr:row>2</xdr:row>
      <xdr:rowOff>98425</xdr:rowOff>
    </xdr:from>
    <xdr:ext cx="1895475" cy="1095375"/>
    <xdr:pic>
      <xdr:nvPicPr>
        <xdr:cNvPr id="3" name="Picture 6">
          <a:extLst>
            <a:ext uri="{FF2B5EF4-FFF2-40B4-BE49-F238E27FC236}">
              <a16:creationId xmlns:a16="http://schemas.microsoft.com/office/drawing/2014/main" id="{E5FFBBA3-A08D-4D60-9C37-D0E014F277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4300" y="415925"/>
          <a:ext cx="18954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4.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90600"/>
    <xdr:pic>
      <xdr:nvPicPr>
        <xdr:cNvPr id="2" name="Picture 2">
          <a:extLst>
            <a:ext uri="{FF2B5EF4-FFF2-40B4-BE49-F238E27FC236}">
              <a16:creationId xmlns:a16="http://schemas.microsoft.com/office/drawing/2014/main" id="{EB3520A6-7CFF-43A8-AA24-166879AE8C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0400" y="393700"/>
          <a:ext cx="19431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63500</xdr:colOff>
      <xdr:row>2</xdr:row>
      <xdr:rowOff>76202</xdr:rowOff>
    </xdr:from>
    <xdr:ext cx="1981200" cy="995700"/>
    <xdr:pic>
      <xdr:nvPicPr>
        <xdr:cNvPr id="3" name="Picture 6">
          <a:extLst>
            <a:ext uri="{FF2B5EF4-FFF2-40B4-BE49-F238E27FC236}">
              <a16:creationId xmlns:a16="http://schemas.microsoft.com/office/drawing/2014/main" id="{BA8FCCC6-A618-4BEE-9095-7928B1710A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2700" y="393702"/>
          <a:ext cx="1981200" cy="9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5.xml><?xml version="1.0" encoding="utf-8"?>
<xdr:wsDr xmlns:xdr="http://schemas.openxmlformats.org/drawingml/2006/spreadsheetDrawing" xmlns:a="http://schemas.openxmlformats.org/drawingml/2006/main">
  <xdr:oneCellAnchor>
    <xdr:from>
      <xdr:col>3</xdr:col>
      <xdr:colOff>107950</xdr:colOff>
      <xdr:row>2</xdr:row>
      <xdr:rowOff>120651</xdr:rowOff>
    </xdr:from>
    <xdr:ext cx="1914525" cy="1117599"/>
    <xdr:pic>
      <xdr:nvPicPr>
        <xdr:cNvPr id="2" name="Picture 1">
          <a:extLst>
            <a:ext uri="{FF2B5EF4-FFF2-40B4-BE49-F238E27FC236}">
              <a16:creationId xmlns:a16="http://schemas.microsoft.com/office/drawing/2014/main" id="{2729F32C-07D8-48FE-9882-4A8F18865E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6750" y="438151"/>
          <a:ext cx="1914525" cy="1117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88900</xdr:colOff>
      <xdr:row>2</xdr:row>
      <xdr:rowOff>114301</xdr:rowOff>
    </xdr:from>
    <xdr:ext cx="1955800" cy="1153768"/>
    <xdr:pic>
      <xdr:nvPicPr>
        <xdr:cNvPr id="3" name="Picture 2">
          <a:extLst>
            <a:ext uri="{FF2B5EF4-FFF2-40B4-BE49-F238E27FC236}">
              <a16:creationId xmlns:a16="http://schemas.microsoft.com/office/drawing/2014/main" id="{858AD207-1AC2-4043-9BC1-9C0241620F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8100" y="431801"/>
          <a:ext cx="1955800" cy="11537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6.xml><?xml version="1.0" encoding="utf-8"?>
<xdr:wsDr xmlns:xdr="http://schemas.openxmlformats.org/drawingml/2006/spreadsheetDrawing" xmlns:a="http://schemas.openxmlformats.org/drawingml/2006/main">
  <xdr:oneCellAnchor>
    <xdr:from>
      <xdr:col>2</xdr:col>
      <xdr:colOff>53975</xdr:colOff>
      <xdr:row>2</xdr:row>
      <xdr:rowOff>95251</xdr:rowOff>
    </xdr:from>
    <xdr:ext cx="1952625" cy="1314449"/>
    <xdr:pic>
      <xdr:nvPicPr>
        <xdr:cNvPr id="2" name="Picture 2">
          <a:extLst>
            <a:ext uri="{FF2B5EF4-FFF2-40B4-BE49-F238E27FC236}">
              <a16:creationId xmlns:a16="http://schemas.microsoft.com/office/drawing/2014/main" id="{52601524-A71E-413B-A55F-A2D0D5A2BB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3175" y="412751"/>
          <a:ext cx="1952625" cy="1314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22225</xdr:colOff>
      <xdr:row>2</xdr:row>
      <xdr:rowOff>60325</xdr:rowOff>
    </xdr:from>
    <xdr:ext cx="1997075" cy="1393825"/>
    <xdr:pic>
      <xdr:nvPicPr>
        <xdr:cNvPr id="3" name="Picture 2">
          <a:extLst>
            <a:ext uri="{FF2B5EF4-FFF2-40B4-BE49-F238E27FC236}">
              <a16:creationId xmlns:a16="http://schemas.microsoft.com/office/drawing/2014/main" id="{42096CEE-005E-4A52-9ABC-6370E71D0C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1025" y="377825"/>
          <a:ext cx="1997075" cy="139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_1" connectionId="1" xr16:uid="{76B3888B-B49E-4CEA-A3A5-D43699C21589}"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C68">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_Aif_cat" headers="0" connectionId="861" xr16:uid="{FA868E2D-DE95-4F4C-952D-8401BB1D7C4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MM" headers="0" connectionId="860" xr16:uid="{62847647-B50C-4FA0-AFC9-BE71F910E74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SLVFOF_Securitied_Debt_1" headers="0" connectionId="859" xr16:uid="{D6456EBA-C87E-4FF8-B0FB-332CAE7EF00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SLVFOF_Debt_Related" headers="0" connectionId="856" xr16:uid="{6074CBA3-4243-4323-9C45-C9D7F0D8D5C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LVFOF_Securitied_Debt" headers="0" connectionId="858" xr16:uid="{1BF03BD3-067E-4C83-8C43-7BA8E0C5387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SLVFOFNAV" headers="0" connectionId="863" xr16:uid="{07BF91F4-75B9-4EBE-A934-4A7047EDC63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FOF_Foreign_Units" connectionId="854" xr16:uid="{8B0D96CA-F247-4A48-B3E1-F3E695E8FE9D}"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FOF_EQ_FU_Related" connectionId="853" xr16:uid="{DCC86AF2-C5C1-4C96-8937-FAAB7D377F28}"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SLVFOF_EQ" connectionId="851" xr16:uid="{0FE02D30-8CA2-40C2-A44E-98F24326E7E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SLVFOF_Debt_Related_UNLISTED" headers="0" connectionId="857" xr16:uid="{E1FC17D0-3F8F-4B5C-93B6-17F302987BD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SLVFOF_Mutual_F_Units" headers="0" connectionId="852" xr16:uid="{6BB8E84D-48E2-40BB-8B79-D107957911E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SLVFOF_FD" headers="0" connectionId="862" xr16:uid="{1FFFC9BD-F3C0-497A-B505-3426A19740E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LVFOF_GOV_SEC" connectionId="855" xr16:uid="{E5AA500F-F9F3-4ED0-9018-26A0296D2EC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GLDFOF_MM" headers="0" connectionId="847" xr16:uid="{988E6696-50D9-407A-A6AB-D3F01A79709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GLDFOF_Securitied_Debt" headers="0" connectionId="845" xr16:uid="{A13C6CD4-F2B3-4C58-82C5-2EB4F9388A4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GLDFOF_Mutual_F_Units" headers="0" connectionId="839" xr16:uid="{96FAB746-7BA4-484D-8287-A44D294B588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GLDFOF_GOV_SEC" connectionId="842" xr16:uid="{7009293C-7D7C-4DE1-B64E-463B347DBE2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GLDFOF_FD" headers="0" connectionId="849" xr16:uid="{07E543C9-A1A1-4BDB-8E1A-05F681CC218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GLDFOFNAV" headers="0" connectionId="850" xr16:uid="{BCA93491-BB29-4DBE-BC86-AA23171738B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GLDFOF_Debt_Related_UNLISTED" headers="0" connectionId="844" xr16:uid="{74C3731E-AB54-42B4-82B5-7FD57715CF9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GLDFOF_Aif_cat" headers="0" connectionId="848" xr16:uid="{03CAB17B-46BA-4187-B1FB-3ACA2332682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GLDFOF_EQ" connectionId="838" xr16:uid="{D9DEC564-D6E4-4A3B-8415-0D8AE11184D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GLDFOF_Debt_Related" headers="0" connectionId="843" xr16:uid="{FD538332-8894-44CF-8143-F34854C2920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GLDFOF_Foreign_Units" connectionId="841" xr16:uid="{226AB3B9-C32A-41C8-9754-E6EA614E85A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GLDFOF_Securitied_Debt_1" headers="0" connectionId="846" xr16:uid="{9D840E42-B7D5-48F1-8D6F-8988E01EFB1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GLDFOF_EQ_FU_Related" connectionId="840" xr16:uid="{21186F8B-CAF4-4962-B8AF-D1C007AD214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IPAAFOF_GOV_SEC" connectionId="829" xr16:uid="{CCEE69E4-01A1-4B7D-A7B2-FA6BFD1E05A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IPAAFOF_Debt_Related_UNLISTED" headers="0" connectionId="831" xr16:uid="{3BCC95D1-5B42-4A21-89C4-F1BCB7BECCF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IPAAFOF_Foreign_Units" connectionId="828" xr16:uid="{F6B620C7-E540-4A52-B349-C4F4F8FA225C}"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IPAAFOF_MM" headers="0" connectionId="834" xr16:uid="{C0076844-6D7C-4DA4-8617-0C128D39470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IPAAFOF_Securitied_Debt" headers="0" connectionId="832" xr16:uid="{2CFB4A76-5782-477B-82A6-FCFF1817B62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IPAAFOF_EQ_FU_Related" connectionId="826" xr16:uid="{CAF08740-38C1-4F5E-94F1-43A1B5CAF198}"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827" xr16:uid="{D931418F-F5A4-4F25-ABCB-B08A906032C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IPAAFOF_EQ" connectionId="825" xr16:uid="{84F72B05-ED76-4DF0-A9C5-55793766364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IPAAFOF_Securitied_Debt_1" headers="0" connectionId="833" xr16:uid="{320BAAF1-C7F5-4E57-99FA-829CC2205AF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IPAAFOF_FD" headers="0" connectionId="836" xr16:uid="{8D83F523-205F-47B8-B7B9-A72B507ED63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IPAAFOFNAV" headers="0" connectionId="837" xr16:uid="{BD403926-366E-46AD-B182-6518F29988B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IPAAFOF_Aif_cat" headers="0" connectionId="835" xr16:uid="{AA17B7A7-CED1-4414-86A8-865A363EB4D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IPAAFOF_Debt_Related" headers="0" connectionId="830" xr16:uid="{E3B91E73-98D7-42C5-862A-4F276D3E75D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SLVETF_MM" headers="0" connectionId="821" xr16:uid="{5D6A92A3-531D-42C3-832F-6BB074798FA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SLVETF_FD" headers="0" connectionId="823" xr16:uid="{036FFAEA-73A9-4369-8318-56AD607DF25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SLVETF_Debt_Related" headers="0" connectionId="817" xr16:uid="{E00D60C9-CE3E-4B84-9EBD-6EB06A22F48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SLVETFNAV" headers="0" connectionId="824" xr16:uid="{5A0BE8A2-2B83-4A2F-8FC7-4073C2385FA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SLVETF_Securitied_Debt_1" headers="0" connectionId="820" xr16:uid="{0989839D-374C-40DA-95C7-83EBC061C36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SLVETF_Aif_cat" headers="0" connectionId="822" xr16:uid="{66733CE5-737C-4105-AE54-533D83148EA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SLVETF_GOV_SEC" connectionId="816" xr16:uid="{6AA43030-51FB-4677-97B8-6EEED99C860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SLVETF_EQ_FU_Related" connectionId="814" xr16:uid="{9F1AA07D-3FA9-451B-8982-74D113600225}"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SLVETF_Mutual_F_Units" headers="0" connectionId="813" xr16:uid="{16403845-7CF0-43A8-A27C-C50F698E121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SLVETF_Foreign_Units" connectionId="815" xr16:uid="{857F3782-8FA7-427A-8792-621301EC9FE6}"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SLVETF_Debt_Related_UNLISTED" headers="0" connectionId="818" xr16:uid="{70CA215F-5696-4D7E-8EBE-77F7D2D1FFD8}"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SLVETF_Securitied_Debt" headers="0" connectionId="819" xr16:uid="{4844F6A0-0761-4EF0-83B8-584EB7AA518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SLVETF_EQ" connectionId="812" xr16:uid="{B1E1E3F5-76ED-433A-AE5C-B1CF76AE333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GLDETF_EQ_FU_Related" connectionId="801" xr16:uid="{954036A0-6420-45C6-AD56-42F8921ED41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GLDETFNAV" headers="0" connectionId="811" xr16:uid="{5E827ADA-156D-4A82-9F0E-09DDE2EDBFB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GLDETF_GOV_SEC" connectionId="803" xr16:uid="{9BCC567F-5C56-41B3-8919-DB34FC41151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GLDETF_Aif_cat" headers="0" connectionId="809" xr16:uid="{F004FEE5-5FD9-43A6-BC34-35AEC1212E3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GLDETF_MM" headers="0" connectionId="808" xr16:uid="{2732655C-AAE0-462C-A2AF-85FC333728A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GLDETF_Debt_Related_UNLISTED" headers="0" connectionId="805" xr16:uid="{97A46A04-1B19-45E2-AA94-89C40A3AE89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GLDETF_Securitied_Debt" headers="0" connectionId="806" xr16:uid="{63E0D78B-2A78-4578-B043-C655D25D1F2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GLDETF_Foreign_Units" connectionId="802" xr16:uid="{67085C21-07F9-4110-86F9-3E569AB319B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GLDETF_FD" headers="0" connectionId="810" xr16:uid="{854035CC-2A72-4453-B461-8962D7CB3E6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GLDETF_Debt_Related" headers="0" connectionId="804" xr16:uid="{895AD583-D03F-4738-9BA3-6FD43CF8BED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GLDETF_EQ" connectionId="799" xr16:uid="{879965DD-6466-406F-BF41-BF347C31C71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GLDETF_Mutual_F_Units" headers="0" connectionId="800" xr16:uid="{EF7F4EB6-1575-4F79-B2EE-7D2FD631869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GLDETF_Securitied_Debt_1" headers="0" connectionId="807" xr16:uid="{8DB8F819-0047-4270-9EE0-BEC830935FA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EQPEF_Securitied_Debt" headers="0" connectionId="793" xr16:uid="{8324C496-436B-4F0F-A1CB-2F9287A18BC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EQPEF_Securitied_Debt_1" headers="0" connectionId="794" xr16:uid="{2AC88738-C2DC-4EEE-8C64-753EE51B2B0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EQPEF_Debt_Related" headers="0" connectionId="791" xr16:uid="{A1443D4F-D866-412B-8A78-26D390550CD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EQPEF_MM" headers="0" connectionId="795" xr16:uid="{153DABCB-BE62-40C6-A379-C9F3CE7D359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EQPEF_Aif_cat" headers="0" connectionId="796" xr16:uid="{FEFB332B-DD82-4DB1-8B01-CBA64B1CFAD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EQPEF_EQ" connectionId="786" xr16:uid="{DA2387AC-2168-4745-AF00-352CFB69856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EQPEF_EQ_FU_Related" connectionId="788" xr16:uid="{EFC32254-5523-4339-8F4B-5171510B169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EQPEF_FD" headers="0" connectionId="797" xr16:uid="{319BE8B8-25DB-4BC3-BA3E-E3207772D5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EQPEF_GOV_SEC" connectionId="790" xr16:uid="{AC30815A-CFE2-486A-B673-0E3892F589F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EQPEF_Debt_Related_UNLISTED" headers="0" connectionId="792" xr16:uid="{F68485D0-255D-4F40-BD81-431FDEC3E22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EQPEF_Foreign_Units" connectionId="789" xr16:uid="{2A7EB13F-7402-48AC-868E-B830DAEAB65C}"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EQPEF_Mutual_F_Units" headers="0" connectionId="787" xr16:uid="{6FD52B3D-3EF0-4176-B59D-A5C999CCCF9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EQPEFNAV" headers="0" connectionId="798" xr16:uid="{41321367-DFAE-4DCF-BF2E-0FBD5A0B763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SCAPF_Securitied_Debt" headers="0" connectionId="780" xr16:uid="{12234317-BA9D-4929-8680-856E304FF3E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SCAPF_EQ_FU_Related" connectionId="775" xr16:uid="{C6C67476-5845-43EE-BE67-0DF41670AFDA}"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SCAPF_Debt_Related_UNLISTED" headers="0" connectionId="779" xr16:uid="{785961E0-B591-42D1-8324-BF0494DFF94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SCAPF_Debt_Related" headers="0" connectionId="778" xr16:uid="{8CE7900A-0577-4BEB-90BC-EA756E4BB6A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SCAPF_Aif_cat" headers="0" connectionId="783" xr16:uid="{3355234F-1B19-4B6E-B7AF-0B87D2B0F1B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SCAPF_GOV_SEC" connectionId="777" xr16:uid="{FCF05E27-3E2B-4B88-AE71-F73AD8DDED5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SCAPF_Mutual_F_Units" headers="0" connectionId="774" xr16:uid="{DC401CCC-EB72-4C2E-97FE-25AB879BC86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SCAPF_Foreign_Units" connectionId="776" xr16:uid="{B31F6AD4-0E2C-4F60-B669-863E4DCC50A3}"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SCAPFNAV" headers="0" connectionId="785" xr16:uid="{1FEFCC8F-90F4-4D73-B6B0-EBD86DEAD5B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SCAPF_Securitied_Debt_1" headers="0" connectionId="781" xr16:uid="{E8D0A926-8EA3-48E4-8F60-6A80513BB05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SCAPF_MM" headers="0" connectionId="782" xr16:uid="{7D3547CD-7A89-41AC-B5A7-69DE7DB3018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SCAPF_EQ" connectionId="773" xr16:uid="{AC76D350-0E1B-42D6-9016-E88EA30698C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SCAPF_FD" headers="0" connectionId="784" xr16:uid="{3AE85871-95C6-4222-8817-D50F7D4EDD8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P_FD" headers="0" connectionId="771" xr16:uid="{C8A8E27A-A052-40B8-8B5B-45902A1A081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P_Securitied_Debt_1" headers="0" connectionId="768" xr16:uid="{FDF61B3E-8207-4EA4-8B8F-3A132A95D49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PNAV" headers="0" connectionId="772" xr16:uid="{65737EF7-1C7A-466E-8B3B-45D5892CED3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P_GOV_SEC" connectionId="764" xr16:uid="{02EF02DC-3222-4121-A938-6F31BF1C35D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P_Debt_Related" headers="0" connectionId="765" xr16:uid="{79C829F1-2490-4E7D-B2AA-1CB678ECE5D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P_Debt_Related_UNLISTED" headers="0" connectionId="766" xr16:uid="{E288D00B-5AA8-4F31-990A-25DEE32C3C6F}"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RSFP_Securitied_Debt" headers="0" connectionId="767" xr16:uid="{9284E541-3C6D-42E2-80ED-1A35EA315B1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RSFP_MM" headers="0" connectionId="769" xr16:uid="{50B61746-E6E7-4CDE-A5F9-CAE51FC3BBF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RSFP_Foreign_Units" connectionId="763" xr16:uid="{F9353156-A590-4FE4-A9EA-38B12140FAF3}"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RSFP_Aif_cat" headers="0" connectionId="770" xr16:uid="{E809B8D3-704E-499D-9A1A-F53ADC97CC3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RSFP_Mutual_F_Units" headers="0" connectionId="761" xr16:uid="{288CB35E-7CB0-4A0E-BE16-30CFC2CA792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RSFP_EQ_FU_Related" connectionId="762" xr16:uid="{ACAF9159-57E9-417A-8EE4-A479C0645D48}"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RSFP_EQ" connectionId="760" xr16:uid="{C293CF12-E0F0-445C-A8A1-B9DADE513D5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753" xr16:uid="{7DAECD83-1EA0-4202-853B-3D54A682866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RSFM_Securitied_Debt" headers="0" connectionId="754" xr16:uid="{EF6AA782-48A1-45FA-B384-5E8B2BC9D39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RSFM_FD" headers="0" connectionId="758" xr16:uid="{52D0ADCC-BB90-4197-A8B0-2F8831D9FBC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RSFM_Securitied_Debt_1" headers="0" connectionId="755" xr16:uid="{A60EEC5D-F6CC-43B6-91EA-7A1AF96D7CC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RSFM_Mutual_F_Units" headers="0" connectionId="748" xr16:uid="{8D5F4999-4C8F-4201-8A29-A2727CA26D6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752" xr16:uid="{C53333C2-5F79-4581-9F00-CC2DFD17D3F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RSFM_MM" headers="0" connectionId="756" xr16:uid="{766D1B5F-3E54-4B90-9951-1C1FCE4F9B1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RSFM_Aif_cat" headers="0" connectionId="757" xr16:uid="{9996DEB0-1D3C-427A-9EDB-EF62CDC6A52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RSFM_Foreign_Units" connectionId="750" xr16:uid="{4D9FCACF-F954-4660-9C31-86201D59789D}"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RSFMNAV" headers="0" connectionId="759" xr16:uid="{F7080E8D-1831-4F48-AAD9-F906476A839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RSFM_GOV_SEC" connectionId="751" xr16:uid="{3DE2705F-E059-4198-BDAD-DE88D38CFC4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RSFM_EQ" connectionId="747" xr16:uid="{6D27193D-3B98-42C0-9D52-A394E523D6A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RSFM_EQ_FU_Related" connectionId="749" xr16:uid="{9AE37A40-558E-4BA9-AC7E-7BC8F6E7CA8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REFNAV" headers="0" connectionId="746" xr16:uid="{BFD68853-0B46-4EB6-B8E7-313D9E815F1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REF_Securitied_Debt" headers="0" connectionId="741" xr16:uid="{78CBD190-1998-4EC5-977E-710C538CD09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REF_Debt_Related" headers="0" connectionId="739" xr16:uid="{00B7E47A-97E0-4247-973C-DA7E62E32A2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REF_Foreign_Units" connectionId="737" xr16:uid="{43D5EB4B-3D65-4A5C-ACEE-20297CC669DB}"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REF_FD" headers="0" connectionId="745" xr16:uid="{59BB21BD-1499-4DED-857B-25CA3050671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REF_Debt_Related_UNLISTED" headers="0" connectionId="740" xr16:uid="{F23857BA-E6A6-4935-ACF2-9499FDD05E36}"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REF_Mutual_F_Units" headers="0" connectionId="735" xr16:uid="{D10728A2-6D48-411D-B457-AFC7CAE5003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REF_MM" headers="0" connectionId="743" xr16:uid="{40BFAEEC-FBDD-4D7A-AA96-C84D28B8B7A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REF_EQ" connectionId="734" xr16:uid="{0A3C1F09-757E-48B9-8836-B85CA7741F8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REF_Aif_cat" headers="0" connectionId="744" xr16:uid="{2328012D-D963-4B89-8B07-1C76F0C96A0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REF_EQ_FU_Related" connectionId="736" xr16:uid="{F2D4E528-B020-43B0-8E55-825B4D8A6D1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REF_GOV_SEC" connectionId="738" xr16:uid="{3D7D43F3-F875-481A-A1C9-F14786FEC4B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REF_Securitied_Debt_1" headers="0" connectionId="742" xr16:uid="{9F98B00D-E013-491F-9A0D-B21524ED08F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NMIIF_Debt_Related" headers="0" connectionId="726" xr16:uid="{7F9405A3-66E8-427A-9321-820006BF063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NMIIF_Debt_Related_UNLISTED" headers="0" connectionId="727" xr16:uid="{0C1A06C7-92C3-4E70-A725-954E4750C02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NMIIF_Securitied_Debt" headers="0" connectionId="728" xr16:uid="{CF03E6BC-8A7A-4722-BE2D-4E3A09D0AD4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NMIIF_GOV_SEC" connectionId="725" xr16:uid="{75792E1B-00A1-4525-A0AF-8B4926C643F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NMIIF_Foreign_Units" connectionId="724" xr16:uid="{7545F54D-3E2E-4B0B-8572-0B8C6E150C0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NMIIF_FD" headers="0" connectionId="732" xr16:uid="{64B9D94A-0608-472C-8820-528C1226683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NMIIF_EQ_FU_Related" connectionId="723" xr16:uid="{4F5834AF-F529-4385-90D3-7DB6FA8B02D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NMIIF_Mutual_F_Units" headers="0" connectionId="722" xr16:uid="{BE44E462-A963-4FC7-BFCD-3303B9E2A1D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NMIIF_Securitied_Debt_1" headers="0" connectionId="729" xr16:uid="{F8147A5F-A1D2-4368-B33D-58E51822F97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NMIIF_MM" headers="0" connectionId="730" xr16:uid="{6AB27ADC-6D2C-426E-96CB-659ADE1CA00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NMIIFNAV" headers="0" connectionId="733" xr16:uid="{A06C1463-8E31-480E-AFE2-57FE590FA6F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NMIIF_EQ" connectionId="721" xr16:uid="{2C7F39DC-B4BF-4C27-9F9B-27E7C16CF95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NMIIF_Aif_cat" headers="0" connectionId="731" xr16:uid="{7133664F-B909-44BA-8C43-D4E2AE12E0A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NMIMIF_EQ_FU_Related" connectionId="710" xr16:uid="{A5005B9D-6890-4F16-8841-9D0C7707739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NMIMIFNAV" headers="0" connectionId="720" xr16:uid="{899430B2-1741-495D-A2F4-1F0121775FC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NMIMIF_GOV_SEC" connectionId="712" xr16:uid="{EC0905E0-EE8A-4A51-87EC-0B0C208CB4A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NMIMIF_Aif_cat" headers="0" connectionId="718" xr16:uid="{44AF05CA-0DC2-4E73-A287-FC652056F26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NMIMIF_MM" headers="0" connectionId="717" xr16:uid="{313788A7-6332-494D-8D09-5B79F75AC11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NMIMIF_Debt_Related_UNLISTED" headers="0" connectionId="714" xr16:uid="{255BADD3-CF4D-4A3F-9FF0-A71CD6C67C2F}"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NMIMIF_Securitied_Debt" headers="0" connectionId="715" xr16:uid="{CE5DAD4C-2A22-4084-B1EF-E14CBC7C74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NMIMIF_Foreign_Units" connectionId="711" xr16:uid="{DB845476-4B69-422F-B71F-887B0D3550A9}"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NMIMIF_FD" headers="0" connectionId="719" xr16:uid="{8B5B446E-091C-489E-8C64-A6650850B21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NMIMIF_Debt_Related" headers="0" connectionId="713" xr16:uid="{2B5209D9-42A5-4E65-98F0-766699E8D6F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NMIMIF_EQ" connectionId="708" xr16:uid="{3397C956-E79E-4C33-8B4A-647A914584E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NMIMIF_Mutual_F_Units" headers="0" connectionId="709" xr16:uid="{768CAA8B-8EE5-40B2-8A66-DF5324EB4CC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NMIMIF_Securitied_Debt_1" headers="0" connectionId="716" xr16:uid="{6D9BB427-AB06-4344-A809-A85760C119F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NA30IF_Securitied_Debt" headers="0" connectionId="702" xr16:uid="{AC5E6E71-562B-462B-AF32-6DD4D52E682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NA30IF_Securitied_Debt_1" headers="0" connectionId="703" xr16:uid="{FE86DAEE-FD84-4C79-A4A0-C1E34048465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NA30IF_Debt_Related" headers="0" connectionId="700" xr16:uid="{3B6AE080-ED94-421E-8932-EF76D9AFA08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NA30IF_MM" headers="0" connectionId="704" xr16:uid="{9CE57942-DBCA-4BDA-8E1E-BA522A773B7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NA30IF_Aif_cat" headers="0" connectionId="705" xr16:uid="{721A7796-20F8-46CB-9ECD-ECD345A5386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NA30IF_EQ" connectionId="695" xr16:uid="{B3FB079B-B57F-4DC3-BFBC-CC88B09C9FE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NA30IF_EQ_FU_Related" connectionId="697" xr16:uid="{AFA92CAF-E80F-4CA5-84F0-5E9DB0AB75E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NA30IF_FD" headers="0" connectionId="706" xr16:uid="{A4149CF4-2D36-4FDA-85E4-983CA995581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NA30IF_GOV_SEC" connectionId="699" xr16:uid="{0F948254-2A84-4022-8EC0-CD36249AF07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NA30IF_Debt_Related_UNLISTED" headers="0" connectionId="701" xr16:uid="{996A2EC1-A65E-411D-B45F-8F5B5324F66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NA30IF_Foreign_Units" connectionId="698" xr16:uid="{5CFAA6E7-48F6-4272-A2E8-26FBD91C6854}"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NA30IF_Mutual_F_Units" headers="0" connectionId="696" xr16:uid="{D0168ED6-0292-48E2-B5C7-B308796D847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NA30IFNAV" headers="0" connectionId="707" xr16:uid="{F575EE27-0D48-4095-8D43-DD54DDCC7A5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NRIF_Securitied_Debt" headers="0" connectionId="689" xr16:uid="{44AD52A8-4300-4618-A5C3-98D6223654D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NRIF_EQ_FU_Related" connectionId="684" xr16:uid="{24DB23F6-126E-4E5E-8754-1285BDDB2CF4}"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NRIF_Debt_Related_UNLISTED" headers="0" connectionId="688" xr16:uid="{8E929A5B-9005-4B8B-9509-251A399D375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NRIF_Debt_Related" headers="0" connectionId="687" xr16:uid="{CBE01A3E-B170-4B41-9D0B-A98EEDBE4FA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NRIF_Aif_cat" headers="0" connectionId="692" xr16:uid="{237BF841-08A1-40BB-9DDD-E3BCC7CB165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NRIF_GOV_SEC" connectionId="686" xr16:uid="{9E411244-7D03-4E20-B403-E2DE1EECD6F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NRIF_Mutual_F_Units" headers="0" connectionId="683" xr16:uid="{1E59906A-7B3A-4D9F-9D7C-5C2F1994325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NRIF_Foreign_Units" connectionId="685" xr16:uid="{DD42B135-8D3F-47C1-86D0-46F22684F0D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NRIFNAV" headers="0" connectionId="694" xr16:uid="{F1983E6F-1CB0-4EE8-895D-84E38012416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NRIF_Securitied_Debt_1" headers="0" connectionId="690" xr16:uid="{0D4B35F0-5AA8-4F91-81C8-0C55839A406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NRIF_MM" headers="0" connectionId="691" xr16:uid="{42074A07-3091-4783-A0FA-DDE20D1FF1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NRIF_EQ" connectionId="682" xr16:uid="{E35E3EF6-6913-497C-8D5F-5AA37259DC2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NRIF_FD" headers="0" connectionId="693" xr16:uid="{332F8E05-37AA-4392-BED4-2E32F7C9A1B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NPBETF_FD" headers="0" connectionId="680" xr16:uid="{1957DC83-8EC9-49AD-9F8C-D0C49C1C229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NPBETF_Securitied_Debt_1" headers="0" connectionId="677" xr16:uid="{A73337A6-2452-4B87-B7EB-8AF86369C2E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NPBETFNAV" headers="0" connectionId="681" xr16:uid="{11F8C22A-3D5D-47BB-8F9D-B2A7C5E7C27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NPBETF_GOV_SEC" connectionId="673" xr16:uid="{7C9CD4BC-9A70-43FF-A309-C4E12C92469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NPBETF_Debt_Related" headers="0" connectionId="674" xr16:uid="{1BD8A34A-44D9-4EF6-9860-85C6DAAC760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NPBETF_Debt_Related_UNLISTED" headers="0" connectionId="675" xr16:uid="{6ADFAAF7-89F1-47C1-AF0C-A5049872C3E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NPBETF_Securitied_Debt" headers="0" connectionId="676" xr16:uid="{F9AD54C6-20E3-4936-8511-B024FCD6E65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1.xml><?xml version="1.0" encoding="utf-8"?>
<queryTable xmlns="http://schemas.openxmlformats.org/spreadsheetml/2006/main" xmlns:mc="http://schemas.openxmlformats.org/markup-compatibility/2006" xmlns:xr16="http://schemas.microsoft.com/office/spreadsheetml/2017/revision16" mc:Ignorable="xr16" name="TNPBETF_MM" headers="0" connectionId="678" xr16:uid="{B6BF2A32-8C0E-464E-8D2D-26807477496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2.xml><?xml version="1.0" encoding="utf-8"?>
<queryTable xmlns="http://schemas.openxmlformats.org/spreadsheetml/2006/main" xmlns:mc="http://schemas.openxmlformats.org/markup-compatibility/2006" xmlns:xr16="http://schemas.microsoft.com/office/spreadsheetml/2017/revision16" mc:Ignorable="xr16" name="TNPBETF_Foreign_Units" connectionId="672" xr16:uid="{B94F917E-87E8-491E-92F4-7ECBFF96609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93.xml><?xml version="1.0" encoding="utf-8"?>
<queryTable xmlns="http://schemas.openxmlformats.org/spreadsheetml/2006/main" xmlns:mc="http://schemas.openxmlformats.org/markup-compatibility/2006" xmlns:xr16="http://schemas.microsoft.com/office/spreadsheetml/2017/revision16" mc:Ignorable="xr16" name="TNPBETF_Aif_cat" headers="0" connectionId="679" xr16:uid="{9432D22F-22D6-49D2-94CD-69DD14E7B25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4.xml><?xml version="1.0" encoding="utf-8"?>
<queryTable xmlns="http://schemas.openxmlformats.org/spreadsheetml/2006/main" xmlns:mc="http://schemas.openxmlformats.org/markup-compatibility/2006" xmlns:xr16="http://schemas.microsoft.com/office/spreadsheetml/2017/revision16" mc:Ignorable="xr16" name="TNPBETF_Mutual_F_Units" headers="0" connectionId="670" xr16:uid="{ABC40208-FCD9-4BEE-8134-F4CF33552FA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5.xml><?xml version="1.0" encoding="utf-8"?>
<queryTable xmlns="http://schemas.openxmlformats.org/spreadsheetml/2006/main" xmlns:mc="http://schemas.openxmlformats.org/markup-compatibility/2006" xmlns:xr16="http://schemas.microsoft.com/office/spreadsheetml/2017/revision16" mc:Ignorable="xr16" name="TNPBETF_EQ_FU_Related" connectionId="671" xr16:uid="{B71713FD-B2E7-4B59-A178-C516C1DA379B}"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6.xml><?xml version="1.0" encoding="utf-8"?>
<queryTable xmlns="http://schemas.openxmlformats.org/spreadsheetml/2006/main" xmlns:mc="http://schemas.openxmlformats.org/markup-compatibility/2006" xmlns:xr16="http://schemas.microsoft.com/office/spreadsheetml/2017/revision16" mc:Ignorable="xr16" name="TNPBETF_EQ" connectionId="669" xr16:uid="{E6CF04A3-350F-4B43-9090-F1B6C4C5AFE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7.xml><?xml version="1.0" encoding="utf-8"?>
<queryTable xmlns="http://schemas.openxmlformats.org/spreadsheetml/2006/main" xmlns:mc="http://schemas.openxmlformats.org/markup-compatibility/2006" xmlns:xr16="http://schemas.microsoft.com/office/spreadsheetml/2017/revision16" mc:Ignorable="xr16" name="TNNIF_Debt_Related_UNLISTED" headers="0" connectionId="662" xr16:uid="{1CD92B20-CFD8-4D51-8FEC-64CEDA5D9E4F}"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98.xml><?xml version="1.0" encoding="utf-8"?>
<queryTable xmlns="http://schemas.openxmlformats.org/spreadsheetml/2006/main" xmlns:mc="http://schemas.openxmlformats.org/markup-compatibility/2006" xmlns:xr16="http://schemas.microsoft.com/office/spreadsheetml/2017/revision16" mc:Ignorable="xr16" name="TNNIF_Securitied_Debt" headers="0" connectionId="663" xr16:uid="{77FCAC04-1D05-451C-A91C-FA26570A408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9.xml><?xml version="1.0" encoding="utf-8"?>
<queryTable xmlns="http://schemas.openxmlformats.org/spreadsheetml/2006/main" xmlns:mc="http://schemas.openxmlformats.org/markup-compatibility/2006" xmlns:xr16="http://schemas.microsoft.com/office/spreadsheetml/2017/revision16" mc:Ignorable="xr16" name="TNNIF_FD" headers="0" connectionId="667" xr16:uid="{C362D0F9-11B9-443C-A203-84192C77C78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0.xml><?xml version="1.0" encoding="utf-8"?>
<queryTable xmlns="http://schemas.openxmlformats.org/spreadsheetml/2006/main" xmlns:mc="http://schemas.openxmlformats.org/markup-compatibility/2006" xmlns:xr16="http://schemas.microsoft.com/office/spreadsheetml/2017/revision16" mc:Ignorable="xr16" name="TNNIF_Securitied_Debt_1" headers="0" connectionId="664" xr16:uid="{E339AF95-768E-43DE-AEE8-3222FD45BD2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1.xml><?xml version="1.0" encoding="utf-8"?>
<queryTable xmlns="http://schemas.openxmlformats.org/spreadsheetml/2006/main" xmlns:mc="http://schemas.openxmlformats.org/markup-compatibility/2006" xmlns:xr16="http://schemas.microsoft.com/office/spreadsheetml/2017/revision16" mc:Ignorable="xr16" name="TNNIF_Mutual_F_Units" headers="0" connectionId="657" xr16:uid="{EF612F7D-F34D-4033-9E3C-687BC7CB1F1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2.xml><?xml version="1.0" encoding="utf-8"?>
<queryTable xmlns="http://schemas.openxmlformats.org/spreadsheetml/2006/main" xmlns:mc="http://schemas.openxmlformats.org/markup-compatibility/2006" xmlns:xr16="http://schemas.microsoft.com/office/spreadsheetml/2017/revision16" mc:Ignorable="xr16" name="TNNIF_Debt_Related" headers="0" connectionId="661" xr16:uid="{A9C49C9C-DAC2-4890-9B06-B5994CED872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03.xml><?xml version="1.0" encoding="utf-8"?>
<queryTable xmlns="http://schemas.openxmlformats.org/spreadsheetml/2006/main" xmlns:mc="http://schemas.openxmlformats.org/markup-compatibility/2006" xmlns:xr16="http://schemas.microsoft.com/office/spreadsheetml/2017/revision16" mc:Ignorable="xr16" name="TNNIF_MM" headers="0" connectionId="665" xr16:uid="{4762F62B-5F05-4CAD-8845-10941A03479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4.xml><?xml version="1.0" encoding="utf-8"?>
<queryTable xmlns="http://schemas.openxmlformats.org/spreadsheetml/2006/main" xmlns:mc="http://schemas.openxmlformats.org/markup-compatibility/2006" xmlns:xr16="http://schemas.microsoft.com/office/spreadsheetml/2017/revision16" mc:Ignorable="xr16" name="TNNIF_Aif_cat" headers="0" connectionId="666" xr16:uid="{96E20688-67A6-4133-9514-65B5DE1F84A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5.xml><?xml version="1.0" encoding="utf-8"?>
<queryTable xmlns="http://schemas.openxmlformats.org/spreadsheetml/2006/main" xmlns:mc="http://schemas.openxmlformats.org/markup-compatibility/2006" xmlns:xr16="http://schemas.microsoft.com/office/spreadsheetml/2017/revision16" mc:Ignorable="xr16" name="TNNIF_Foreign_Units" connectionId="659" xr16:uid="{AF672B40-A98D-4289-B692-A8B6C32BB079}"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06.xml><?xml version="1.0" encoding="utf-8"?>
<queryTable xmlns="http://schemas.openxmlformats.org/spreadsheetml/2006/main" xmlns:mc="http://schemas.openxmlformats.org/markup-compatibility/2006" xmlns:xr16="http://schemas.microsoft.com/office/spreadsheetml/2017/revision16" mc:Ignorable="xr16" name="TNNIFNAV" headers="0" connectionId="668" xr16:uid="{326DCCB1-D1AB-42CE-B5C4-59F817524EA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7.xml><?xml version="1.0" encoding="utf-8"?>
<queryTable xmlns="http://schemas.openxmlformats.org/spreadsheetml/2006/main" xmlns:mc="http://schemas.openxmlformats.org/markup-compatibility/2006" xmlns:xr16="http://schemas.microsoft.com/office/spreadsheetml/2017/revision16" mc:Ignorable="xr16" name="TNNIF_GOV_SEC" connectionId="660" xr16:uid="{A33E4820-3DDF-45A1-A00F-E4D2BDC2FCC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8.xml><?xml version="1.0" encoding="utf-8"?>
<queryTable xmlns="http://schemas.openxmlformats.org/spreadsheetml/2006/main" xmlns:mc="http://schemas.openxmlformats.org/markup-compatibility/2006" xmlns:xr16="http://schemas.microsoft.com/office/spreadsheetml/2017/revision16" mc:Ignorable="xr16" name="TNNIF_EQ" connectionId="656" xr16:uid="{37C9A16C-80D3-4BC4-B417-34238947707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09.xml><?xml version="1.0" encoding="utf-8"?>
<queryTable xmlns="http://schemas.openxmlformats.org/spreadsheetml/2006/main" xmlns:mc="http://schemas.openxmlformats.org/markup-compatibility/2006" xmlns:xr16="http://schemas.microsoft.com/office/spreadsheetml/2017/revision16" mc:Ignorable="xr16" name="TNNIF_EQ_FU_Related" connectionId="658" xr16:uid="{6806B43A-84EA-4412-89AE-279A4DD15C3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0.xml><?xml version="1.0" encoding="utf-8"?>
<queryTable xmlns="http://schemas.openxmlformats.org/spreadsheetml/2006/main" xmlns:mc="http://schemas.openxmlformats.org/markup-compatibility/2006" xmlns:xr16="http://schemas.microsoft.com/office/spreadsheetml/2017/revision16" mc:Ignorable="xr16" name="TNMSHIFNAV" headers="0" connectionId="655" xr16:uid="{571ED86F-6E22-40B0-A13C-A240541EE3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11.xml><?xml version="1.0" encoding="utf-8"?>
<queryTable xmlns="http://schemas.openxmlformats.org/spreadsheetml/2006/main" xmlns:mc="http://schemas.openxmlformats.org/markup-compatibility/2006" xmlns:xr16="http://schemas.microsoft.com/office/spreadsheetml/2017/revision16" mc:Ignorable="xr16" name="TNMSHIF_Securitied_Debt" headers="0" connectionId="650" xr16:uid="{0265B1BB-4A63-47BB-83C3-CA78EB5E534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2.xml><?xml version="1.0" encoding="utf-8"?>
<queryTable xmlns="http://schemas.openxmlformats.org/spreadsheetml/2006/main" xmlns:mc="http://schemas.openxmlformats.org/markup-compatibility/2006" xmlns:xr16="http://schemas.microsoft.com/office/spreadsheetml/2017/revision16" mc:Ignorable="xr16" name="TNMSHIF_Debt_Related" headers="0" connectionId="648" xr16:uid="{2E49CF40-4FE4-42FD-9D74-9A0FBE976A4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13.xml><?xml version="1.0" encoding="utf-8"?>
<queryTable xmlns="http://schemas.openxmlformats.org/spreadsheetml/2006/main" xmlns:mc="http://schemas.openxmlformats.org/markup-compatibility/2006" xmlns:xr16="http://schemas.microsoft.com/office/spreadsheetml/2017/revision16" mc:Ignorable="xr16" name="TNMSHIF_Foreign_Units" connectionId="646" xr16:uid="{5AF5183D-62B3-4849-975F-81C09530C10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14.xml><?xml version="1.0" encoding="utf-8"?>
<queryTable xmlns="http://schemas.openxmlformats.org/spreadsheetml/2006/main" xmlns:mc="http://schemas.openxmlformats.org/markup-compatibility/2006" xmlns:xr16="http://schemas.microsoft.com/office/spreadsheetml/2017/revision16" mc:Ignorable="xr16" name="TNMSHIF_FD" headers="0" connectionId="654" xr16:uid="{4039B7BD-1F12-4165-B17F-2891736287D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5.xml><?xml version="1.0" encoding="utf-8"?>
<queryTable xmlns="http://schemas.openxmlformats.org/spreadsheetml/2006/main" xmlns:mc="http://schemas.openxmlformats.org/markup-compatibility/2006" xmlns:xr16="http://schemas.microsoft.com/office/spreadsheetml/2017/revision16" mc:Ignorable="xr16" name="TNMSHIF_Debt_Related_UNLISTED" headers="0" connectionId="649" xr16:uid="{65D26C4B-267C-4619-8C81-C19D38C25D6B}"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16.xml><?xml version="1.0" encoding="utf-8"?>
<queryTable xmlns="http://schemas.openxmlformats.org/spreadsheetml/2006/main" xmlns:mc="http://schemas.openxmlformats.org/markup-compatibility/2006" xmlns:xr16="http://schemas.microsoft.com/office/spreadsheetml/2017/revision16" mc:Ignorable="xr16" name="TNMSHIF_Mutual_F_Units" headers="0" connectionId="644" xr16:uid="{8BC51FDD-B2FC-4C3D-8EC5-1810964B15C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7.xml><?xml version="1.0" encoding="utf-8"?>
<queryTable xmlns="http://schemas.openxmlformats.org/spreadsheetml/2006/main" xmlns:mc="http://schemas.openxmlformats.org/markup-compatibility/2006" xmlns:xr16="http://schemas.microsoft.com/office/spreadsheetml/2017/revision16" mc:Ignorable="xr16" name="TNMSHIF_MM" headers="0" connectionId="652" xr16:uid="{017061ED-F517-4AA0-9982-098143A7BC1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8.xml><?xml version="1.0" encoding="utf-8"?>
<queryTable xmlns="http://schemas.openxmlformats.org/spreadsheetml/2006/main" xmlns:mc="http://schemas.openxmlformats.org/markup-compatibility/2006" xmlns:xr16="http://schemas.microsoft.com/office/spreadsheetml/2017/revision16" mc:Ignorable="xr16" name="TNMSHIF_EQ" connectionId="643" xr16:uid="{902241B6-AB14-4EB6-B5D1-435FF3471B5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9.xml><?xml version="1.0" encoding="utf-8"?>
<queryTable xmlns="http://schemas.openxmlformats.org/spreadsheetml/2006/main" xmlns:mc="http://schemas.openxmlformats.org/markup-compatibility/2006" xmlns:xr16="http://schemas.microsoft.com/office/spreadsheetml/2017/revision16" mc:Ignorable="xr16" name="TNMSHIF_Aif_cat" headers="0" connectionId="653" xr16:uid="{CA86F59F-D207-45A9-AF6D-6E4A2C7B280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20.xml><?xml version="1.0" encoding="utf-8"?>
<queryTable xmlns="http://schemas.openxmlformats.org/spreadsheetml/2006/main" xmlns:mc="http://schemas.openxmlformats.org/markup-compatibility/2006" xmlns:xr16="http://schemas.microsoft.com/office/spreadsheetml/2017/revision16" mc:Ignorable="xr16" name="TNMSHIF_EQ_FU_Related" connectionId="645" xr16:uid="{FC0837FC-CB95-4C1D-AAB3-A4DB9F992B2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1.xml><?xml version="1.0" encoding="utf-8"?>
<queryTable xmlns="http://schemas.openxmlformats.org/spreadsheetml/2006/main" xmlns:mc="http://schemas.openxmlformats.org/markup-compatibility/2006" xmlns:xr16="http://schemas.microsoft.com/office/spreadsheetml/2017/revision16" mc:Ignorable="xr16" name="TNMSHIF_GOV_SEC" connectionId="647" xr16:uid="{D38C6F71-4BA3-4235-98AB-FA611F60AD1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22.xml><?xml version="1.0" encoding="utf-8"?>
<queryTable xmlns="http://schemas.openxmlformats.org/spreadsheetml/2006/main" xmlns:mc="http://schemas.openxmlformats.org/markup-compatibility/2006" xmlns:xr16="http://schemas.microsoft.com/office/spreadsheetml/2017/revision16" mc:Ignorable="xr16" name="TNMSHIF_Securitied_Debt_1" headers="0" connectionId="651" xr16:uid="{9DCD7750-59F3-41F2-A548-8FB40498255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23.xml><?xml version="1.0" encoding="utf-8"?>
<queryTable xmlns="http://schemas.openxmlformats.org/spreadsheetml/2006/main" xmlns:mc="http://schemas.openxmlformats.org/markup-compatibility/2006" xmlns:xr16="http://schemas.microsoft.com/office/spreadsheetml/2017/revision16" mc:Ignorable="xr16" name="TNMMIF_Debt_Related" headers="0" connectionId="635" xr16:uid="{1376F6C8-E370-47E8-9E33-C75A9BF9AF6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4.xml><?xml version="1.0" encoding="utf-8"?>
<queryTable xmlns="http://schemas.openxmlformats.org/spreadsheetml/2006/main" xmlns:mc="http://schemas.openxmlformats.org/markup-compatibility/2006" xmlns:xr16="http://schemas.microsoft.com/office/spreadsheetml/2017/revision16" mc:Ignorable="xr16" name="TNMMIF_Debt_Related_UNLISTED" headers="0" connectionId="636" xr16:uid="{BBAC5EA6-8C90-449E-9F82-BDCCFF5FAF4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25.xml><?xml version="1.0" encoding="utf-8"?>
<queryTable xmlns="http://schemas.openxmlformats.org/spreadsheetml/2006/main" xmlns:mc="http://schemas.openxmlformats.org/markup-compatibility/2006" xmlns:xr16="http://schemas.microsoft.com/office/spreadsheetml/2017/revision16" mc:Ignorable="xr16" name="TNMMIF_Securitied_Debt" headers="0" connectionId="637" xr16:uid="{CA6036BF-F1F7-4332-8D85-F7CAA56875D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26.xml><?xml version="1.0" encoding="utf-8"?>
<queryTable xmlns="http://schemas.openxmlformats.org/spreadsheetml/2006/main" xmlns:mc="http://schemas.openxmlformats.org/markup-compatibility/2006" xmlns:xr16="http://schemas.microsoft.com/office/spreadsheetml/2017/revision16" mc:Ignorable="xr16" name="TNMMIF_GOV_SEC" connectionId="634" xr16:uid="{E6D1DE41-DD51-4D9A-ABDE-574DB7270BE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27.xml><?xml version="1.0" encoding="utf-8"?>
<queryTable xmlns="http://schemas.openxmlformats.org/spreadsheetml/2006/main" xmlns:mc="http://schemas.openxmlformats.org/markup-compatibility/2006" xmlns:xr16="http://schemas.microsoft.com/office/spreadsheetml/2017/revision16" mc:Ignorable="xr16" name="TNMMIF_Foreign_Units" connectionId="633" xr16:uid="{5BC37E59-732C-4F1E-B847-AAFF8D59FC0E}"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28.xml><?xml version="1.0" encoding="utf-8"?>
<queryTable xmlns="http://schemas.openxmlformats.org/spreadsheetml/2006/main" xmlns:mc="http://schemas.openxmlformats.org/markup-compatibility/2006" xmlns:xr16="http://schemas.microsoft.com/office/spreadsheetml/2017/revision16" mc:Ignorable="xr16" name="TNMMIF_FD" headers="0" connectionId="641" xr16:uid="{3BC34CA5-6C44-4103-A7A1-47E0C64B6E2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29.xml><?xml version="1.0" encoding="utf-8"?>
<queryTable xmlns="http://schemas.openxmlformats.org/spreadsheetml/2006/main" xmlns:mc="http://schemas.openxmlformats.org/markup-compatibility/2006" xmlns:xr16="http://schemas.microsoft.com/office/spreadsheetml/2017/revision16" mc:Ignorable="xr16" name="TNMMIF_EQ_FU_Related" connectionId="632" xr16:uid="{D33CB986-2B81-4004-95A1-6EB86812AE6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0.xml><?xml version="1.0" encoding="utf-8"?>
<queryTable xmlns="http://schemas.openxmlformats.org/spreadsheetml/2006/main" xmlns:mc="http://schemas.openxmlformats.org/markup-compatibility/2006" xmlns:xr16="http://schemas.microsoft.com/office/spreadsheetml/2017/revision16" mc:Ignorable="xr16" name="TNMMIF_Mutual_F_Units" headers="0" connectionId="631" xr16:uid="{644913FD-11EA-419A-A076-9DA091B208D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1.xml><?xml version="1.0" encoding="utf-8"?>
<queryTable xmlns="http://schemas.openxmlformats.org/spreadsheetml/2006/main" xmlns:mc="http://schemas.openxmlformats.org/markup-compatibility/2006" xmlns:xr16="http://schemas.microsoft.com/office/spreadsheetml/2017/revision16" mc:Ignorable="xr16" name="TNMMIF_Securitied_Debt_1" headers="0" connectionId="638" xr16:uid="{DF0ACE20-2875-4FA9-824D-7D9DF335C1C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2.xml><?xml version="1.0" encoding="utf-8"?>
<queryTable xmlns="http://schemas.openxmlformats.org/spreadsheetml/2006/main" xmlns:mc="http://schemas.openxmlformats.org/markup-compatibility/2006" xmlns:xr16="http://schemas.microsoft.com/office/spreadsheetml/2017/revision16" mc:Ignorable="xr16" name="TNMMIF_MM" headers="0" connectionId="639" xr16:uid="{4F562446-8580-47A7-A068-4543455E334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3.xml><?xml version="1.0" encoding="utf-8"?>
<queryTable xmlns="http://schemas.openxmlformats.org/spreadsheetml/2006/main" xmlns:mc="http://schemas.openxmlformats.org/markup-compatibility/2006" xmlns:xr16="http://schemas.microsoft.com/office/spreadsheetml/2017/revision16" mc:Ignorable="xr16" name="TNMMIFNAV" headers="0" connectionId="642" xr16:uid="{960829F1-D490-4E06-83F2-89A2290BD04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4.xml><?xml version="1.0" encoding="utf-8"?>
<queryTable xmlns="http://schemas.openxmlformats.org/spreadsheetml/2006/main" xmlns:mc="http://schemas.openxmlformats.org/markup-compatibility/2006" xmlns:xr16="http://schemas.microsoft.com/office/spreadsheetml/2017/revision16" mc:Ignorable="xr16" name="TNMMIF_EQ" connectionId="630" xr16:uid="{68FC24A3-6F93-4AC7-B42B-03E79C33682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5.xml><?xml version="1.0" encoding="utf-8"?>
<queryTable xmlns="http://schemas.openxmlformats.org/spreadsheetml/2006/main" xmlns:mc="http://schemas.openxmlformats.org/markup-compatibility/2006" xmlns:xr16="http://schemas.microsoft.com/office/spreadsheetml/2017/revision16" mc:Ignorable="xr16" name="TNMMIF_Aif_cat" headers="0" connectionId="640" xr16:uid="{0F2BFD36-EBB2-4172-ABD1-3481972F3A3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6.xml><?xml version="1.0" encoding="utf-8"?>
<queryTable xmlns="http://schemas.openxmlformats.org/spreadsheetml/2006/main" xmlns:mc="http://schemas.openxmlformats.org/markup-compatibility/2006" xmlns:xr16="http://schemas.microsoft.com/office/spreadsheetml/2017/revision16" mc:Ignorable="xr16" name="TNMIF150_EQ_FU_Related" connectionId="619" xr16:uid="{12FF4928-7D8D-4F9D-9FA9-055048A4C245}"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7.xml><?xml version="1.0" encoding="utf-8"?>
<queryTable xmlns="http://schemas.openxmlformats.org/spreadsheetml/2006/main" xmlns:mc="http://schemas.openxmlformats.org/markup-compatibility/2006" xmlns:xr16="http://schemas.microsoft.com/office/spreadsheetml/2017/revision16" mc:Ignorable="xr16" name="TNMIF150NAV" headers="0" connectionId="629" xr16:uid="{9B0E54A8-8B83-4D24-B3AC-229ECCCF4B3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8.xml><?xml version="1.0" encoding="utf-8"?>
<queryTable xmlns="http://schemas.openxmlformats.org/spreadsheetml/2006/main" xmlns:mc="http://schemas.openxmlformats.org/markup-compatibility/2006" xmlns:xr16="http://schemas.microsoft.com/office/spreadsheetml/2017/revision16" mc:Ignorable="xr16" name="TNMIF150_GOV_SEC" connectionId="621" xr16:uid="{85AA322B-BF75-4DE5-8E9C-88F6036E795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39.xml><?xml version="1.0" encoding="utf-8"?>
<queryTable xmlns="http://schemas.openxmlformats.org/spreadsheetml/2006/main" xmlns:mc="http://schemas.openxmlformats.org/markup-compatibility/2006" xmlns:xr16="http://schemas.microsoft.com/office/spreadsheetml/2017/revision16" mc:Ignorable="xr16" name="TNMIF150_Aif_cat" headers="0" connectionId="627" xr16:uid="{191D13A8-1398-4849-82D8-22BA1BA5CCE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0.xml><?xml version="1.0" encoding="utf-8"?>
<queryTable xmlns="http://schemas.openxmlformats.org/spreadsheetml/2006/main" xmlns:mc="http://schemas.openxmlformats.org/markup-compatibility/2006" xmlns:xr16="http://schemas.microsoft.com/office/spreadsheetml/2017/revision16" mc:Ignorable="xr16" name="TNMIF150_MM" headers="0" connectionId="626" xr16:uid="{63C12853-7FD9-48EB-93A2-83A0D9B1FAF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1.xml><?xml version="1.0" encoding="utf-8"?>
<queryTable xmlns="http://schemas.openxmlformats.org/spreadsheetml/2006/main" xmlns:mc="http://schemas.openxmlformats.org/markup-compatibility/2006" xmlns:xr16="http://schemas.microsoft.com/office/spreadsheetml/2017/revision16" mc:Ignorable="xr16" name="TNMIF150_Debt_Related_UNLISTED" headers="0" connectionId="623" xr16:uid="{7A83DEC9-8052-4980-98FF-BD2B526F55A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42.xml><?xml version="1.0" encoding="utf-8"?>
<queryTable xmlns="http://schemas.openxmlformats.org/spreadsheetml/2006/main" xmlns:mc="http://schemas.openxmlformats.org/markup-compatibility/2006" xmlns:xr16="http://schemas.microsoft.com/office/spreadsheetml/2017/revision16" mc:Ignorable="xr16" name="TNMIF150_Securitied_Debt" headers="0" connectionId="624" xr16:uid="{6D15E4F6-D1E8-4CE7-A218-FAA5DD7A0EB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3.xml><?xml version="1.0" encoding="utf-8"?>
<queryTable xmlns="http://schemas.openxmlformats.org/spreadsheetml/2006/main" xmlns:mc="http://schemas.openxmlformats.org/markup-compatibility/2006" xmlns:xr16="http://schemas.microsoft.com/office/spreadsheetml/2017/revision16" mc:Ignorable="xr16" name="TNMIF150_Foreign_Units" connectionId="620" xr16:uid="{7D8795BE-85B0-4FAB-BDA2-22DF49ECC132}"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44.xml><?xml version="1.0" encoding="utf-8"?>
<queryTable xmlns="http://schemas.openxmlformats.org/spreadsheetml/2006/main" xmlns:mc="http://schemas.openxmlformats.org/markup-compatibility/2006" xmlns:xr16="http://schemas.microsoft.com/office/spreadsheetml/2017/revision16" mc:Ignorable="xr16" name="TNMIF150_FD" headers="0" connectionId="628" xr16:uid="{1F5760A3-9352-4B36-AFD5-69EBCFBFAA2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5.xml><?xml version="1.0" encoding="utf-8"?>
<queryTable xmlns="http://schemas.openxmlformats.org/spreadsheetml/2006/main" xmlns:mc="http://schemas.openxmlformats.org/markup-compatibility/2006" xmlns:xr16="http://schemas.microsoft.com/office/spreadsheetml/2017/revision16" mc:Ignorable="xr16" name="TNMIF150_Debt_Related" headers="0" connectionId="622" xr16:uid="{F7DCAF2F-08A2-45F5-965A-DA74224DA71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46.xml><?xml version="1.0" encoding="utf-8"?>
<queryTable xmlns="http://schemas.openxmlformats.org/spreadsheetml/2006/main" xmlns:mc="http://schemas.openxmlformats.org/markup-compatibility/2006" xmlns:xr16="http://schemas.microsoft.com/office/spreadsheetml/2017/revision16" mc:Ignorable="xr16" name="TNMIF150_EQ" connectionId="617" xr16:uid="{00CDF653-F696-409F-A38A-1D02FEAD5AD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7.xml><?xml version="1.0" encoding="utf-8"?>
<queryTable xmlns="http://schemas.openxmlformats.org/spreadsheetml/2006/main" xmlns:mc="http://schemas.openxmlformats.org/markup-compatibility/2006" xmlns:xr16="http://schemas.microsoft.com/office/spreadsheetml/2017/revision16" mc:Ignorable="xr16" name="TNMIF150_Mutual_F_Units" headers="0" connectionId="618" xr16:uid="{6B8150D3-A756-4255-A2B3-E8E56AACCFC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8.xml><?xml version="1.0" encoding="utf-8"?>
<queryTable xmlns="http://schemas.openxmlformats.org/spreadsheetml/2006/main" xmlns:mc="http://schemas.openxmlformats.org/markup-compatibility/2006" xmlns:xr16="http://schemas.microsoft.com/office/spreadsheetml/2017/revision16" mc:Ignorable="xr16" name="TNMIF150_Securitied_Debt_1" headers="0" connectionId="625" xr16:uid="{ECCED2D5-103E-4DD5-BE2F-CCC0A1F4DDD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9.xml><?xml version="1.0" encoding="utf-8"?>
<queryTable xmlns="http://schemas.openxmlformats.org/spreadsheetml/2006/main" xmlns:mc="http://schemas.openxmlformats.org/markup-compatibility/2006" xmlns:xr16="http://schemas.microsoft.com/office/spreadsheetml/2017/revision16" mc:Ignorable="xr16" name="TNITIF_Securitied_Debt" headers="0" connectionId="611" xr16:uid="{C45250DC-ACC0-4777-A782-5F559341119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50.xml><?xml version="1.0" encoding="utf-8"?>
<queryTable xmlns="http://schemas.openxmlformats.org/spreadsheetml/2006/main" xmlns:mc="http://schemas.openxmlformats.org/markup-compatibility/2006" xmlns:xr16="http://schemas.microsoft.com/office/spreadsheetml/2017/revision16" mc:Ignorable="xr16" name="TNITIF_Securitied_Debt_1" headers="0" connectionId="612" xr16:uid="{656A18EB-68DA-4049-88A1-7DE794C763A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51.xml><?xml version="1.0" encoding="utf-8"?>
<queryTable xmlns="http://schemas.openxmlformats.org/spreadsheetml/2006/main" xmlns:mc="http://schemas.openxmlformats.org/markup-compatibility/2006" xmlns:xr16="http://schemas.microsoft.com/office/spreadsheetml/2017/revision16" mc:Ignorable="xr16" name="TNITIF_Debt_Related" headers="0" connectionId="609" xr16:uid="{4831A65C-1997-49F8-A8E5-02920177C41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52.xml><?xml version="1.0" encoding="utf-8"?>
<queryTable xmlns="http://schemas.openxmlformats.org/spreadsheetml/2006/main" xmlns:mc="http://schemas.openxmlformats.org/markup-compatibility/2006" xmlns:xr16="http://schemas.microsoft.com/office/spreadsheetml/2017/revision16" mc:Ignorable="xr16" name="TNITIF_MM" headers="0" connectionId="613" xr16:uid="{97A99ECC-FCD0-40E8-ACC5-61B4A9F186D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53.xml><?xml version="1.0" encoding="utf-8"?>
<queryTable xmlns="http://schemas.openxmlformats.org/spreadsheetml/2006/main" xmlns:mc="http://schemas.openxmlformats.org/markup-compatibility/2006" xmlns:xr16="http://schemas.microsoft.com/office/spreadsheetml/2017/revision16" mc:Ignorable="xr16" name="TNITIF_Aif_cat" headers="0" connectionId="614" xr16:uid="{CAE05778-974A-42BB-A94A-C0905FA5E5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54.xml><?xml version="1.0" encoding="utf-8"?>
<queryTable xmlns="http://schemas.openxmlformats.org/spreadsheetml/2006/main" xmlns:mc="http://schemas.openxmlformats.org/markup-compatibility/2006" xmlns:xr16="http://schemas.microsoft.com/office/spreadsheetml/2017/revision16" mc:Ignorable="xr16" name="TNITIF_EQ" connectionId="604" xr16:uid="{F40A857F-7391-485E-BDC5-7FB59D7603B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5.xml><?xml version="1.0" encoding="utf-8"?>
<queryTable xmlns="http://schemas.openxmlformats.org/spreadsheetml/2006/main" xmlns:mc="http://schemas.openxmlformats.org/markup-compatibility/2006" xmlns:xr16="http://schemas.microsoft.com/office/spreadsheetml/2017/revision16" mc:Ignorable="xr16" name="TNITIF_EQ_FU_Related" connectionId="606" xr16:uid="{7DD28B70-B0EF-43D7-A44C-9A6D3A0246FB}"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6.xml><?xml version="1.0" encoding="utf-8"?>
<queryTable xmlns="http://schemas.openxmlformats.org/spreadsheetml/2006/main" xmlns:mc="http://schemas.openxmlformats.org/markup-compatibility/2006" xmlns:xr16="http://schemas.microsoft.com/office/spreadsheetml/2017/revision16" mc:Ignorable="xr16" name="TNITIF_FD" headers="0" connectionId="615" xr16:uid="{65212023-6766-4E23-84CA-99EB42D40DF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57.xml><?xml version="1.0" encoding="utf-8"?>
<queryTable xmlns="http://schemas.openxmlformats.org/spreadsheetml/2006/main" xmlns:mc="http://schemas.openxmlformats.org/markup-compatibility/2006" xmlns:xr16="http://schemas.microsoft.com/office/spreadsheetml/2017/revision16" mc:Ignorable="xr16" name="TNITIF_GOV_SEC" connectionId="608" xr16:uid="{10A775B9-817E-4F0C-B059-EB81ADFA7A5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58.xml><?xml version="1.0" encoding="utf-8"?>
<queryTable xmlns="http://schemas.openxmlformats.org/spreadsheetml/2006/main" xmlns:mc="http://schemas.openxmlformats.org/markup-compatibility/2006" xmlns:xr16="http://schemas.microsoft.com/office/spreadsheetml/2017/revision16" mc:Ignorable="xr16" name="TNITIF_Debt_Related_UNLISTED" headers="0" connectionId="610" xr16:uid="{48076680-A93E-4102-B7A6-2F707CA6AB6F}"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59.xml><?xml version="1.0" encoding="utf-8"?>
<queryTable xmlns="http://schemas.openxmlformats.org/spreadsheetml/2006/main" xmlns:mc="http://schemas.openxmlformats.org/markup-compatibility/2006" xmlns:xr16="http://schemas.microsoft.com/office/spreadsheetml/2017/revision16" mc:Ignorable="xr16" name="TNITIF_Foreign_Units" connectionId="607" xr16:uid="{64064641-5502-4D15-A301-924A27567E3C}"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60.xml><?xml version="1.0" encoding="utf-8"?>
<queryTable xmlns="http://schemas.openxmlformats.org/spreadsheetml/2006/main" xmlns:mc="http://schemas.openxmlformats.org/markup-compatibility/2006" xmlns:xr16="http://schemas.microsoft.com/office/spreadsheetml/2017/revision16" mc:Ignorable="xr16" name="TNITIF_Mutual_F_Units" headers="0" connectionId="605" xr16:uid="{3F8F753D-7FC7-4AE4-90B0-80A378D8B98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1.xml><?xml version="1.0" encoding="utf-8"?>
<queryTable xmlns="http://schemas.openxmlformats.org/spreadsheetml/2006/main" xmlns:mc="http://schemas.openxmlformats.org/markup-compatibility/2006" xmlns:xr16="http://schemas.microsoft.com/office/spreadsheetml/2017/revision16" mc:Ignorable="xr16" name="TNITIFNAV" headers="0" connectionId="616" xr16:uid="{BCFBC6EC-22EC-4A1E-9910-3B8E4162E4E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2.xml><?xml version="1.0" encoding="utf-8"?>
<queryTable xmlns="http://schemas.openxmlformats.org/spreadsheetml/2006/main" xmlns:mc="http://schemas.openxmlformats.org/markup-compatibility/2006" xmlns:xr16="http://schemas.microsoft.com/office/spreadsheetml/2017/revision16" mc:Ignorable="xr16" name="TNIDETF_Securitied_Debt" headers="0" connectionId="598" xr16:uid="{8A47E393-E365-41A0-8E17-0ABC031D0BB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3.xml><?xml version="1.0" encoding="utf-8"?>
<queryTable xmlns="http://schemas.openxmlformats.org/spreadsheetml/2006/main" xmlns:mc="http://schemas.openxmlformats.org/markup-compatibility/2006" xmlns:xr16="http://schemas.microsoft.com/office/spreadsheetml/2017/revision16" mc:Ignorable="xr16" name="TNIDETF_EQ_FU_Related" connectionId="593" xr16:uid="{4D76E4E4-6BA2-4134-BF0A-F62511AFA4D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4.xml><?xml version="1.0" encoding="utf-8"?>
<queryTable xmlns="http://schemas.openxmlformats.org/spreadsheetml/2006/main" xmlns:mc="http://schemas.openxmlformats.org/markup-compatibility/2006" xmlns:xr16="http://schemas.microsoft.com/office/spreadsheetml/2017/revision16" mc:Ignorable="xr16" name="TNIDETF_Debt_Related_UNLISTED" headers="0" connectionId="597" xr16:uid="{1A8411FF-EC2F-48C0-8225-62BC6B020F7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65.xml><?xml version="1.0" encoding="utf-8"?>
<queryTable xmlns="http://schemas.openxmlformats.org/spreadsheetml/2006/main" xmlns:mc="http://schemas.openxmlformats.org/markup-compatibility/2006" xmlns:xr16="http://schemas.microsoft.com/office/spreadsheetml/2017/revision16" mc:Ignorable="xr16" name="TNIDETF_Debt_Related" headers="0" connectionId="596" xr16:uid="{8ECB2F0D-5D8B-49AD-B8F5-7825B63A8BB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66.xml><?xml version="1.0" encoding="utf-8"?>
<queryTable xmlns="http://schemas.openxmlformats.org/spreadsheetml/2006/main" xmlns:mc="http://schemas.openxmlformats.org/markup-compatibility/2006" xmlns:xr16="http://schemas.microsoft.com/office/spreadsheetml/2017/revision16" mc:Ignorable="xr16" name="TNIDETF_Aif_cat" headers="0" connectionId="601" xr16:uid="{2C21DB56-929A-4920-B59D-6FC9292BFE6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7.xml><?xml version="1.0" encoding="utf-8"?>
<queryTable xmlns="http://schemas.openxmlformats.org/spreadsheetml/2006/main" xmlns:mc="http://schemas.openxmlformats.org/markup-compatibility/2006" xmlns:xr16="http://schemas.microsoft.com/office/spreadsheetml/2017/revision16" mc:Ignorable="xr16" name="TNIDETF_GOV_SEC" connectionId="595" xr16:uid="{D3C8EFB5-14D6-4EA8-9DB1-CAE9179AC2A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68.xml><?xml version="1.0" encoding="utf-8"?>
<queryTable xmlns="http://schemas.openxmlformats.org/spreadsheetml/2006/main" xmlns:mc="http://schemas.openxmlformats.org/markup-compatibility/2006" xmlns:xr16="http://schemas.microsoft.com/office/spreadsheetml/2017/revision16" mc:Ignorable="xr16" name="TNIDETF_Mutual_F_Units" headers="0" connectionId="592" xr16:uid="{D60AAE21-257E-4657-A545-225A9869BC9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9.xml><?xml version="1.0" encoding="utf-8"?>
<queryTable xmlns="http://schemas.openxmlformats.org/spreadsheetml/2006/main" xmlns:mc="http://schemas.openxmlformats.org/markup-compatibility/2006" xmlns:xr16="http://schemas.microsoft.com/office/spreadsheetml/2017/revision16" mc:Ignorable="xr16" name="TNIDETF_Foreign_Units" connectionId="594" xr16:uid="{4353C910-B999-48A3-8821-74B61594A8C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70.xml><?xml version="1.0" encoding="utf-8"?>
<queryTable xmlns="http://schemas.openxmlformats.org/spreadsheetml/2006/main" xmlns:mc="http://schemas.openxmlformats.org/markup-compatibility/2006" xmlns:xr16="http://schemas.microsoft.com/office/spreadsheetml/2017/revision16" mc:Ignorable="xr16" name="TNIDETFNAV" headers="0" connectionId="603" xr16:uid="{A946797B-026F-432A-A48F-8B3C32ADDC3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1.xml><?xml version="1.0" encoding="utf-8"?>
<queryTable xmlns="http://schemas.openxmlformats.org/spreadsheetml/2006/main" xmlns:mc="http://schemas.openxmlformats.org/markup-compatibility/2006" xmlns:xr16="http://schemas.microsoft.com/office/spreadsheetml/2017/revision16" mc:Ignorable="xr16" name="TNIDETF_Securitied_Debt_1" headers="0" connectionId="599" xr16:uid="{AFF35580-A926-402C-A1BC-A1A51A4509F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2.xml><?xml version="1.0" encoding="utf-8"?>
<queryTable xmlns="http://schemas.openxmlformats.org/spreadsheetml/2006/main" xmlns:mc="http://schemas.openxmlformats.org/markup-compatibility/2006" xmlns:xr16="http://schemas.microsoft.com/office/spreadsheetml/2017/revision16" mc:Ignorable="xr16" name="TNIDETF_MM" headers="0" connectionId="600" xr16:uid="{03094215-5ED3-42C4-B8E9-C8EE44901D3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3.xml><?xml version="1.0" encoding="utf-8"?>
<queryTable xmlns="http://schemas.openxmlformats.org/spreadsheetml/2006/main" xmlns:mc="http://schemas.openxmlformats.org/markup-compatibility/2006" xmlns:xr16="http://schemas.microsoft.com/office/spreadsheetml/2017/revision16" mc:Ignorable="xr16" name="TNIDETF_EQ" connectionId="591" xr16:uid="{12F5951C-590B-4DF0-A537-F874C97AFE4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4.xml><?xml version="1.0" encoding="utf-8"?>
<queryTable xmlns="http://schemas.openxmlformats.org/spreadsheetml/2006/main" xmlns:mc="http://schemas.openxmlformats.org/markup-compatibility/2006" xmlns:xr16="http://schemas.microsoft.com/office/spreadsheetml/2017/revision16" mc:Ignorable="xr16" name="TNIDETF_FD" headers="0" connectionId="602" xr16:uid="{DA39709A-4232-487B-A320-0FBA7C4EDAF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5.xml><?xml version="1.0" encoding="utf-8"?>
<queryTable xmlns="http://schemas.openxmlformats.org/spreadsheetml/2006/main" xmlns:mc="http://schemas.openxmlformats.org/markup-compatibility/2006" xmlns:xr16="http://schemas.microsoft.com/office/spreadsheetml/2017/revision16" mc:Ignorable="xr16" name="TNIDFOF_FD" headers="0" connectionId="589" xr16:uid="{22524769-7B5A-4A9F-B50C-84789BF96D6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6.xml><?xml version="1.0" encoding="utf-8"?>
<queryTable xmlns="http://schemas.openxmlformats.org/spreadsheetml/2006/main" xmlns:mc="http://schemas.openxmlformats.org/markup-compatibility/2006" xmlns:xr16="http://schemas.microsoft.com/office/spreadsheetml/2017/revision16" mc:Ignorable="xr16" name="TNIDFOF_Securitied_Debt_1" headers="0" connectionId="586" xr16:uid="{7E66635A-082F-4EFA-A67F-3DA1BEAFF35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7.xml><?xml version="1.0" encoding="utf-8"?>
<queryTable xmlns="http://schemas.openxmlformats.org/spreadsheetml/2006/main" xmlns:mc="http://schemas.openxmlformats.org/markup-compatibility/2006" xmlns:xr16="http://schemas.microsoft.com/office/spreadsheetml/2017/revision16" mc:Ignorable="xr16" name="TNIDFOFNAV" headers="0" connectionId="590" xr16:uid="{D77745D6-F511-4A3E-BFB2-A330BBBBBE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8.xml><?xml version="1.0" encoding="utf-8"?>
<queryTable xmlns="http://schemas.openxmlformats.org/spreadsheetml/2006/main" xmlns:mc="http://schemas.openxmlformats.org/markup-compatibility/2006" xmlns:xr16="http://schemas.microsoft.com/office/spreadsheetml/2017/revision16" mc:Ignorable="xr16" name="TNIDFOF_GOV_SEC" connectionId="582" xr16:uid="{E77339A4-876A-47A4-8A1B-203500DFD30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79.xml><?xml version="1.0" encoding="utf-8"?>
<queryTable xmlns="http://schemas.openxmlformats.org/spreadsheetml/2006/main" xmlns:mc="http://schemas.openxmlformats.org/markup-compatibility/2006" xmlns:xr16="http://schemas.microsoft.com/office/spreadsheetml/2017/revision16" mc:Ignorable="xr16" name="TNIDFOF_Debt_Related" headers="0" connectionId="583" xr16:uid="{0D6494C5-CF23-4FEF-BFF6-A758A41EF57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80.xml><?xml version="1.0" encoding="utf-8"?>
<queryTable xmlns="http://schemas.openxmlformats.org/spreadsheetml/2006/main" xmlns:mc="http://schemas.openxmlformats.org/markup-compatibility/2006" xmlns:xr16="http://schemas.microsoft.com/office/spreadsheetml/2017/revision16" mc:Ignorable="xr16" name="TNIDFOF_Debt_Related_UNLISTED" headers="0" connectionId="584" xr16:uid="{AD0B6105-5D88-430B-B0B9-474796B801E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81.xml><?xml version="1.0" encoding="utf-8"?>
<queryTable xmlns="http://schemas.openxmlformats.org/spreadsheetml/2006/main" xmlns:mc="http://schemas.openxmlformats.org/markup-compatibility/2006" xmlns:xr16="http://schemas.microsoft.com/office/spreadsheetml/2017/revision16" mc:Ignorable="xr16" name="TNIDFOF_Securitied_Debt" headers="0" connectionId="585" xr16:uid="{39B36658-B38C-49A8-B187-96B7C479B19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82.xml><?xml version="1.0" encoding="utf-8"?>
<queryTable xmlns="http://schemas.openxmlformats.org/spreadsheetml/2006/main" xmlns:mc="http://schemas.openxmlformats.org/markup-compatibility/2006" xmlns:xr16="http://schemas.microsoft.com/office/spreadsheetml/2017/revision16" mc:Ignorable="xr16" name="TNIDFOF_MM" headers="0" connectionId="587" xr16:uid="{40B9EFB9-9D62-41E4-A600-BD2B5F02770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83.xml><?xml version="1.0" encoding="utf-8"?>
<queryTable xmlns="http://schemas.openxmlformats.org/spreadsheetml/2006/main" xmlns:mc="http://schemas.openxmlformats.org/markup-compatibility/2006" xmlns:xr16="http://schemas.microsoft.com/office/spreadsheetml/2017/revision16" mc:Ignorable="xr16" name="TNIDFOF_Foreign_Units" connectionId="581" xr16:uid="{C170A206-D827-42E6-8C5A-511500756373}"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84.xml><?xml version="1.0" encoding="utf-8"?>
<queryTable xmlns="http://schemas.openxmlformats.org/spreadsheetml/2006/main" xmlns:mc="http://schemas.openxmlformats.org/markup-compatibility/2006" xmlns:xr16="http://schemas.microsoft.com/office/spreadsheetml/2017/revision16" mc:Ignorable="xr16" name="TNIDFOF_Aif_cat" headers="0" connectionId="588" xr16:uid="{2A4B8D12-064A-4FA3-A247-F465EB5A3BE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85.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580" xr16:uid="{D471E981-819D-423E-A444-24C54F400B2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86.xml><?xml version="1.0" encoding="utf-8"?>
<queryTable xmlns="http://schemas.openxmlformats.org/spreadsheetml/2006/main" xmlns:mc="http://schemas.openxmlformats.org/markup-compatibility/2006" xmlns:xr16="http://schemas.microsoft.com/office/spreadsheetml/2017/revision16" mc:Ignorable="xr16" name="TNIDFOF_EQ_FU_Related" connectionId="579" xr16:uid="{0DE93572-F889-4040-B54F-7E14BC9C668A}"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7.xml><?xml version="1.0" encoding="utf-8"?>
<queryTable xmlns="http://schemas.openxmlformats.org/spreadsheetml/2006/main" xmlns:mc="http://schemas.openxmlformats.org/markup-compatibility/2006" xmlns:xr16="http://schemas.microsoft.com/office/spreadsheetml/2017/revision16" mc:Ignorable="xr16" name="TNIDFOF_EQ" connectionId="578" xr16:uid="{8D038463-3E51-4534-80E3-65D3BC7425C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8.xml><?xml version="1.0" encoding="utf-8"?>
<queryTable xmlns="http://schemas.openxmlformats.org/spreadsheetml/2006/main" xmlns:mc="http://schemas.openxmlformats.org/markup-compatibility/2006" xmlns:xr16="http://schemas.microsoft.com/office/spreadsheetml/2017/revision16" mc:Ignorable="xr16" name="TNFSIF_Debt_Related_UNLISTED" headers="0" connectionId="571" xr16:uid="{CED6842B-34B6-466B-902E-B9D543EF18E9}"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89.xml><?xml version="1.0" encoding="utf-8"?>
<queryTable xmlns="http://schemas.openxmlformats.org/spreadsheetml/2006/main" xmlns:mc="http://schemas.openxmlformats.org/markup-compatibility/2006" xmlns:xr16="http://schemas.microsoft.com/office/spreadsheetml/2017/revision16" mc:Ignorable="xr16" name="TNFSIF_Securitied_Debt" headers="0" connectionId="572" xr16:uid="{90B1FC66-1F02-47C9-A8C8-F2729BC9AA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0.xml><?xml version="1.0" encoding="utf-8"?>
<queryTable xmlns="http://schemas.openxmlformats.org/spreadsheetml/2006/main" xmlns:mc="http://schemas.openxmlformats.org/markup-compatibility/2006" xmlns:xr16="http://schemas.microsoft.com/office/spreadsheetml/2017/revision16" mc:Ignorable="xr16" name="TNFSIF_FD" headers="0" connectionId="576" xr16:uid="{AEC6B6E7-5632-439F-BFDA-58B412F6B0A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1.xml><?xml version="1.0" encoding="utf-8"?>
<queryTable xmlns="http://schemas.openxmlformats.org/spreadsheetml/2006/main" xmlns:mc="http://schemas.openxmlformats.org/markup-compatibility/2006" xmlns:xr16="http://schemas.microsoft.com/office/spreadsheetml/2017/revision16" mc:Ignorable="xr16" name="TNFSIF_Securitied_Debt_1" headers="0" connectionId="573" xr16:uid="{50685935-8E2C-4463-B54A-0EDE3EC781B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2.xml><?xml version="1.0" encoding="utf-8"?>
<queryTable xmlns="http://schemas.openxmlformats.org/spreadsheetml/2006/main" xmlns:mc="http://schemas.openxmlformats.org/markup-compatibility/2006" xmlns:xr16="http://schemas.microsoft.com/office/spreadsheetml/2017/revision16" mc:Ignorable="xr16" name="TNFSIF_Mutual_F_Units" headers="0" connectionId="566" xr16:uid="{3FD2056A-C812-42A7-8E89-6B84A6D4AA9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3.xml><?xml version="1.0" encoding="utf-8"?>
<queryTable xmlns="http://schemas.openxmlformats.org/spreadsheetml/2006/main" xmlns:mc="http://schemas.openxmlformats.org/markup-compatibility/2006" xmlns:xr16="http://schemas.microsoft.com/office/spreadsheetml/2017/revision16" mc:Ignorable="xr16" name="TNFSIF_Debt_Related" headers="0" connectionId="570" xr16:uid="{556ED7BC-F209-4B77-9EAB-ED9B26F0BF1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94.xml><?xml version="1.0" encoding="utf-8"?>
<queryTable xmlns="http://schemas.openxmlformats.org/spreadsheetml/2006/main" xmlns:mc="http://schemas.openxmlformats.org/markup-compatibility/2006" xmlns:xr16="http://schemas.microsoft.com/office/spreadsheetml/2017/revision16" mc:Ignorable="xr16" name="TNFSIF_MM" headers="0" connectionId="574" xr16:uid="{0038A58D-8648-4B21-840A-A93B5B6873C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5.xml><?xml version="1.0" encoding="utf-8"?>
<queryTable xmlns="http://schemas.openxmlformats.org/spreadsheetml/2006/main" xmlns:mc="http://schemas.openxmlformats.org/markup-compatibility/2006" xmlns:xr16="http://schemas.microsoft.com/office/spreadsheetml/2017/revision16" mc:Ignorable="xr16" name="TNFSIF_Aif_cat" headers="0" connectionId="575" xr16:uid="{C1467307-BE10-4024-8E66-98CCC2C0D58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6.xml><?xml version="1.0" encoding="utf-8"?>
<queryTable xmlns="http://schemas.openxmlformats.org/spreadsheetml/2006/main" xmlns:mc="http://schemas.openxmlformats.org/markup-compatibility/2006" xmlns:xr16="http://schemas.microsoft.com/office/spreadsheetml/2017/revision16" mc:Ignorable="xr16" name="TNFSIF_Foreign_Units" connectionId="568" xr16:uid="{AD3E8364-8D2C-4D15-9B0E-9CB9A5F8316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97.xml><?xml version="1.0" encoding="utf-8"?>
<queryTable xmlns="http://schemas.openxmlformats.org/spreadsheetml/2006/main" xmlns:mc="http://schemas.openxmlformats.org/markup-compatibility/2006" xmlns:xr16="http://schemas.microsoft.com/office/spreadsheetml/2017/revision16" mc:Ignorable="xr16" name="TNFSIFNAV" headers="0" connectionId="577" xr16:uid="{3469A3A4-FA2B-44D0-A9C2-55A42A8BDA4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8.xml><?xml version="1.0" encoding="utf-8"?>
<queryTable xmlns="http://schemas.openxmlformats.org/spreadsheetml/2006/main" xmlns:mc="http://schemas.openxmlformats.org/markup-compatibility/2006" xmlns:xr16="http://schemas.microsoft.com/office/spreadsheetml/2017/revision16" mc:Ignorable="xr16" name="TNFSIF_GOV_SEC" connectionId="569" xr16:uid="{82499C3E-407F-48D3-AD74-E1AE2324517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99.xml><?xml version="1.0" encoding="utf-8"?>
<queryTable xmlns="http://schemas.openxmlformats.org/spreadsheetml/2006/main" xmlns:mc="http://schemas.openxmlformats.org/markup-compatibility/2006" xmlns:xr16="http://schemas.microsoft.com/office/spreadsheetml/2017/revision16" mc:Ignorable="xr16" name="TNFSIF_EQ" connectionId="565" xr16:uid="{023475D6-9776-4007-9245-A41124569C8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0.xml><?xml version="1.0" encoding="utf-8"?>
<queryTable xmlns="http://schemas.openxmlformats.org/spreadsheetml/2006/main" xmlns:mc="http://schemas.openxmlformats.org/markup-compatibility/2006" xmlns:xr16="http://schemas.microsoft.com/office/spreadsheetml/2017/revision16" mc:Ignorable="xr16" name="TNFSIF_EQ_FU_Related" connectionId="567" xr16:uid="{AC4A6133-39F2-491F-871B-2D3DE422520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1.xml><?xml version="1.0" encoding="utf-8"?>
<queryTable xmlns="http://schemas.openxmlformats.org/spreadsheetml/2006/main" xmlns:mc="http://schemas.openxmlformats.org/markup-compatibility/2006" xmlns:xr16="http://schemas.microsoft.com/office/spreadsheetml/2017/revision16" mc:Ignorable="xr16" name="TNCMIFNAV" headers="0" connectionId="564" xr16:uid="{7594FAAF-1958-4325-93C8-69E6975A26D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2.xml><?xml version="1.0" encoding="utf-8"?>
<queryTable xmlns="http://schemas.openxmlformats.org/spreadsheetml/2006/main" xmlns:mc="http://schemas.openxmlformats.org/markup-compatibility/2006" xmlns:xr16="http://schemas.microsoft.com/office/spreadsheetml/2017/revision16" mc:Ignorable="xr16" name="TNCMIF_Securitied_Debt" headers="0" connectionId="559" xr16:uid="{C75F4A17-68F1-4D4F-90E8-9E6AE754908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3.xml><?xml version="1.0" encoding="utf-8"?>
<queryTable xmlns="http://schemas.openxmlformats.org/spreadsheetml/2006/main" xmlns:mc="http://schemas.openxmlformats.org/markup-compatibility/2006" xmlns:xr16="http://schemas.microsoft.com/office/spreadsheetml/2017/revision16" mc:Ignorable="xr16" name="TNCMIF_Debt_Related" headers="0" connectionId="557" xr16:uid="{FECB355C-D679-4C93-B0B9-FEE840A45EA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04.xml><?xml version="1.0" encoding="utf-8"?>
<queryTable xmlns="http://schemas.openxmlformats.org/spreadsheetml/2006/main" xmlns:mc="http://schemas.openxmlformats.org/markup-compatibility/2006" xmlns:xr16="http://schemas.microsoft.com/office/spreadsheetml/2017/revision16" mc:Ignorable="xr16" name="TNCMIF_Foreign_Units" connectionId="555" xr16:uid="{3588C999-8150-4B15-ADC0-8CE8E8C3D17E}"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05.xml><?xml version="1.0" encoding="utf-8"?>
<queryTable xmlns="http://schemas.openxmlformats.org/spreadsheetml/2006/main" xmlns:mc="http://schemas.openxmlformats.org/markup-compatibility/2006" xmlns:xr16="http://schemas.microsoft.com/office/spreadsheetml/2017/revision16" mc:Ignorable="xr16" name="TNCMIF_FD" headers="0" connectionId="563" xr16:uid="{F4208568-1F8F-466E-B958-DB74E13F29B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6.xml><?xml version="1.0" encoding="utf-8"?>
<queryTable xmlns="http://schemas.openxmlformats.org/spreadsheetml/2006/main" xmlns:mc="http://schemas.openxmlformats.org/markup-compatibility/2006" xmlns:xr16="http://schemas.microsoft.com/office/spreadsheetml/2017/revision16" mc:Ignorable="xr16" name="TNCMIF_Debt_Related_UNLISTED" headers="0" connectionId="558" xr16:uid="{006ECB16-961D-4119-9A00-6216BBE29F98}"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07.xml><?xml version="1.0" encoding="utf-8"?>
<queryTable xmlns="http://schemas.openxmlformats.org/spreadsheetml/2006/main" xmlns:mc="http://schemas.openxmlformats.org/markup-compatibility/2006" xmlns:xr16="http://schemas.microsoft.com/office/spreadsheetml/2017/revision16" mc:Ignorable="xr16" name="TNCMIF_Mutual_F_Units" headers="0" connectionId="553" xr16:uid="{CC6E7CBD-C64D-492D-B1DE-44DC142A11E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8.xml><?xml version="1.0" encoding="utf-8"?>
<queryTable xmlns="http://schemas.openxmlformats.org/spreadsheetml/2006/main" xmlns:mc="http://schemas.openxmlformats.org/markup-compatibility/2006" xmlns:xr16="http://schemas.microsoft.com/office/spreadsheetml/2017/revision16" mc:Ignorable="xr16" name="TNCMIF_MM" headers="0" connectionId="561" xr16:uid="{3C96C6F7-F2A2-42D0-B626-085FDB5C948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9.xml><?xml version="1.0" encoding="utf-8"?>
<queryTable xmlns="http://schemas.openxmlformats.org/spreadsheetml/2006/main" xmlns:mc="http://schemas.openxmlformats.org/markup-compatibility/2006" xmlns:xr16="http://schemas.microsoft.com/office/spreadsheetml/2017/revision16" mc:Ignorable="xr16" name="TNCMIF_EQ" connectionId="552" xr16:uid="{D30CA653-FF84-48D8-A4C2-E2A05ADE6CA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0.xml><?xml version="1.0" encoding="utf-8"?>
<queryTable xmlns="http://schemas.openxmlformats.org/spreadsheetml/2006/main" xmlns:mc="http://schemas.openxmlformats.org/markup-compatibility/2006" xmlns:xr16="http://schemas.microsoft.com/office/spreadsheetml/2017/revision16" mc:Ignorable="xr16" name="TNCMIF_Aif_cat" headers="0" connectionId="562" xr16:uid="{786C0053-8F66-4D33-AC70-61D945D17CD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1.xml><?xml version="1.0" encoding="utf-8"?>
<queryTable xmlns="http://schemas.openxmlformats.org/spreadsheetml/2006/main" xmlns:mc="http://schemas.openxmlformats.org/markup-compatibility/2006" xmlns:xr16="http://schemas.microsoft.com/office/spreadsheetml/2017/revision16" mc:Ignorable="xr16" name="TNCMIF_EQ_FU_Related" connectionId="554" xr16:uid="{7E858EF4-5679-4811-A162-7D934097F6B7}"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2.xml><?xml version="1.0" encoding="utf-8"?>
<queryTable xmlns="http://schemas.openxmlformats.org/spreadsheetml/2006/main" xmlns:mc="http://schemas.openxmlformats.org/markup-compatibility/2006" xmlns:xr16="http://schemas.microsoft.com/office/spreadsheetml/2017/revision16" mc:Ignorable="xr16" name="TNCMIF_GOV_SEC" connectionId="556" xr16:uid="{45D79AC2-C9A4-446A-B27A-282620D1DA6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13.xml><?xml version="1.0" encoding="utf-8"?>
<queryTable xmlns="http://schemas.openxmlformats.org/spreadsheetml/2006/main" xmlns:mc="http://schemas.openxmlformats.org/markup-compatibility/2006" xmlns:xr16="http://schemas.microsoft.com/office/spreadsheetml/2017/revision16" mc:Ignorable="xr16" name="TNCMIF_Securitied_Debt_1" headers="0" connectionId="560" xr16:uid="{B82AA3C6-CAE1-419D-BB5B-20876FFFB3D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4.xml><?xml version="1.0" encoding="utf-8"?>
<queryTable xmlns="http://schemas.openxmlformats.org/spreadsheetml/2006/main" xmlns:mc="http://schemas.openxmlformats.org/markup-compatibility/2006" xmlns:xr16="http://schemas.microsoft.com/office/spreadsheetml/2017/revision16" mc:Ignorable="xr16" name="TNAIF_Debt_Related" headers="0" connectionId="544" xr16:uid="{361AB84E-4E29-41AE-BE8C-FDD0C7AF896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15.xml><?xml version="1.0" encoding="utf-8"?>
<queryTable xmlns="http://schemas.openxmlformats.org/spreadsheetml/2006/main" xmlns:mc="http://schemas.openxmlformats.org/markup-compatibility/2006" xmlns:xr16="http://schemas.microsoft.com/office/spreadsheetml/2017/revision16" mc:Ignorable="xr16" name="TNAIF_Debt_Related_UNLISTED" headers="0" connectionId="545" xr16:uid="{DEB38586-6E21-477D-A77A-D6AE903426B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16.xml><?xml version="1.0" encoding="utf-8"?>
<queryTable xmlns="http://schemas.openxmlformats.org/spreadsheetml/2006/main" xmlns:mc="http://schemas.openxmlformats.org/markup-compatibility/2006" xmlns:xr16="http://schemas.microsoft.com/office/spreadsheetml/2017/revision16" mc:Ignorable="xr16" name="TNAIF_Securitied_Debt" headers="0" connectionId="546" xr16:uid="{55B4D6C8-3A7F-458B-BED3-CB8639E13D0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7.xml><?xml version="1.0" encoding="utf-8"?>
<queryTable xmlns="http://schemas.openxmlformats.org/spreadsheetml/2006/main" xmlns:mc="http://schemas.openxmlformats.org/markup-compatibility/2006" xmlns:xr16="http://schemas.microsoft.com/office/spreadsheetml/2017/revision16" mc:Ignorable="xr16" name="TNAIF_GOV_SEC" connectionId="543" xr16:uid="{0A398F2B-6D1E-4B81-8AEB-486ADC8CFD9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18.xml><?xml version="1.0" encoding="utf-8"?>
<queryTable xmlns="http://schemas.openxmlformats.org/spreadsheetml/2006/main" xmlns:mc="http://schemas.openxmlformats.org/markup-compatibility/2006" xmlns:xr16="http://schemas.microsoft.com/office/spreadsheetml/2017/revision16" mc:Ignorable="xr16" name="TNAIF_Foreign_Units" connectionId="542" xr16:uid="{ED84BE8B-B20E-461F-B5D3-7B4CAD332C1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19.xml><?xml version="1.0" encoding="utf-8"?>
<queryTable xmlns="http://schemas.openxmlformats.org/spreadsheetml/2006/main" xmlns:mc="http://schemas.openxmlformats.org/markup-compatibility/2006" xmlns:xr16="http://schemas.microsoft.com/office/spreadsheetml/2017/revision16" mc:Ignorable="xr16" name="TNAIF_FD" headers="0" connectionId="550" xr16:uid="{2D7DC458-884D-4F8E-AD2A-69999A24355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0.xml><?xml version="1.0" encoding="utf-8"?>
<queryTable xmlns="http://schemas.openxmlformats.org/spreadsheetml/2006/main" xmlns:mc="http://schemas.openxmlformats.org/markup-compatibility/2006" xmlns:xr16="http://schemas.microsoft.com/office/spreadsheetml/2017/revision16" mc:Ignorable="xr16" name="TNAIF_EQ_FU_Related" connectionId="541" xr16:uid="{51164E5B-BF94-440E-9933-410FB51A9E45}"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1.xml><?xml version="1.0" encoding="utf-8"?>
<queryTable xmlns="http://schemas.openxmlformats.org/spreadsheetml/2006/main" xmlns:mc="http://schemas.openxmlformats.org/markup-compatibility/2006" xmlns:xr16="http://schemas.microsoft.com/office/spreadsheetml/2017/revision16" mc:Ignorable="xr16" name="TNAIF_Mutual_F_Units" headers="0" connectionId="540" xr16:uid="{D83A3AC3-FACD-41FB-A458-9938711114E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2.xml><?xml version="1.0" encoding="utf-8"?>
<queryTable xmlns="http://schemas.openxmlformats.org/spreadsheetml/2006/main" xmlns:mc="http://schemas.openxmlformats.org/markup-compatibility/2006" xmlns:xr16="http://schemas.microsoft.com/office/spreadsheetml/2017/revision16" mc:Ignorable="xr16" name="TNAIF_Securitied_Debt_1" headers="0" connectionId="547" xr16:uid="{3D47D6E2-A002-46B8-B580-6C9468833E4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3.xml><?xml version="1.0" encoding="utf-8"?>
<queryTable xmlns="http://schemas.openxmlformats.org/spreadsheetml/2006/main" xmlns:mc="http://schemas.openxmlformats.org/markup-compatibility/2006" xmlns:xr16="http://schemas.microsoft.com/office/spreadsheetml/2017/revision16" mc:Ignorable="xr16" name="TNAIF_MM" headers="0" connectionId="548" xr16:uid="{0CAD74BA-86FD-46DC-82BB-DFE26AAF63B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4.xml><?xml version="1.0" encoding="utf-8"?>
<queryTable xmlns="http://schemas.openxmlformats.org/spreadsheetml/2006/main" xmlns:mc="http://schemas.openxmlformats.org/markup-compatibility/2006" xmlns:xr16="http://schemas.microsoft.com/office/spreadsheetml/2017/revision16" mc:Ignorable="xr16" name="TNAIFNAV" headers="0" connectionId="551" xr16:uid="{1764E6E0-2337-40C3-973E-4A5060EDBFC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5.xml><?xml version="1.0" encoding="utf-8"?>
<queryTable xmlns="http://schemas.openxmlformats.org/spreadsheetml/2006/main" xmlns:mc="http://schemas.openxmlformats.org/markup-compatibility/2006" xmlns:xr16="http://schemas.microsoft.com/office/spreadsheetml/2017/revision16" mc:Ignorable="xr16" name="TNAIF_EQ" connectionId="539" xr16:uid="{A8F538B4-631A-4DD9-95EE-2D914C1C387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6.xml><?xml version="1.0" encoding="utf-8"?>
<queryTable xmlns="http://schemas.openxmlformats.org/spreadsheetml/2006/main" xmlns:mc="http://schemas.openxmlformats.org/markup-compatibility/2006" xmlns:xr16="http://schemas.microsoft.com/office/spreadsheetml/2017/revision16" mc:Ignorable="xr16" name="TNAIF_Aif_cat" headers="0" connectionId="549" xr16:uid="{6ED52D98-7B63-49EF-90C1-B0AE23BA510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7.xml><?xml version="1.0" encoding="utf-8"?>
<queryTable xmlns="http://schemas.openxmlformats.org/spreadsheetml/2006/main" xmlns:mc="http://schemas.openxmlformats.org/markup-compatibility/2006" xmlns:xr16="http://schemas.microsoft.com/office/spreadsheetml/2017/revision16" mc:Ignorable="xr16" name="TIFNA_EQ_FU_Related" connectionId="528" xr16:uid="{3DA141D8-5E6E-4FFD-A68A-579B900E03BC}"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8.xml><?xml version="1.0" encoding="utf-8"?>
<queryTable xmlns="http://schemas.openxmlformats.org/spreadsheetml/2006/main" xmlns:mc="http://schemas.openxmlformats.org/markup-compatibility/2006" xmlns:xr16="http://schemas.microsoft.com/office/spreadsheetml/2017/revision16" mc:Ignorable="xr16" name="TIFNANAV" headers="0" connectionId="538" xr16:uid="{EA0CAA86-A09E-40FA-BDD5-844E8542629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9.xml><?xml version="1.0" encoding="utf-8"?>
<queryTable xmlns="http://schemas.openxmlformats.org/spreadsheetml/2006/main" xmlns:mc="http://schemas.openxmlformats.org/markup-compatibility/2006" xmlns:xr16="http://schemas.microsoft.com/office/spreadsheetml/2017/revision16" mc:Ignorable="xr16" name="TIFNA_GOV_SEC" connectionId="530" xr16:uid="{A93E6C2A-A5F6-4536-A43A-1FD3359B04A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30.xml><?xml version="1.0" encoding="utf-8"?>
<queryTable xmlns="http://schemas.openxmlformats.org/spreadsheetml/2006/main" xmlns:mc="http://schemas.openxmlformats.org/markup-compatibility/2006" xmlns:xr16="http://schemas.microsoft.com/office/spreadsheetml/2017/revision16" mc:Ignorable="xr16" name="TIFNA_Aif_cat" headers="0" connectionId="536" xr16:uid="{76400E4C-BDA4-4A08-AD5C-60138201BC1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1.xml><?xml version="1.0" encoding="utf-8"?>
<queryTable xmlns="http://schemas.openxmlformats.org/spreadsheetml/2006/main" xmlns:mc="http://schemas.openxmlformats.org/markup-compatibility/2006" xmlns:xr16="http://schemas.microsoft.com/office/spreadsheetml/2017/revision16" mc:Ignorable="xr16" name="TIFNA_MM" headers="0" connectionId="535" xr16:uid="{E4C19D5F-CF10-448C-8B96-17D0F46ACC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2.xml><?xml version="1.0" encoding="utf-8"?>
<queryTable xmlns="http://schemas.openxmlformats.org/spreadsheetml/2006/main" xmlns:mc="http://schemas.openxmlformats.org/markup-compatibility/2006" xmlns:xr16="http://schemas.microsoft.com/office/spreadsheetml/2017/revision16" mc:Ignorable="xr16" name="TIFNA_Debt_Related_UNLISTED" headers="0" connectionId="532" xr16:uid="{667B2CD5-962E-4E8C-8007-1E5E4D8A5E9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33.xml><?xml version="1.0" encoding="utf-8"?>
<queryTable xmlns="http://schemas.openxmlformats.org/spreadsheetml/2006/main" xmlns:mc="http://schemas.openxmlformats.org/markup-compatibility/2006" xmlns:xr16="http://schemas.microsoft.com/office/spreadsheetml/2017/revision16" mc:Ignorable="xr16" name="TIFNA_Securitied_Debt" headers="0" connectionId="533" xr16:uid="{C219A3D7-49DB-4714-88A6-737FDDA2549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4.xml><?xml version="1.0" encoding="utf-8"?>
<queryTable xmlns="http://schemas.openxmlformats.org/spreadsheetml/2006/main" xmlns:mc="http://schemas.openxmlformats.org/markup-compatibility/2006" xmlns:xr16="http://schemas.microsoft.com/office/spreadsheetml/2017/revision16" mc:Ignorable="xr16" name="TIFNA_Foreign_Units" connectionId="529" xr16:uid="{20D668B9-DBF6-4825-93C2-966E63134D1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35.xml><?xml version="1.0" encoding="utf-8"?>
<queryTable xmlns="http://schemas.openxmlformats.org/spreadsheetml/2006/main" xmlns:mc="http://schemas.openxmlformats.org/markup-compatibility/2006" xmlns:xr16="http://schemas.microsoft.com/office/spreadsheetml/2017/revision16" mc:Ignorable="xr16" name="TIFNA_FD" headers="0" connectionId="537" xr16:uid="{31E8C428-6DB5-4474-B5D5-F032BAFCABC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6.xml><?xml version="1.0" encoding="utf-8"?>
<queryTable xmlns="http://schemas.openxmlformats.org/spreadsheetml/2006/main" xmlns:mc="http://schemas.openxmlformats.org/markup-compatibility/2006" xmlns:xr16="http://schemas.microsoft.com/office/spreadsheetml/2017/revision16" mc:Ignorable="xr16" name="TIFNA_Debt_Related" headers="0" connectionId="531" xr16:uid="{38A74E4F-94DB-4D5B-B5D8-E784B035602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37.xml><?xml version="1.0" encoding="utf-8"?>
<queryTable xmlns="http://schemas.openxmlformats.org/spreadsheetml/2006/main" xmlns:mc="http://schemas.openxmlformats.org/markup-compatibility/2006" xmlns:xr16="http://schemas.microsoft.com/office/spreadsheetml/2017/revision16" mc:Ignorable="xr16" name="TIFNA_EQ" connectionId="526" xr16:uid="{903D8B5E-43F1-4329-8C83-B32E24BC094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8.xml><?xml version="1.0" encoding="utf-8"?>
<queryTable xmlns="http://schemas.openxmlformats.org/spreadsheetml/2006/main" xmlns:mc="http://schemas.openxmlformats.org/markup-compatibility/2006" xmlns:xr16="http://schemas.microsoft.com/office/spreadsheetml/2017/revision16" mc:Ignorable="xr16" name="TIFNA_Mutual_F_Units" headers="0" connectionId="527" xr16:uid="{68126B61-5E54-4323-910F-0C3B692CE8E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9.xml><?xml version="1.0" encoding="utf-8"?>
<queryTable xmlns="http://schemas.openxmlformats.org/spreadsheetml/2006/main" xmlns:mc="http://schemas.openxmlformats.org/markup-compatibility/2006" xmlns:xr16="http://schemas.microsoft.com/office/spreadsheetml/2017/revision16" mc:Ignorable="xr16" name="TIFNA_Securitied_Debt_1" headers="0" connectionId="534" xr16:uid="{6149F52C-F70E-4294-8B18-21261E3A9E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40.xml><?xml version="1.0" encoding="utf-8"?>
<queryTable xmlns="http://schemas.openxmlformats.org/spreadsheetml/2006/main" xmlns:mc="http://schemas.openxmlformats.org/markup-compatibility/2006" xmlns:xr16="http://schemas.microsoft.com/office/spreadsheetml/2017/revision16" mc:Ignorable="xr16" name="TNETF_Securitied_Debt" headers="0" connectionId="520" xr16:uid="{97BCF440-CFCB-413A-88DD-C270266235A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41.xml><?xml version="1.0" encoding="utf-8"?>
<queryTable xmlns="http://schemas.openxmlformats.org/spreadsheetml/2006/main" xmlns:mc="http://schemas.openxmlformats.org/markup-compatibility/2006" xmlns:xr16="http://schemas.microsoft.com/office/spreadsheetml/2017/revision16" mc:Ignorable="xr16" name="TNETF_Securitied_Debt_1" headers="0" connectionId="521" xr16:uid="{356C6767-C4B5-41D3-A0F4-0C12D5837F0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42.xml><?xml version="1.0" encoding="utf-8"?>
<queryTable xmlns="http://schemas.openxmlformats.org/spreadsheetml/2006/main" xmlns:mc="http://schemas.openxmlformats.org/markup-compatibility/2006" xmlns:xr16="http://schemas.microsoft.com/office/spreadsheetml/2017/revision16" mc:Ignorable="xr16" name="TNETF_Debt_Related" headers="0" connectionId="518" xr16:uid="{6AC9D1E8-8E99-4904-8F39-677D408F16F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43.xml><?xml version="1.0" encoding="utf-8"?>
<queryTable xmlns="http://schemas.openxmlformats.org/spreadsheetml/2006/main" xmlns:mc="http://schemas.openxmlformats.org/markup-compatibility/2006" xmlns:xr16="http://schemas.microsoft.com/office/spreadsheetml/2017/revision16" mc:Ignorable="xr16" name="TNETF_MM" headers="0" connectionId="522" xr16:uid="{9207DF26-843C-4AF2-B60C-B4E3FC55744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44.xml><?xml version="1.0" encoding="utf-8"?>
<queryTable xmlns="http://schemas.openxmlformats.org/spreadsheetml/2006/main" xmlns:mc="http://schemas.openxmlformats.org/markup-compatibility/2006" xmlns:xr16="http://schemas.microsoft.com/office/spreadsheetml/2017/revision16" mc:Ignorable="xr16" name="TNETF_Aif_cat" headers="0" connectionId="523" xr16:uid="{E1E7D6FE-F2B9-4625-8397-E0E09255272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45.xml><?xml version="1.0" encoding="utf-8"?>
<queryTable xmlns="http://schemas.openxmlformats.org/spreadsheetml/2006/main" xmlns:mc="http://schemas.openxmlformats.org/markup-compatibility/2006" xmlns:xr16="http://schemas.microsoft.com/office/spreadsheetml/2017/revision16" mc:Ignorable="xr16" name="TNETF_EQ" connectionId="513" xr16:uid="{7B69035B-18E3-49F7-AD58-A080D9922C2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6.xml><?xml version="1.0" encoding="utf-8"?>
<queryTable xmlns="http://schemas.openxmlformats.org/spreadsheetml/2006/main" xmlns:mc="http://schemas.openxmlformats.org/markup-compatibility/2006" xmlns:xr16="http://schemas.microsoft.com/office/spreadsheetml/2017/revision16" mc:Ignorable="xr16" name="TNETF_EQ_FU_Related" connectionId="515" xr16:uid="{FB732BA5-DF09-4AD9-907C-3876E9880E1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7.xml><?xml version="1.0" encoding="utf-8"?>
<queryTable xmlns="http://schemas.openxmlformats.org/spreadsheetml/2006/main" xmlns:mc="http://schemas.openxmlformats.org/markup-compatibility/2006" xmlns:xr16="http://schemas.microsoft.com/office/spreadsheetml/2017/revision16" mc:Ignorable="xr16" name="TNETF_FD" headers="0" connectionId="524" xr16:uid="{D82C9ADF-8A5A-4D19-8A25-57EF88BF0EF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48.xml><?xml version="1.0" encoding="utf-8"?>
<queryTable xmlns="http://schemas.openxmlformats.org/spreadsheetml/2006/main" xmlns:mc="http://schemas.openxmlformats.org/markup-compatibility/2006" xmlns:xr16="http://schemas.microsoft.com/office/spreadsheetml/2017/revision16" mc:Ignorable="xr16" name="TNETF_GOV_SEC" connectionId="517" xr16:uid="{643E325B-1878-408B-9AEB-D1A46D1FB44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49.xml><?xml version="1.0" encoding="utf-8"?>
<queryTable xmlns="http://schemas.openxmlformats.org/spreadsheetml/2006/main" xmlns:mc="http://schemas.openxmlformats.org/markup-compatibility/2006" xmlns:xr16="http://schemas.microsoft.com/office/spreadsheetml/2017/revision16" mc:Ignorable="xr16" name="TNETF_Debt_Related_UNLISTED" headers="0" connectionId="519" xr16:uid="{68633E60-E4F9-45EC-A9CF-A5C5BFC9C38B}"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50.xml><?xml version="1.0" encoding="utf-8"?>
<queryTable xmlns="http://schemas.openxmlformats.org/spreadsheetml/2006/main" xmlns:mc="http://schemas.openxmlformats.org/markup-compatibility/2006" xmlns:xr16="http://schemas.microsoft.com/office/spreadsheetml/2017/revision16" mc:Ignorable="xr16" name="TNETF_Foreign_Units" connectionId="516" xr16:uid="{3D8D8EA1-80A4-4782-944A-6DBAFDE81AE5}"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51.xml><?xml version="1.0" encoding="utf-8"?>
<queryTable xmlns="http://schemas.openxmlformats.org/spreadsheetml/2006/main" xmlns:mc="http://schemas.openxmlformats.org/markup-compatibility/2006" xmlns:xr16="http://schemas.microsoft.com/office/spreadsheetml/2017/revision16" mc:Ignorable="xr16" name="TNETF_Mutual_F_Units" headers="0" connectionId="514" xr16:uid="{08ED8C9B-7B87-46C6-8879-D767AD0B92E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52.xml><?xml version="1.0" encoding="utf-8"?>
<queryTable xmlns="http://schemas.openxmlformats.org/spreadsheetml/2006/main" xmlns:mc="http://schemas.openxmlformats.org/markup-compatibility/2006" xmlns:xr16="http://schemas.microsoft.com/office/spreadsheetml/2017/revision16" mc:Ignorable="xr16" name="TNETFNAV" headers="0" connectionId="525" xr16:uid="{53EBA1E6-23D8-4D03-8FCC-649512FC6C0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3.xml><?xml version="1.0" encoding="utf-8"?>
<queryTable xmlns="http://schemas.openxmlformats.org/spreadsheetml/2006/main" xmlns:mc="http://schemas.openxmlformats.org/markup-compatibility/2006" xmlns:xr16="http://schemas.microsoft.com/office/spreadsheetml/2017/revision16" mc:Ignorable="xr16" name="TMULTICF_Securitied_Debt" headers="0" connectionId="507" xr16:uid="{704A7185-454D-431D-8E61-0E4FDE8C5B5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54.xml><?xml version="1.0" encoding="utf-8"?>
<queryTable xmlns="http://schemas.openxmlformats.org/spreadsheetml/2006/main" xmlns:mc="http://schemas.openxmlformats.org/markup-compatibility/2006" xmlns:xr16="http://schemas.microsoft.com/office/spreadsheetml/2017/revision16" mc:Ignorable="xr16" name="TMULTICF_EQ_FU_Related" connectionId="502" xr16:uid="{185E1527-C823-406D-981E-E40EEE36E058}"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5.xml><?xml version="1.0" encoding="utf-8"?>
<queryTable xmlns="http://schemas.openxmlformats.org/spreadsheetml/2006/main" xmlns:mc="http://schemas.openxmlformats.org/markup-compatibility/2006" xmlns:xr16="http://schemas.microsoft.com/office/spreadsheetml/2017/revision16" mc:Ignorable="xr16" name="TMULTICF_Debt_Related_UNLISTED" headers="0" connectionId="506" xr16:uid="{ABF59891-CDEA-4A29-A0FF-F02E4E4F84C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56.xml><?xml version="1.0" encoding="utf-8"?>
<queryTable xmlns="http://schemas.openxmlformats.org/spreadsheetml/2006/main" xmlns:mc="http://schemas.openxmlformats.org/markup-compatibility/2006" xmlns:xr16="http://schemas.microsoft.com/office/spreadsheetml/2017/revision16" mc:Ignorable="xr16" name="TMULTICF_Debt_Related" headers="0" connectionId="505" xr16:uid="{EFB8A657-BE10-4C07-9BD2-433388FDCA0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57.xml><?xml version="1.0" encoding="utf-8"?>
<queryTable xmlns="http://schemas.openxmlformats.org/spreadsheetml/2006/main" xmlns:mc="http://schemas.openxmlformats.org/markup-compatibility/2006" xmlns:xr16="http://schemas.microsoft.com/office/spreadsheetml/2017/revision16" mc:Ignorable="xr16" name="TMULTICF_Aif_cat" headers="0" connectionId="510" xr16:uid="{02C53732-9DE9-4E6C-8BF6-30EC5515900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58.xml><?xml version="1.0" encoding="utf-8"?>
<queryTable xmlns="http://schemas.openxmlformats.org/spreadsheetml/2006/main" xmlns:mc="http://schemas.openxmlformats.org/markup-compatibility/2006" xmlns:xr16="http://schemas.microsoft.com/office/spreadsheetml/2017/revision16" mc:Ignorable="xr16" name="TMULTICF_GOV_SEC" connectionId="504" xr16:uid="{D71BD2F9-EF32-4033-A80E-EFA4D1C2604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59.xml><?xml version="1.0" encoding="utf-8"?>
<queryTable xmlns="http://schemas.openxmlformats.org/spreadsheetml/2006/main" xmlns:mc="http://schemas.openxmlformats.org/markup-compatibility/2006" xmlns:xr16="http://schemas.microsoft.com/office/spreadsheetml/2017/revision16" mc:Ignorable="xr16" name="TMULTICF_Mutual_F_Units" headers="0" connectionId="501" xr16:uid="{955D35AA-5B31-4FF0-8485-51B517502D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0.xml><?xml version="1.0" encoding="utf-8"?>
<queryTable xmlns="http://schemas.openxmlformats.org/spreadsheetml/2006/main" xmlns:mc="http://schemas.openxmlformats.org/markup-compatibility/2006" xmlns:xr16="http://schemas.microsoft.com/office/spreadsheetml/2017/revision16" mc:Ignorable="xr16" name="TMULTICF_Foreign_Units" connectionId="503" xr16:uid="{60158FDF-D0A0-4FA7-A411-0428E1DBCEF9}"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61.xml><?xml version="1.0" encoding="utf-8"?>
<queryTable xmlns="http://schemas.openxmlformats.org/spreadsheetml/2006/main" xmlns:mc="http://schemas.openxmlformats.org/markup-compatibility/2006" xmlns:xr16="http://schemas.microsoft.com/office/spreadsheetml/2017/revision16" mc:Ignorable="xr16" name="TMULTICFNAV" headers="0" connectionId="512" xr16:uid="{665C07DF-F32F-4D26-8A6B-512A5590AB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2.xml><?xml version="1.0" encoding="utf-8"?>
<queryTable xmlns="http://schemas.openxmlformats.org/spreadsheetml/2006/main" xmlns:mc="http://schemas.openxmlformats.org/markup-compatibility/2006" xmlns:xr16="http://schemas.microsoft.com/office/spreadsheetml/2017/revision16" mc:Ignorable="xr16" name="TMULTICF_Securitied_Debt_1" headers="0" connectionId="508" xr16:uid="{2D2B7B29-124D-414D-A061-DA822D2ACFF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3.xml><?xml version="1.0" encoding="utf-8"?>
<queryTable xmlns="http://schemas.openxmlformats.org/spreadsheetml/2006/main" xmlns:mc="http://schemas.openxmlformats.org/markup-compatibility/2006" xmlns:xr16="http://schemas.microsoft.com/office/spreadsheetml/2017/revision16" mc:Ignorable="xr16" name="TMULTICF_MM" headers="0" connectionId="509" xr16:uid="{5E010C3E-BD18-4BDA-BB8B-5824C6C3D28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4.xml><?xml version="1.0" encoding="utf-8"?>
<queryTable xmlns="http://schemas.openxmlformats.org/spreadsheetml/2006/main" xmlns:mc="http://schemas.openxmlformats.org/markup-compatibility/2006" xmlns:xr16="http://schemas.microsoft.com/office/spreadsheetml/2017/revision16" mc:Ignorable="xr16" name="TMULTICF_EQ" connectionId="500" xr16:uid="{24994521-0275-409C-AFAC-7B8DDBF0AF8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5.xml><?xml version="1.0" encoding="utf-8"?>
<queryTable xmlns="http://schemas.openxmlformats.org/spreadsheetml/2006/main" xmlns:mc="http://schemas.openxmlformats.org/markup-compatibility/2006" xmlns:xr16="http://schemas.microsoft.com/office/spreadsheetml/2017/revision16" mc:Ignorable="xr16" name="TMULTICF_FD" headers="0" connectionId="511" xr16:uid="{0B838E39-B420-4096-A884-60514066554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6.xml><?xml version="1.0" encoding="utf-8"?>
<queryTable xmlns="http://schemas.openxmlformats.org/spreadsheetml/2006/main" xmlns:mc="http://schemas.openxmlformats.org/markup-compatibility/2006" xmlns:xr16="http://schemas.microsoft.com/office/spreadsheetml/2017/revision16" mc:Ignorable="xr16" name="TMAOF_MM" headers="0" connectionId="497" xr16:uid="{8CB277AD-AA67-4F00-A714-509271869C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7.xml><?xml version="1.0" encoding="utf-8"?>
<queryTable xmlns="http://schemas.openxmlformats.org/spreadsheetml/2006/main" xmlns:mc="http://schemas.openxmlformats.org/markup-compatibility/2006" xmlns:xr16="http://schemas.microsoft.com/office/spreadsheetml/2017/revision16" mc:Ignorable="xr16" name="TMAOF_Securitied_Debt" headers="0" connectionId="495" xr16:uid="{4D718E0A-DA48-4CF5-991B-8F34814E387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8.xml><?xml version="1.0" encoding="utf-8"?>
<queryTable xmlns="http://schemas.openxmlformats.org/spreadsheetml/2006/main" xmlns:mc="http://schemas.openxmlformats.org/markup-compatibility/2006" xmlns:xr16="http://schemas.microsoft.com/office/spreadsheetml/2017/revision16" mc:Ignorable="xr16" name="TMAOF_EQ_Related" headers="0" connectionId="488" xr16:uid="{EE57FBDC-BFCA-4A62-9010-BBE8219A16B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69.xml><?xml version="1.0" encoding="utf-8"?>
<queryTable xmlns="http://schemas.openxmlformats.org/spreadsheetml/2006/main" xmlns:mc="http://schemas.openxmlformats.org/markup-compatibility/2006" xmlns:xr16="http://schemas.microsoft.com/office/spreadsheetml/2017/revision16" mc:Ignorable="xr16" name="TMAOF_EQ" connectionId="487" xr16:uid="{DB2A4AA8-A86D-44CC-A0AF-173525EDE51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0.xml><?xml version="1.0" encoding="utf-8"?>
<queryTable xmlns="http://schemas.openxmlformats.org/spreadsheetml/2006/main" xmlns:mc="http://schemas.openxmlformats.org/markup-compatibility/2006" xmlns:xr16="http://schemas.microsoft.com/office/spreadsheetml/2017/revision16" mc:Ignorable="xr16" name="TMAOF_Aif_cat" headers="0" connectionId="498" xr16:uid="{7CFA00F7-72C8-46B0-847B-21E3FBBC7D7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71.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490" xr16:uid="{2AAD13F3-E62F-47C4-B298-689A7063C9A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72.xml><?xml version="1.0" encoding="utf-8"?>
<queryTable xmlns="http://schemas.openxmlformats.org/spreadsheetml/2006/main" xmlns:mc="http://schemas.openxmlformats.org/markup-compatibility/2006" xmlns:xr16="http://schemas.microsoft.com/office/spreadsheetml/2017/revision16" mc:Ignorable="xr16" name="TMAOF_EQ_FU_Related" connectionId="489" xr16:uid="{ECBEC294-1B23-42A8-AED2-DB74883F821B}"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3.xml><?xml version="1.0" encoding="utf-8"?>
<queryTable xmlns="http://schemas.openxmlformats.org/spreadsheetml/2006/main" xmlns:mc="http://schemas.openxmlformats.org/markup-compatibility/2006" xmlns:xr16="http://schemas.microsoft.com/office/spreadsheetml/2017/revision16" mc:Ignorable="xr16" name="TMAOF_Debt_Related_UNLISTED" headers="0" connectionId="494" xr16:uid="{513441DA-ED09-4FBF-8C6D-F46E17932DEB}"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74.xml><?xml version="1.0" encoding="utf-8"?>
<queryTable xmlns="http://schemas.openxmlformats.org/spreadsheetml/2006/main" xmlns:mc="http://schemas.openxmlformats.org/markup-compatibility/2006" xmlns:xr16="http://schemas.microsoft.com/office/spreadsheetml/2017/revision16" mc:Ignorable="xr16" name="TMAOF_GOV_SEC" connectionId="492" xr16:uid="{11964A2F-5EEC-4020-AE31-AEC4419BE7F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75.xml><?xml version="1.0" encoding="utf-8"?>
<queryTable xmlns="http://schemas.openxmlformats.org/spreadsheetml/2006/main" xmlns:mc="http://schemas.openxmlformats.org/markup-compatibility/2006" xmlns:xr16="http://schemas.microsoft.com/office/spreadsheetml/2017/revision16" mc:Ignorable="xr16" name="TMAOF_Securitied_Debt_1" headers="0" connectionId="496" xr16:uid="{B0CF16C1-C7E4-4D32-B643-65A3C0BB65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76.xml><?xml version="1.0" encoding="utf-8"?>
<queryTable xmlns="http://schemas.openxmlformats.org/spreadsheetml/2006/main" xmlns:mc="http://schemas.openxmlformats.org/markup-compatibility/2006" xmlns:xr16="http://schemas.microsoft.com/office/spreadsheetml/2017/revision16" mc:Ignorable="xr16" name="TMAOF_Foreign_Units" connectionId="491" xr16:uid="{3888356B-AC81-4871-849F-97CF6327F809}"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77.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493" xr16:uid="{5492F613-8E20-4EDA-9A06-AF035E9A772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78.xml><?xml version="1.0" encoding="utf-8"?>
<queryTable xmlns="http://schemas.openxmlformats.org/spreadsheetml/2006/main" xmlns:mc="http://schemas.openxmlformats.org/markup-compatibility/2006" xmlns:xr16="http://schemas.microsoft.com/office/spreadsheetml/2017/revision16" mc:Ignorable="xr16" name="TMAOFNAV" headers="0" connectionId="499" xr16:uid="{40A0542F-58DA-4D18-A2B5-30AD4AC2DAB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9.xml><?xml version="1.0" encoding="utf-8"?>
<queryTable xmlns="http://schemas.openxmlformats.org/spreadsheetml/2006/main" xmlns:mc="http://schemas.openxmlformats.org/markup-compatibility/2006" xmlns:xr16="http://schemas.microsoft.com/office/spreadsheetml/2017/revision16" mc:Ignorable="xr16" name="TINR_EQ_Related" headers="0" connectionId="474" xr16:uid="{86786E1A-9D75-4F6F-BFE4-EF113C54FFC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80.xml><?xml version="1.0" encoding="utf-8"?>
<queryTable xmlns="http://schemas.openxmlformats.org/spreadsheetml/2006/main" xmlns:mc="http://schemas.openxmlformats.org/markup-compatibility/2006" xmlns:xr16="http://schemas.microsoft.com/office/spreadsheetml/2017/revision16" mc:Ignorable="xr16" name="TINR_Debt_Related_UNLISTED" headers="0" connectionId="480" xr16:uid="{6CE9D111-615A-47ED-9305-FF373EEF69A7}"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81.xml><?xml version="1.0" encoding="utf-8"?>
<queryTable xmlns="http://schemas.openxmlformats.org/spreadsheetml/2006/main" xmlns:mc="http://schemas.openxmlformats.org/markup-compatibility/2006" xmlns:xr16="http://schemas.microsoft.com/office/spreadsheetml/2017/revision16" mc:Ignorable="xr16" name="TINR_Securitied_Debt_1" headers="0" connectionId="482" xr16:uid="{90AC11AD-9C84-4EE1-B3D3-10BCC304F49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82.xml><?xml version="1.0" encoding="utf-8"?>
<queryTable xmlns="http://schemas.openxmlformats.org/spreadsheetml/2006/main" xmlns:mc="http://schemas.openxmlformats.org/markup-compatibility/2006" xmlns:xr16="http://schemas.microsoft.com/office/spreadsheetml/2017/revision16" mc:Ignorable="xr16" name="TINR_GOV_SEC" connectionId="478" xr16:uid="{15B83580-A809-46A1-9A90-0B1997DE5E4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83.xml><?xml version="1.0" encoding="utf-8"?>
<queryTable xmlns="http://schemas.openxmlformats.org/spreadsheetml/2006/main" xmlns:mc="http://schemas.openxmlformats.org/markup-compatibility/2006" xmlns:xr16="http://schemas.microsoft.com/office/spreadsheetml/2017/revision16" mc:Ignorable="xr16" name="TINR_Foreign_Units" connectionId="477" xr16:uid="{F5FA0D23-EB31-484B-BE08-C06DA44532D3}"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84.xml><?xml version="1.0" encoding="utf-8"?>
<queryTable xmlns="http://schemas.openxmlformats.org/spreadsheetml/2006/main" xmlns:mc="http://schemas.openxmlformats.org/markup-compatibility/2006" xmlns:xr16="http://schemas.microsoft.com/office/spreadsheetml/2017/revision16" mc:Ignorable="xr16" name="TINR_EQ_FU_Related" connectionId="475" xr16:uid="{A5A6E83B-DD6E-4FE3-8DE3-18CE0948A61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5.xml><?xml version="1.0" encoding="utf-8"?>
<queryTable xmlns="http://schemas.openxmlformats.org/spreadsheetml/2006/main" xmlns:mc="http://schemas.openxmlformats.org/markup-compatibility/2006" xmlns:xr16="http://schemas.microsoft.com/office/spreadsheetml/2017/revision16" mc:Ignorable="xr16" name="TINR_Securitied_Debt" headers="0" connectionId="481" xr16:uid="{6ABE6E82-5AC4-49AC-9F6C-E71F9491F2B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86.xml><?xml version="1.0" encoding="utf-8"?>
<queryTable xmlns="http://schemas.openxmlformats.org/spreadsheetml/2006/main" xmlns:mc="http://schemas.openxmlformats.org/markup-compatibility/2006" xmlns:xr16="http://schemas.microsoft.com/office/spreadsheetml/2017/revision16" mc:Ignorable="xr16" name="TINR_EQ" connectionId="473" xr16:uid="{EC4A8987-D154-48B7-9652-60072F6BF82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7.xml><?xml version="1.0" encoding="utf-8"?>
<queryTable xmlns="http://schemas.openxmlformats.org/spreadsheetml/2006/main" xmlns:mc="http://schemas.openxmlformats.org/markup-compatibility/2006" xmlns:xr16="http://schemas.microsoft.com/office/spreadsheetml/2017/revision16" mc:Ignorable="xr16" name="TINR_FD" headers="0" connectionId="485" xr16:uid="{12A426CF-73D6-4684-A13A-85859A6F6EA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88.xml><?xml version="1.0" encoding="utf-8"?>
<queryTable xmlns="http://schemas.openxmlformats.org/spreadsheetml/2006/main" xmlns:mc="http://schemas.openxmlformats.org/markup-compatibility/2006" xmlns:xr16="http://schemas.microsoft.com/office/spreadsheetml/2017/revision16" mc:Ignorable="xr16" name="TINR_Mutual_F_Units" headers="0" connectionId="476" xr16:uid="{BE06560C-0295-42E8-BADE-12D9CD3A0E2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89.xml><?xml version="1.0" encoding="utf-8"?>
<queryTable xmlns="http://schemas.openxmlformats.org/spreadsheetml/2006/main" xmlns:mc="http://schemas.openxmlformats.org/markup-compatibility/2006" xmlns:xr16="http://schemas.microsoft.com/office/spreadsheetml/2017/revision16" mc:Ignorable="xr16" name="TINR_Aif_cat" headers="0" connectionId="484" xr16:uid="{497C5345-DF5D-4E51-9698-4C6EB398A1D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90.xml><?xml version="1.0" encoding="utf-8"?>
<queryTable xmlns="http://schemas.openxmlformats.org/spreadsheetml/2006/main" xmlns:mc="http://schemas.openxmlformats.org/markup-compatibility/2006" xmlns:xr16="http://schemas.microsoft.com/office/spreadsheetml/2017/revision16" mc:Ignorable="xr16" name="TINRNAV" headers="0" connectionId="486" xr16:uid="{64575242-5A65-4824-B618-69868030A2C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1.xml><?xml version="1.0" encoding="utf-8"?>
<queryTable xmlns="http://schemas.openxmlformats.org/spreadsheetml/2006/main" xmlns:mc="http://schemas.openxmlformats.org/markup-compatibility/2006" xmlns:xr16="http://schemas.microsoft.com/office/spreadsheetml/2017/revision16" mc:Ignorable="xr16" name="TINR_MM" headers="0" connectionId="483" xr16:uid="{3030C3AC-04C9-4139-A2E4-06A549A1C10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92.xml><?xml version="1.0" encoding="utf-8"?>
<queryTable xmlns="http://schemas.openxmlformats.org/spreadsheetml/2006/main" xmlns:mc="http://schemas.openxmlformats.org/markup-compatibility/2006" xmlns:xr16="http://schemas.microsoft.com/office/spreadsheetml/2017/revision16" mc:Ignorable="xr16" name="TINR_Debt_Related" headers="0" connectionId="479" xr16:uid="{626C246C-A286-4E2C-94CB-F63D843E291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93.xml><?xml version="1.0" encoding="utf-8"?>
<queryTable xmlns="http://schemas.openxmlformats.org/spreadsheetml/2006/main" xmlns:mc="http://schemas.openxmlformats.org/markup-compatibility/2006" xmlns:xr16="http://schemas.microsoft.com/office/spreadsheetml/2017/revision16" mc:Ignorable="xr16" name="TTOFENAV" headers="0" connectionId="472" xr16:uid="{F154DE9B-9517-49A7-A53C-9AEC403785F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4.xml><?xml version="1.0" encoding="utf-8"?>
<queryTable xmlns="http://schemas.openxmlformats.org/spreadsheetml/2006/main" xmlns:mc="http://schemas.openxmlformats.org/markup-compatibility/2006" xmlns:xr16="http://schemas.microsoft.com/office/spreadsheetml/2017/revision16" mc:Ignorable="xr16" name="TTOFE_Securitied_Debt" headers="0" connectionId="467" xr16:uid="{7AC149E0-DF1B-4D9D-A23B-AE2939F3621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95.xml><?xml version="1.0" encoding="utf-8"?>
<queryTable xmlns="http://schemas.openxmlformats.org/spreadsheetml/2006/main" xmlns:mc="http://schemas.openxmlformats.org/markup-compatibility/2006" xmlns:xr16="http://schemas.microsoft.com/office/spreadsheetml/2017/revision16" mc:Ignorable="xr16" name="TTOFE_Debt_Related" headers="0" connectionId="465" xr16:uid="{AAECE6DA-C2D9-4193-8F76-2159190FCDF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96.xml><?xml version="1.0" encoding="utf-8"?>
<queryTable xmlns="http://schemas.openxmlformats.org/spreadsheetml/2006/main" xmlns:mc="http://schemas.openxmlformats.org/markup-compatibility/2006" xmlns:xr16="http://schemas.microsoft.com/office/spreadsheetml/2017/revision16" mc:Ignorable="xr16" name="TTOFE_Foreign_Units" connectionId="463" xr16:uid="{117F5A4A-F5AD-4EC6-98A9-3D7A8D88512E}"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97.xml><?xml version="1.0" encoding="utf-8"?>
<queryTable xmlns="http://schemas.openxmlformats.org/spreadsheetml/2006/main" xmlns:mc="http://schemas.openxmlformats.org/markup-compatibility/2006" xmlns:xr16="http://schemas.microsoft.com/office/spreadsheetml/2017/revision16" mc:Ignorable="xr16" name="TTOFE_FD" headers="0" connectionId="471" xr16:uid="{139B493D-0567-4158-A658-36CC0452FF5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98.xml><?xml version="1.0" encoding="utf-8"?>
<queryTable xmlns="http://schemas.openxmlformats.org/spreadsheetml/2006/main" xmlns:mc="http://schemas.openxmlformats.org/markup-compatibility/2006" xmlns:xr16="http://schemas.microsoft.com/office/spreadsheetml/2017/revision16" mc:Ignorable="xr16" name="TTOFE_Debt_Related_UNLISTED" headers="0" connectionId="466" xr16:uid="{FF9ADDAC-8FB5-4C44-9139-1DA236CB1CFC}"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99.xml><?xml version="1.0" encoding="utf-8"?>
<queryTable xmlns="http://schemas.openxmlformats.org/spreadsheetml/2006/main" xmlns:mc="http://schemas.openxmlformats.org/markup-compatibility/2006" xmlns:xr16="http://schemas.microsoft.com/office/spreadsheetml/2017/revision16" mc:Ignorable="xr16" name="TTOFE_Mutual_F_Units" headers="0" connectionId="461" xr16:uid="{D459185E-C460-44C3-83EB-429FC604D1F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00.xml><?xml version="1.0" encoding="utf-8"?>
<queryTable xmlns="http://schemas.openxmlformats.org/spreadsheetml/2006/main" xmlns:mc="http://schemas.openxmlformats.org/markup-compatibility/2006" xmlns:xr16="http://schemas.microsoft.com/office/spreadsheetml/2017/revision16" mc:Ignorable="xr16" name="TTOFE_MM" headers="0" connectionId="469" xr16:uid="{8A6D1F25-B337-4FB1-AFB5-F9DEC08112D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01.xml><?xml version="1.0" encoding="utf-8"?>
<queryTable xmlns="http://schemas.openxmlformats.org/spreadsheetml/2006/main" xmlns:mc="http://schemas.openxmlformats.org/markup-compatibility/2006" xmlns:xr16="http://schemas.microsoft.com/office/spreadsheetml/2017/revision16" mc:Ignorable="xr16" name="TTOFE_EQ" connectionId="460" xr16:uid="{F3F1B229-5248-452C-BABE-CEB6A0B6A94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2.xml><?xml version="1.0" encoding="utf-8"?>
<queryTable xmlns="http://schemas.openxmlformats.org/spreadsheetml/2006/main" xmlns:mc="http://schemas.openxmlformats.org/markup-compatibility/2006" xmlns:xr16="http://schemas.microsoft.com/office/spreadsheetml/2017/revision16" mc:Ignorable="xr16" name="TTOFE_Aif_cat" headers="0" connectionId="470" xr16:uid="{1A64E322-55C4-4499-85C0-95FBB97484D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03.xml><?xml version="1.0" encoding="utf-8"?>
<queryTable xmlns="http://schemas.openxmlformats.org/spreadsheetml/2006/main" xmlns:mc="http://schemas.openxmlformats.org/markup-compatibility/2006" xmlns:xr16="http://schemas.microsoft.com/office/spreadsheetml/2017/revision16" mc:Ignorable="xr16" name="TTOFE_EQ_FU_Related" connectionId="462" xr16:uid="{3352611D-3ED5-475F-877B-4CC51E5B29E4}"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4.xml><?xml version="1.0" encoding="utf-8"?>
<queryTable xmlns="http://schemas.openxmlformats.org/spreadsheetml/2006/main" xmlns:mc="http://schemas.openxmlformats.org/markup-compatibility/2006" xmlns:xr16="http://schemas.microsoft.com/office/spreadsheetml/2017/revision16" mc:Ignorable="xr16" name="TTOFE_GOV_SEC" connectionId="464" xr16:uid="{1D4D20BB-82C6-4C58-9A57-67A1BE434EA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05.xml><?xml version="1.0" encoding="utf-8"?>
<queryTable xmlns="http://schemas.openxmlformats.org/spreadsheetml/2006/main" xmlns:mc="http://schemas.openxmlformats.org/markup-compatibility/2006" xmlns:xr16="http://schemas.microsoft.com/office/spreadsheetml/2017/revision16" mc:Ignorable="xr16" name="TTOFE_Securitied_Debt_1" headers="0" connectionId="468" xr16:uid="{F073F226-C7FA-413E-92A5-054C791BAF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06.xml><?xml version="1.0" encoding="utf-8"?>
<queryTable xmlns="http://schemas.openxmlformats.org/spreadsheetml/2006/main" xmlns:mc="http://schemas.openxmlformats.org/markup-compatibility/2006" xmlns:xr16="http://schemas.microsoft.com/office/spreadsheetml/2017/revision16" mc:Ignorable="xr16" name="TEOF_Debt_Related" headers="0" connectionId="452" xr16:uid="{D155A773-2176-4617-AAF8-EA2D9A17C0C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07.xml><?xml version="1.0" encoding="utf-8"?>
<queryTable xmlns="http://schemas.openxmlformats.org/spreadsheetml/2006/main" xmlns:mc="http://schemas.openxmlformats.org/markup-compatibility/2006" xmlns:xr16="http://schemas.microsoft.com/office/spreadsheetml/2017/revision16" mc:Ignorable="xr16" name="TEOF_Debt_Related_UNLISTED" headers="0" connectionId="453" xr16:uid="{A721CEA8-8107-493B-8CDC-8B42E39BC9AB}"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08.xml><?xml version="1.0" encoding="utf-8"?>
<queryTable xmlns="http://schemas.openxmlformats.org/spreadsheetml/2006/main" xmlns:mc="http://schemas.openxmlformats.org/markup-compatibility/2006" xmlns:xr16="http://schemas.microsoft.com/office/spreadsheetml/2017/revision16" mc:Ignorable="xr16" name="TEOF_Securitied_Debt" headers="0" connectionId="454" xr16:uid="{50B1D1D6-992B-403F-9477-56F73E9E056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09.xml><?xml version="1.0" encoding="utf-8"?>
<queryTable xmlns="http://schemas.openxmlformats.org/spreadsheetml/2006/main" xmlns:mc="http://schemas.openxmlformats.org/markup-compatibility/2006" xmlns:xr16="http://schemas.microsoft.com/office/spreadsheetml/2017/revision16" mc:Ignorable="xr16" name="TEOF_GOV_SEC" connectionId="451" xr16:uid="{B0F21889-60CE-4D97-B518-B13C81EEAF5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10.xml><?xml version="1.0" encoding="utf-8"?>
<queryTable xmlns="http://schemas.openxmlformats.org/spreadsheetml/2006/main" xmlns:mc="http://schemas.openxmlformats.org/markup-compatibility/2006" xmlns:xr16="http://schemas.microsoft.com/office/spreadsheetml/2017/revision16" mc:Ignorable="xr16" name="TEOF_Foreign_Units" connectionId="450" xr16:uid="{7A688720-835E-4718-A0FC-B9A9546FA8B6}"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11.xml><?xml version="1.0" encoding="utf-8"?>
<queryTable xmlns="http://schemas.openxmlformats.org/spreadsheetml/2006/main" xmlns:mc="http://schemas.openxmlformats.org/markup-compatibility/2006" xmlns:xr16="http://schemas.microsoft.com/office/spreadsheetml/2017/revision16" mc:Ignorable="xr16" name="TEOF_FD" headers="0" connectionId="458" xr16:uid="{A0EFD5C7-3B02-451C-828E-FEA61F6056D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12.xml><?xml version="1.0" encoding="utf-8"?>
<queryTable xmlns="http://schemas.openxmlformats.org/spreadsheetml/2006/main" xmlns:mc="http://schemas.openxmlformats.org/markup-compatibility/2006" xmlns:xr16="http://schemas.microsoft.com/office/spreadsheetml/2017/revision16" mc:Ignorable="xr16" name="TEOF_EQ_FU_Related" connectionId="449" xr16:uid="{FD567F1B-0407-4FBB-A9C8-B56084BFDEE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3.xml><?xml version="1.0" encoding="utf-8"?>
<queryTable xmlns="http://schemas.openxmlformats.org/spreadsheetml/2006/main" xmlns:mc="http://schemas.openxmlformats.org/markup-compatibility/2006" xmlns:xr16="http://schemas.microsoft.com/office/spreadsheetml/2017/revision16" mc:Ignorable="xr16" name="TEOF_Mutual_F_Units" headers="0" connectionId="448" xr16:uid="{AE4A157C-F209-44DF-A29D-3D5B2E274CB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14.xml><?xml version="1.0" encoding="utf-8"?>
<queryTable xmlns="http://schemas.openxmlformats.org/spreadsheetml/2006/main" xmlns:mc="http://schemas.openxmlformats.org/markup-compatibility/2006" xmlns:xr16="http://schemas.microsoft.com/office/spreadsheetml/2017/revision16" mc:Ignorable="xr16" name="TEOF_Securitied_Debt_1" headers="0" connectionId="455" xr16:uid="{0FA82B1F-CBDA-4A13-8C0D-CB08394203A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15.xml><?xml version="1.0" encoding="utf-8"?>
<queryTable xmlns="http://schemas.openxmlformats.org/spreadsheetml/2006/main" xmlns:mc="http://schemas.openxmlformats.org/markup-compatibility/2006" xmlns:xr16="http://schemas.microsoft.com/office/spreadsheetml/2017/revision16" mc:Ignorable="xr16" name="TEOF_MM" headers="0" connectionId="456" xr16:uid="{F596EF48-ADAF-4712-8B7F-440098143A2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16.xml><?xml version="1.0" encoding="utf-8"?>
<queryTable xmlns="http://schemas.openxmlformats.org/spreadsheetml/2006/main" xmlns:mc="http://schemas.openxmlformats.org/markup-compatibility/2006" xmlns:xr16="http://schemas.microsoft.com/office/spreadsheetml/2017/revision16" mc:Ignorable="xr16" name="TEOFNAV" headers="0" connectionId="459" xr16:uid="{D3D95893-3424-4DFD-AB24-A0AAE193A3D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7.xml><?xml version="1.0" encoding="utf-8"?>
<queryTable xmlns="http://schemas.openxmlformats.org/spreadsheetml/2006/main" xmlns:mc="http://schemas.openxmlformats.org/markup-compatibility/2006" xmlns:xr16="http://schemas.microsoft.com/office/spreadsheetml/2017/revision16" mc:Ignorable="xr16" name="TEOF_EQ" connectionId="447" xr16:uid="{20677A2C-62E7-4AEC-A0C6-CA5FEF7452B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8.xml><?xml version="1.0" encoding="utf-8"?>
<queryTable xmlns="http://schemas.openxmlformats.org/spreadsheetml/2006/main" xmlns:mc="http://schemas.openxmlformats.org/markup-compatibility/2006" xmlns:xr16="http://schemas.microsoft.com/office/spreadsheetml/2017/revision16" mc:Ignorable="xr16" name="TEOF_Aif_cat" headers="0" connectionId="457" xr16:uid="{16D3F416-E6B8-4A4F-87E0-125FA861BD1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19.xml><?xml version="1.0" encoding="utf-8"?>
<queryTable xmlns="http://schemas.openxmlformats.org/spreadsheetml/2006/main" xmlns:mc="http://schemas.openxmlformats.org/markup-compatibility/2006" xmlns:xr16="http://schemas.microsoft.com/office/spreadsheetml/2017/revision16" mc:Ignorable="xr16" name="TISF_EQ_FU_Related" connectionId="436" xr16:uid="{B5AF881E-0C43-43E7-A308-B647F9589227}"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20.xml><?xml version="1.0" encoding="utf-8"?>
<queryTable xmlns="http://schemas.openxmlformats.org/spreadsheetml/2006/main" xmlns:mc="http://schemas.openxmlformats.org/markup-compatibility/2006" xmlns:xr16="http://schemas.microsoft.com/office/spreadsheetml/2017/revision16" mc:Ignorable="xr16" name="TISFNAV" headers="0" connectionId="446" xr16:uid="{4EF4E816-CF53-41FD-A4D4-5F342B1001E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1.xml><?xml version="1.0" encoding="utf-8"?>
<queryTable xmlns="http://schemas.openxmlformats.org/spreadsheetml/2006/main" xmlns:mc="http://schemas.openxmlformats.org/markup-compatibility/2006" xmlns:xr16="http://schemas.microsoft.com/office/spreadsheetml/2017/revision16" mc:Ignorable="xr16" name="TISF_GOV_SEC" connectionId="438" xr16:uid="{FC961219-4729-4BE0-B78E-E6F39753060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22.xml><?xml version="1.0" encoding="utf-8"?>
<queryTable xmlns="http://schemas.openxmlformats.org/spreadsheetml/2006/main" xmlns:mc="http://schemas.openxmlformats.org/markup-compatibility/2006" xmlns:xr16="http://schemas.microsoft.com/office/spreadsheetml/2017/revision16" mc:Ignorable="xr16" name="TISF_Aif_cat" headers="0" connectionId="444" xr16:uid="{4876262D-636C-47CD-BE93-9334643D71F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3.xml><?xml version="1.0" encoding="utf-8"?>
<queryTable xmlns="http://schemas.openxmlformats.org/spreadsheetml/2006/main" xmlns:mc="http://schemas.openxmlformats.org/markup-compatibility/2006" xmlns:xr16="http://schemas.microsoft.com/office/spreadsheetml/2017/revision16" mc:Ignorable="xr16" name="TISF_MM" headers="0" connectionId="443" xr16:uid="{2597E549-C3C9-46B1-B95C-887A7EE3DF1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4.xml><?xml version="1.0" encoding="utf-8"?>
<queryTable xmlns="http://schemas.openxmlformats.org/spreadsheetml/2006/main" xmlns:mc="http://schemas.openxmlformats.org/markup-compatibility/2006" xmlns:xr16="http://schemas.microsoft.com/office/spreadsheetml/2017/revision16" mc:Ignorable="xr16" name="TISF_Debt_Related_UNLISTED" headers="0" connectionId="440" xr16:uid="{1563EB4E-5C31-4B85-8EBF-6B7E1E90B00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25.xml><?xml version="1.0" encoding="utf-8"?>
<queryTable xmlns="http://schemas.openxmlformats.org/spreadsheetml/2006/main" xmlns:mc="http://schemas.openxmlformats.org/markup-compatibility/2006" xmlns:xr16="http://schemas.microsoft.com/office/spreadsheetml/2017/revision16" mc:Ignorable="xr16" name="TISF_Securitied_Debt" headers="0" connectionId="441" xr16:uid="{2B95D1EF-D90D-4629-B395-7ECF35FC4F8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6.xml><?xml version="1.0" encoding="utf-8"?>
<queryTable xmlns="http://schemas.openxmlformats.org/spreadsheetml/2006/main" xmlns:mc="http://schemas.openxmlformats.org/markup-compatibility/2006" xmlns:xr16="http://schemas.microsoft.com/office/spreadsheetml/2017/revision16" mc:Ignorable="xr16" name="TISF_Foreign_Units" connectionId="437" xr16:uid="{C5DC0C0B-F140-4044-A0D5-88DC43959AC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27.xml><?xml version="1.0" encoding="utf-8"?>
<queryTable xmlns="http://schemas.openxmlformats.org/spreadsheetml/2006/main" xmlns:mc="http://schemas.openxmlformats.org/markup-compatibility/2006" xmlns:xr16="http://schemas.microsoft.com/office/spreadsheetml/2017/revision16" mc:Ignorable="xr16" name="TISF_FD" headers="0" connectionId="445" xr16:uid="{393FBD9C-EB27-40EE-AEF6-06CFEEB1AAB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8.xml><?xml version="1.0" encoding="utf-8"?>
<queryTable xmlns="http://schemas.openxmlformats.org/spreadsheetml/2006/main" xmlns:mc="http://schemas.openxmlformats.org/markup-compatibility/2006" xmlns:xr16="http://schemas.microsoft.com/office/spreadsheetml/2017/revision16" mc:Ignorable="xr16" name="TISF_Debt_Related" headers="0" connectionId="439" xr16:uid="{B8E6EB62-5F1D-4E3E-911A-AC27548D672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29.xml><?xml version="1.0" encoding="utf-8"?>
<queryTable xmlns="http://schemas.openxmlformats.org/spreadsheetml/2006/main" xmlns:mc="http://schemas.openxmlformats.org/markup-compatibility/2006" xmlns:xr16="http://schemas.microsoft.com/office/spreadsheetml/2017/revision16" mc:Ignorable="xr16" name="TISF_EQ" connectionId="434" xr16:uid="{F356EA74-E10B-4F2B-A7FD-1302E17D076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0.xml><?xml version="1.0" encoding="utf-8"?>
<queryTable xmlns="http://schemas.openxmlformats.org/spreadsheetml/2006/main" xmlns:mc="http://schemas.openxmlformats.org/markup-compatibility/2006" xmlns:xr16="http://schemas.microsoft.com/office/spreadsheetml/2017/revision16" mc:Ignorable="xr16" name="TISF_Mutual_F_Units" headers="0" connectionId="435" xr16:uid="{6ECFD4ED-1B63-4CFD-92B6-5BFCCF7A9B6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1.xml><?xml version="1.0" encoding="utf-8"?>
<queryTable xmlns="http://schemas.openxmlformats.org/spreadsheetml/2006/main" xmlns:mc="http://schemas.openxmlformats.org/markup-compatibility/2006" xmlns:xr16="http://schemas.microsoft.com/office/spreadsheetml/2017/revision16" mc:Ignorable="xr16" name="TISF_Securitied_Debt_1" headers="0" connectionId="442" xr16:uid="{3F02CC79-AB0D-4E37-AA5A-5788E5D4F40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2.xml><?xml version="1.0" encoding="utf-8"?>
<queryTable xmlns="http://schemas.openxmlformats.org/spreadsheetml/2006/main" xmlns:mc="http://schemas.openxmlformats.org/markup-compatibility/2006" xmlns:xr16="http://schemas.microsoft.com/office/spreadsheetml/2017/revision16" mc:Ignorable="xr16" name="TIPHF_Securitied_Debt" headers="0" connectionId="428" xr16:uid="{518D643E-990C-4CAD-BB01-A53BED4ACD6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3.xml><?xml version="1.0" encoding="utf-8"?>
<queryTable xmlns="http://schemas.openxmlformats.org/spreadsheetml/2006/main" xmlns:mc="http://schemas.openxmlformats.org/markup-compatibility/2006" xmlns:xr16="http://schemas.microsoft.com/office/spreadsheetml/2017/revision16" mc:Ignorable="xr16" name="TIPHF_Securitied_Debt_1" headers="0" connectionId="429" xr16:uid="{FEEC6AFE-8A81-4450-97E4-A318A3804C7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4.xml><?xml version="1.0" encoding="utf-8"?>
<queryTable xmlns="http://schemas.openxmlformats.org/spreadsheetml/2006/main" xmlns:mc="http://schemas.openxmlformats.org/markup-compatibility/2006" xmlns:xr16="http://schemas.microsoft.com/office/spreadsheetml/2017/revision16" mc:Ignorable="xr16" name="TIPHF_Debt_Related" headers="0" connectionId="426" xr16:uid="{6563FC99-8B30-442B-80D1-695A101044B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35.xml><?xml version="1.0" encoding="utf-8"?>
<queryTable xmlns="http://schemas.openxmlformats.org/spreadsheetml/2006/main" xmlns:mc="http://schemas.openxmlformats.org/markup-compatibility/2006" xmlns:xr16="http://schemas.microsoft.com/office/spreadsheetml/2017/revision16" mc:Ignorable="xr16" name="TIPHF_MM" headers="0" connectionId="430" xr16:uid="{5CAD88FE-71CE-43CA-A6DC-35FCA5F41E8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6.xml><?xml version="1.0" encoding="utf-8"?>
<queryTable xmlns="http://schemas.openxmlformats.org/spreadsheetml/2006/main" xmlns:mc="http://schemas.openxmlformats.org/markup-compatibility/2006" xmlns:xr16="http://schemas.microsoft.com/office/spreadsheetml/2017/revision16" mc:Ignorable="xr16" name="TIPHF_Aif_cat" headers="0" connectionId="431" xr16:uid="{4A3E293B-3F99-49A3-BD16-10C723A3476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7.xml><?xml version="1.0" encoding="utf-8"?>
<queryTable xmlns="http://schemas.openxmlformats.org/spreadsheetml/2006/main" xmlns:mc="http://schemas.openxmlformats.org/markup-compatibility/2006" xmlns:xr16="http://schemas.microsoft.com/office/spreadsheetml/2017/revision16" mc:Ignorable="xr16" name="TIPHF_EQ" connectionId="421" xr16:uid="{5A6DC689-E8A4-4584-85BA-C70003B81E4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8.xml><?xml version="1.0" encoding="utf-8"?>
<queryTable xmlns="http://schemas.openxmlformats.org/spreadsheetml/2006/main" xmlns:mc="http://schemas.openxmlformats.org/markup-compatibility/2006" xmlns:xr16="http://schemas.microsoft.com/office/spreadsheetml/2017/revision16" mc:Ignorable="xr16" name="TIPHF_EQ_FU_Related" connectionId="423" xr16:uid="{0EE87425-C732-4082-B1CC-AA5AD3FEBD8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9.xml><?xml version="1.0" encoding="utf-8"?>
<queryTable xmlns="http://schemas.openxmlformats.org/spreadsheetml/2006/main" xmlns:mc="http://schemas.openxmlformats.org/markup-compatibility/2006" xmlns:xr16="http://schemas.microsoft.com/office/spreadsheetml/2017/revision16" mc:Ignorable="xr16" name="TIPHF_FD" headers="0" connectionId="432" xr16:uid="{AD6DB0BD-B3F1-423A-9575-68BEFC71C8B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0.xml><?xml version="1.0" encoding="utf-8"?>
<queryTable xmlns="http://schemas.openxmlformats.org/spreadsheetml/2006/main" xmlns:mc="http://schemas.openxmlformats.org/markup-compatibility/2006" xmlns:xr16="http://schemas.microsoft.com/office/spreadsheetml/2017/revision16" mc:Ignorable="xr16" name="TIPHF_GOV_SEC" connectionId="425" xr16:uid="{EA54A345-97F1-453A-AD35-7947289BB03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41.xml><?xml version="1.0" encoding="utf-8"?>
<queryTable xmlns="http://schemas.openxmlformats.org/spreadsheetml/2006/main" xmlns:mc="http://schemas.openxmlformats.org/markup-compatibility/2006" xmlns:xr16="http://schemas.microsoft.com/office/spreadsheetml/2017/revision16" mc:Ignorable="xr16" name="TIPHF_Debt_Related_UNLISTED" headers="0" connectionId="427" xr16:uid="{E8FD2CB7-C407-424C-AC36-1D793FBD8FE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42.xml><?xml version="1.0" encoding="utf-8"?>
<queryTable xmlns="http://schemas.openxmlformats.org/spreadsheetml/2006/main" xmlns:mc="http://schemas.openxmlformats.org/markup-compatibility/2006" xmlns:xr16="http://schemas.microsoft.com/office/spreadsheetml/2017/revision16" mc:Ignorable="xr16" name="TIPHF_Foreign_Units" connectionId="424" xr16:uid="{726ECDBC-A12F-49D9-A4F9-E2ECDA069F29}"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43.xml><?xml version="1.0" encoding="utf-8"?>
<queryTable xmlns="http://schemas.openxmlformats.org/spreadsheetml/2006/main" xmlns:mc="http://schemas.openxmlformats.org/markup-compatibility/2006" xmlns:xr16="http://schemas.microsoft.com/office/spreadsheetml/2017/revision16" mc:Ignorable="xr16" name="TIPHF_Mutual_F_Units" headers="0" connectionId="422" xr16:uid="{EEDDFE8B-28F7-4F08-BE49-EE3F19ED6B6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4.xml><?xml version="1.0" encoding="utf-8"?>
<queryTable xmlns="http://schemas.openxmlformats.org/spreadsheetml/2006/main" xmlns:mc="http://schemas.openxmlformats.org/markup-compatibility/2006" xmlns:xr16="http://schemas.microsoft.com/office/spreadsheetml/2017/revision16" mc:Ignorable="xr16" name="TIPHFNAV" headers="0" connectionId="433" xr16:uid="{8575D3F4-53BC-435E-98F7-F4988D43D0B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5.xml><?xml version="1.0" encoding="utf-8"?>
<queryTable xmlns="http://schemas.openxmlformats.org/spreadsheetml/2006/main" xmlns:mc="http://schemas.openxmlformats.org/markup-compatibility/2006" xmlns:xr16="http://schemas.microsoft.com/office/spreadsheetml/2017/revision16" mc:Ignorable="xr16" name="TIIF_Securitied_Debt" headers="0" connectionId="415" xr16:uid="{26F2A0BF-5177-4062-8740-1DDBA2041B4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6.xml><?xml version="1.0" encoding="utf-8"?>
<queryTable xmlns="http://schemas.openxmlformats.org/spreadsheetml/2006/main" xmlns:mc="http://schemas.openxmlformats.org/markup-compatibility/2006" xmlns:xr16="http://schemas.microsoft.com/office/spreadsheetml/2017/revision16" mc:Ignorable="xr16" name="TIIF_EQ_FU_Related" connectionId="410" xr16:uid="{699E62C5-B6F8-4292-90C2-354CF62B05E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7.xml><?xml version="1.0" encoding="utf-8"?>
<queryTable xmlns="http://schemas.openxmlformats.org/spreadsheetml/2006/main" xmlns:mc="http://schemas.openxmlformats.org/markup-compatibility/2006" xmlns:xr16="http://schemas.microsoft.com/office/spreadsheetml/2017/revision16" mc:Ignorable="xr16" name="TIIF_Debt_Related_UNLISTED" headers="0" connectionId="414" xr16:uid="{ED56B1E7-56C6-4531-B633-536281825B3C}"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48.xml><?xml version="1.0" encoding="utf-8"?>
<queryTable xmlns="http://schemas.openxmlformats.org/spreadsheetml/2006/main" xmlns:mc="http://schemas.openxmlformats.org/markup-compatibility/2006" xmlns:xr16="http://schemas.microsoft.com/office/spreadsheetml/2017/revision16" mc:Ignorable="xr16" name="TIIF_Debt_Related" headers="0" connectionId="413" xr16:uid="{3B2B4F69-217E-48BC-A654-648F3A47BBC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49.xml><?xml version="1.0" encoding="utf-8"?>
<queryTable xmlns="http://schemas.openxmlformats.org/spreadsheetml/2006/main" xmlns:mc="http://schemas.openxmlformats.org/markup-compatibility/2006" xmlns:xr16="http://schemas.microsoft.com/office/spreadsheetml/2017/revision16" mc:Ignorable="xr16" name="TIIF_Aif_cat" headers="0" connectionId="418" xr16:uid="{AB106122-FA0E-48EE-B026-8EB067DC949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0.xml><?xml version="1.0" encoding="utf-8"?>
<queryTable xmlns="http://schemas.openxmlformats.org/spreadsheetml/2006/main" xmlns:mc="http://schemas.openxmlformats.org/markup-compatibility/2006" xmlns:xr16="http://schemas.microsoft.com/office/spreadsheetml/2017/revision16" mc:Ignorable="xr16" name="TIIF_GOV_SEC" connectionId="412" xr16:uid="{63A2E190-5F69-4CB8-8689-C4E691AB57C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51.xml><?xml version="1.0" encoding="utf-8"?>
<queryTable xmlns="http://schemas.openxmlformats.org/spreadsheetml/2006/main" xmlns:mc="http://schemas.openxmlformats.org/markup-compatibility/2006" xmlns:xr16="http://schemas.microsoft.com/office/spreadsheetml/2017/revision16" mc:Ignorable="xr16" name="TIIF_Mutual_F_Units" headers="0" connectionId="409" xr16:uid="{762BEE3D-B5C6-4BAE-B430-FE5FE306BF5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2.xml><?xml version="1.0" encoding="utf-8"?>
<queryTable xmlns="http://schemas.openxmlformats.org/spreadsheetml/2006/main" xmlns:mc="http://schemas.openxmlformats.org/markup-compatibility/2006" xmlns:xr16="http://schemas.microsoft.com/office/spreadsheetml/2017/revision16" mc:Ignorable="xr16" name="TIIF_Foreign_Units" connectionId="411" xr16:uid="{E5FB3E55-2544-40D4-BFAB-9F43DD0BC949}"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53.xml><?xml version="1.0" encoding="utf-8"?>
<queryTable xmlns="http://schemas.openxmlformats.org/spreadsheetml/2006/main" xmlns:mc="http://schemas.openxmlformats.org/markup-compatibility/2006" xmlns:xr16="http://schemas.microsoft.com/office/spreadsheetml/2017/revision16" mc:Ignorable="xr16" name="TIIFNAV" headers="0" connectionId="420" xr16:uid="{E4E88E0C-64E2-473E-B2AA-D5BAD4BADF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4.xml><?xml version="1.0" encoding="utf-8"?>
<queryTable xmlns="http://schemas.openxmlformats.org/spreadsheetml/2006/main" xmlns:mc="http://schemas.openxmlformats.org/markup-compatibility/2006" xmlns:xr16="http://schemas.microsoft.com/office/spreadsheetml/2017/revision16" mc:Ignorable="xr16" name="TIIF_Securitied_Debt_1" headers="0" connectionId="416" xr16:uid="{0955CB47-1E42-40A2-A20F-6DDD9545890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5.xml><?xml version="1.0" encoding="utf-8"?>
<queryTable xmlns="http://schemas.openxmlformats.org/spreadsheetml/2006/main" xmlns:mc="http://schemas.openxmlformats.org/markup-compatibility/2006" xmlns:xr16="http://schemas.microsoft.com/office/spreadsheetml/2017/revision16" mc:Ignorable="xr16" name="TIIF_MM" headers="0" connectionId="417" xr16:uid="{30B9CC1C-6883-48C9-9642-2844A94DB0C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6.xml><?xml version="1.0" encoding="utf-8"?>
<queryTable xmlns="http://schemas.openxmlformats.org/spreadsheetml/2006/main" xmlns:mc="http://schemas.openxmlformats.org/markup-compatibility/2006" xmlns:xr16="http://schemas.microsoft.com/office/spreadsheetml/2017/revision16" mc:Ignorable="xr16" name="TIIF_EQ" connectionId="408" xr16:uid="{65C867DD-DB1A-4DEF-B57F-17605EE8E28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7.xml><?xml version="1.0" encoding="utf-8"?>
<queryTable xmlns="http://schemas.openxmlformats.org/spreadsheetml/2006/main" xmlns:mc="http://schemas.openxmlformats.org/markup-compatibility/2006" xmlns:xr16="http://schemas.microsoft.com/office/spreadsheetml/2017/revision16" mc:Ignorable="xr16" name="TIIF_FD" headers="0" connectionId="419" xr16:uid="{F9F62F04-79B5-41EC-B57D-1CBDB4ACD9B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8.xml><?xml version="1.0" encoding="utf-8"?>
<queryTable xmlns="http://schemas.openxmlformats.org/spreadsheetml/2006/main" xmlns:mc="http://schemas.openxmlformats.org/markup-compatibility/2006" xmlns:xr16="http://schemas.microsoft.com/office/spreadsheetml/2017/revision16" mc:Ignorable="xr16" name="TICF_FD" headers="0" connectionId="406" xr16:uid="{97574E79-D00F-4FA6-A4CE-49563525F2F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9.xml><?xml version="1.0" encoding="utf-8"?>
<queryTable xmlns="http://schemas.openxmlformats.org/spreadsheetml/2006/main" xmlns:mc="http://schemas.openxmlformats.org/markup-compatibility/2006" xmlns:xr16="http://schemas.microsoft.com/office/spreadsheetml/2017/revision16" mc:Ignorable="xr16" name="TICF_Securitied_Debt_1" headers="0" connectionId="403" xr16:uid="{78B2710C-C026-40BD-AB3E-EC4818098E6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0.xml><?xml version="1.0" encoding="utf-8"?>
<queryTable xmlns="http://schemas.openxmlformats.org/spreadsheetml/2006/main" xmlns:mc="http://schemas.openxmlformats.org/markup-compatibility/2006" xmlns:xr16="http://schemas.microsoft.com/office/spreadsheetml/2017/revision16" mc:Ignorable="xr16" name="TICFNAV" headers="0" connectionId="407" xr16:uid="{6E986270-AE69-409A-ADCA-4F4600B132B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1.xml><?xml version="1.0" encoding="utf-8"?>
<queryTable xmlns="http://schemas.openxmlformats.org/spreadsheetml/2006/main" xmlns:mc="http://schemas.openxmlformats.org/markup-compatibility/2006" xmlns:xr16="http://schemas.microsoft.com/office/spreadsheetml/2017/revision16" mc:Ignorable="xr16" name="TICF_GOV_SEC" connectionId="399" xr16:uid="{40A254F1-5071-4840-AED9-388C2C6FD27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62.xml><?xml version="1.0" encoding="utf-8"?>
<queryTable xmlns="http://schemas.openxmlformats.org/spreadsheetml/2006/main" xmlns:mc="http://schemas.openxmlformats.org/markup-compatibility/2006" xmlns:xr16="http://schemas.microsoft.com/office/spreadsheetml/2017/revision16" mc:Ignorable="xr16" name="TICF_Debt_Related" headers="0" connectionId="400" xr16:uid="{43BE5A78-53C6-43B5-AB5B-FB99BB66032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63.xml><?xml version="1.0" encoding="utf-8"?>
<queryTable xmlns="http://schemas.openxmlformats.org/spreadsheetml/2006/main" xmlns:mc="http://schemas.openxmlformats.org/markup-compatibility/2006" xmlns:xr16="http://schemas.microsoft.com/office/spreadsheetml/2017/revision16" mc:Ignorable="xr16" name="TICF_Debt_Related_UNLISTED" headers="0" connectionId="401" xr16:uid="{5CAB6A62-A271-4EBE-9892-D52FF341105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64.xml><?xml version="1.0" encoding="utf-8"?>
<queryTable xmlns="http://schemas.openxmlformats.org/spreadsheetml/2006/main" xmlns:mc="http://schemas.openxmlformats.org/markup-compatibility/2006" xmlns:xr16="http://schemas.microsoft.com/office/spreadsheetml/2017/revision16" mc:Ignorable="xr16" name="TICF_Securitied_Debt" headers="0" connectionId="402" xr16:uid="{19E1305C-1ABB-485A-9538-F29EE1506F5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5.xml><?xml version="1.0" encoding="utf-8"?>
<queryTable xmlns="http://schemas.openxmlformats.org/spreadsheetml/2006/main" xmlns:mc="http://schemas.openxmlformats.org/markup-compatibility/2006" xmlns:xr16="http://schemas.microsoft.com/office/spreadsheetml/2017/revision16" mc:Ignorable="xr16" name="TICF_MM" headers="0" connectionId="404" xr16:uid="{5404076B-55BF-4F77-9212-7C2A633278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6.xml><?xml version="1.0" encoding="utf-8"?>
<queryTable xmlns="http://schemas.openxmlformats.org/spreadsheetml/2006/main" xmlns:mc="http://schemas.openxmlformats.org/markup-compatibility/2006" xmlns:xr16="http://schemas.microsoft.com/office/spreadsheetml/2017/revision16" mc:Ignorable="xr16" name="TICF_Foreign_Units" connectionId="398" xr16:uid="{96748818-3290-45BB-A510-65E020D3E37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67.xml><?xml version="1.0" encoding="utf-8"?>
<queryTable xmlns="http://schemas.openxmlformats.org/spreadsheetml/2006/main" xmlns:mc="http://schemas.openxmlformats.org/markup-compatibility/2006" xmlns:xr16="http://schemas.microsoft.com/office/spreadsheetml/2017/revision16" mc:Ignorable="xr16" name="TICF_Aif_cat" headers="0" connectionId="405" xr16:uid="{C7EF510B-26F9-4712-95C7-BF480825F37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8.xml><?xml version="1.0" encoding="utf-8"?>
<queryTable xmlns="http://schemas.openxmlformats.org/spreadsheetml/2006/main" xmlns:mc="http://schemas.openxmlformats.org/markup-compatibility/2006" xmlns:xr16="http://schemas.microsoft.com/office/spreadsheetml/2017/revision16" mc:Ignorable="xr16" name="TICF_Mutual_F_Units" headers="0" connectionId="396" xr16:uid="{69982EA0-60EA-49AB-A122-FEA4E0A653F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9.xml><?xml version="1.0" encoding="utf-8"?>
<queryTable xmlns="http://schemas.openxmlformats.org/spreadsheetml/2006/main" xmlns:mc="http://schemas.openxmlformats.org/markup-compatibility/2006" xmlns:xr16="http://schemas.microsoft.com/office/spreadsheetml/2017/revision16" mc:Ignorable="xr16" name="TICF_EQ_FU_Related" connectionId="397" xr16:uid="{15219168-16F7-4ED9-AD1F-18C5E4B6520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0.xml><?xml version="1.0" encoding="utf-8"?>
<queryTable xmlns="http://schemas.openxmlformats.org/spreadsheetml/2006/main" xmlns:mc="http://schemas.openxmlformats.org/markup-compatibility/2006" xmlns:xr16="http://schemas.microsoft.com/office/spreadsheetml/2017/revision16" mc:Ignorable="xr16" name="TICF_EQ" connectionId="395" xr16:uid="{13BF6D2A-98E7-42EA-9C2A-DAA4CAF676D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1.xml><?xml version="1.0" encoding="utf-8"?>
<queryTable xmlns="http://schemas.openxmlformats.org/spreadsheetml/2006/main" xmlns:mc="http://schemas.openxmlformats.org/markup-compatibility/2006" xmlns:xr16="http://schemas.microsoft.com/office/spreadsheetml/2017/revision16" mc:Ignorable="xr16" name="THOF_Debt_Related_UNLISTED" headers="0" connectionId="388" xr16:uid="{897CD105-4DBD-44B1-ACC3-86390130BFFC}"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72.xml><?xml version="1.0" encoding="utf-8"?>
<queryTable xmlns="http://schemas.openxmlformats.org/spreadsheetml/2006/main" xmlns:mc="http://schemas.openxmlformats.org/markup-compatibility/2006" xmlns:xr16="http://schemas.microsoft.com/office/spreadsheetml/2017/revision16" mc:Ignorable="xr16" name="THOF_Securitied_Debt" headers="0" connectionId="389" xr16:uid="{80372810-F51C-49D2-B99C-73D0CCF526E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3.xml><?xml version="1.0" encoding="utf-8"?>
<queryTable xmlns="http://schemas.openxmlformats.org/spreadsheetml/2006/main" xmlns:mc="http://schemas.openxmlformats.org/markup-compatibility/2006" xmlns:xr16="http://schemas.microsoft.com/office/spreadsheetml/2017/revision16" mc:Ignorable="xr16" name="THOF_FD" headers="0" connectionId="393" xr16:uid="{D8B32B39-D9A5-4789-8564-0D845B66F72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4.xml><?xml version="1.0" encoding="utf-8"?>
<queryTable xmlns="http://schemas.openxmlformats.org/spreadsheetml/2006/main" xmlns:mc="http://schemas.openxmlformats.org/markup-compatibility/2006" xmlns:xr16="http://schemas.microsoft.com/office/spreadsheetml/2017/revision16" mc:Ignorable="xr16" name="THOF_Securitied_Debt_1" headers="0" connectionId="390" xr16:uid="{E4F4960E-334D-4312-B5FE-B90D2EFE4CA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5.xml><?xml version="1.0" encoding="utf-8"?>
<queryTable xmlns="http://schemas.openxmlformats.org/spreadsheetml/2006/main" xmlns:mc="http://schemas.openxmlformats.org/markup-compatibility/2006" xmlns:xr16="http://schemas.microsoft.com/office/spreadsheetml/2017/revision16" mc:Ignorable="xr16" name="THOF_Mutual_F_Units" headers="0" connectionId="383" xr16:uid="{C9A62DF7-D0C5-49D7-81BD-CF4AE6D97AD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6.xml><?xml version="1.0" encoding="utf-8"?>
<queryTable xmlns="http://schemas.openxmlformats.org/spreadsheetml/2006/main" xmlns:mc="http://schemas.openxmlformats.org/markup-compatibility/2006" xmlns:xr16="http://schemas.microsoft.com/office/spreadsheetml/2017/revision16" mc:Ignorable="xr16" name="THOF_Debt_Related" headers="0" connectionId="387" xr16:uid="{080B1D1F-587C-4E4A-9954-6F350680E01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77.xml><?xml version="1.0" encoding="utf-8"?>
<queryTable xmlns="http://schemas.openxmlformats.org/spreadsheetml/2006/main" xmlns:mc="http://schemas.openxmlformats.org/markup-compatibility/2006" xmlns:xr16="http://schemas.microsoft.com/office/spreadsheetml/2017/revision16" mc:Ignorable="xr16" name="THOF_MM" headers="0" connectionId="391" xr16:uid="{3BCD1B9F-6F34-4F2B-B558-44D3CA06CFE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8.xml><?xml version="1.0" encoding="utf-8"?>
<queryTable xmlns="http://schemas.openxmlformats.org/spreadsheetml/2006/main" xmlns:mc="http://schemas.openxmlformats.org/markup-compatibility/2006" xmlns:xr16="http://schemas.microsoft.com/office/spreadsheetml/2017/revision16" mc:Ignorable="xr16" name="THOF_Aif_cat" headers="0" connectionId="392" xr16:uid="{23BFB53D-0F5F-48CC-9ED0-414D1EAA43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9.xml><?xml version="1.0" encoding="utf-8"?>
<queryTable xmlns="http://schemas.openxmlformats.org/spreadsheetml/2006/main" xmlns:mc="http://schemas.openxmlformats.org/markup-compatibility/2006" xmlns:xr16="http://schemas.microsoft.com/office/spreadsheetml/2017/revision16" mc:Ignorable="xr16" name="THOF_Foreign_Units" connectionId="385" xr16:uid="{4CE3F75D-6F39-42ED-BB57-E44E67E318C9}"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80.xml><?xml version="1.0" encoding="utf-8"?>
<queryTable xmlns="http://schemas.openxmlformats.org/spreadsheetml/2006/main" xmlns:mc="http://schemas.openxmlformats.org/markup-compatibility/2006" xmlns:xr16="http://schemas.microsoft.com/office/spreadsheetml/2017/revision16" mc:Ignorable="xr16" name="THOFNAV" headers="0" connectionId="394" xr16:uid="{1D9C7F09-DA9F-4ECF-BD1C-EC175A07ACD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1.xml><?xml version="1.0" encoding="utf-8"?>
<queryTable xmlns="http://schemas.openxmlformats.org/spreadsheetml/2006/main" xmlns:mc="http://schemas.openxmlformats.org/markup-compatibility/2006" xmlns:xr16="http://schemas.microsoft.com/office/spreadsheetml/2017/revision16" mc:Ignorable="xr16" name="THOF_GOV_SEC" connectionId="386" xr16:uid="{CC6A0FDA-2EDA-41A0-99D6-A973ADE6D4C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82.xml><?xml version="1.0" encoding="utf-8"?>
<queryTable xmlns="http://schemas.openxmlformats.org/spreadsheetml/2006/main" xmlns:mc="http://schemas.openxmlformats.org/markup-compatibility/2006" xmlns:xr16="http://schemas.microsoft.com/office/spreadsheetml/2017/revision16" mc:Ignorable="xr16" name="THOF_EQ" connectionId="382" xr16:uid="{99FB3389-A4CB-44A8-B6ED-B1B7AC27143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3.xml><?xml version="1.0" encoding="utf-8"?>
<queryTable xmlns="http://schemas.openxmlformats.org/spreadsheetml/2006/main" xmlns:mc="http://schemas.openxmlformats.org/markup-compatibility/2006" xmlns:xr16="http://schemas.microsoft.com/office/spreadsheetml/2017/revision16" mc:Ignorable="xr16" name="THOF_EQ_FU_Related" connectionId="384" xr16:uid="{A239C22A-9A88-47BB-9D86-7530DB867929}"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4.xml><?xml version="1.0" encoding="utf-8"?>
<queryTable xmlns="http://schemas.openxmlformats.org/spreadsheetml/2006/main" xmlns:mc="http://schemas.openxmlformats.org/markup-compatibility/2006" xmlns:xr16="http://schemas.microsoft.com/office/spreadsheetml/2017/revision16" mc:Ignorable="xr16" name="TFEFNAV" headers="0" connectionId="381" xr16:uid="{BAD9903D-5048-460A-8180-45B4EAD8ACF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5.xml><?xml version="1.0" encoding="utf-8"?>
<queryTable xmlns="http://schemas.openxmlformats.org/spreadsheetml/2006/main" xmlns:mc="http://schemas.openxmlformats.org/markup-compatibility/2006" xmlns:xr16="http://schemas.microsoft.com/office/spreadsheetml/2017/revision16" mc:Ignorable="xr16" name="TFEF_Securitied_Debt" headers="0" connectionId="376" xr16:uid="{728D2D78-5243-455D-AA0F-8191B586818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86.xml><?xml version="1.0" encoding="utf-8"?>
<queryTable xmlns="http://schemas.openxmlformats.org/spreadsheetml/2006/main" xmlns:mc="http://schemas.openxmlformats.org/markup-compatibility/2006" xmlns:xr16="http://schemas.microsoft.com/office/spreadsheetml/2017/revision16" mc:Ignorable="xr16" name="TFEF_Debt_Related" headers="0" connectionId="374" xr16:uid="{07E40CB8-BE60-4828-AD67-D0A7002F7F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87.xml><?xml version="1.0" encoding="utf-8"?>
<queryTable xmlns="http://schemas.openxmlformats.org/spreadsheetml/2006/main" xmlns:mc="http://schemas.openxmlformats.org/markup-compatibility/2006" xmlns:xr16="http://schemas.microsoft.com/office/spreadsheetml/2017/revision16" mc:Ignorable="xr16" name="TFEF_Foreign_Units" connectionId="372" xr16:uid="{58A0EE60-CB1F-4B76-9A9B-8B67C98B4B9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88.xml><?xml version="1.0" encoding="utf-8"?>
<queryTable xmlns="http://schemas.openxmlformats.org/spreadsheetml/2006/main" xmlns:mc="http://schemas.openxmlformats.org/markup-compatibility/2006" xmlns:xr16="http://schemas.microsoft.com/office/spreadsheetml/2017/revision16" mc:Ignorable="xr16" name="TFEF_FD" headers="0" connectionId="380" xr16:uid="{BF4E31ED-975A-44CC-B371-6786B60CB01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89.xml><?xml version="1.0" encoding="utf-8"?>
<queryTable xmlns="http://schemas.openxmlformats.org/spreadsheetml/2006/main" xmlns:mc="http://schemas.openxmlformats.org/markup-compatibility/2006" xmlns:xr16="http://schemas.microsoft.com/office/spreadsheetml/2017/revision16" mc:Ignorable="xr16" name="TFEF_Debt_Related_UNLISTED" headers="0" connectionId="375" xr16:uid="{484200B7-BB47-4CEE-AB42-695E593DE0C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90.xml><?xml version="1.0" encoding="utf-8"?>
<queryTable xmlns="http://schemas.openxmlformats.org/spreadsheetml/2006/main" xmlns:mc="http://schemas.openxmlformats.org/markup-compatibility/2006" xmlns:xr16="http://schemas.microsoft.com/office/spreadsheetml/2017/revision16" mc:Ignorable="xr16" name="TFEF_Mutual_F_Units" headers="0" connectionId="370" xr16:uid="{01710DE7-AC84-4AD9-900E-86AC4174FBA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1.xml><?xml version="1.0" encoding="utf-8"?>
<queryTable xmlns="http://schemas.openxmlformats.org/spreadsheetml/2006/main" xmlns:mc="http://schemas.openxmlformats.org/markup-compatibility/2006" xmlns:xr16="http://schemas.microsoft.com/office/spreadsheetml/2017/revision16" mc:Ignorable="xr16" name="TFEF_MM" headers="0" connectionId="378" xr16:uid="{D5B55763-7A32-48E8-BB88-0B6C2E46EE3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2.xml><?xml version="1.0" encoding="utf-8"?>
<queryTable xmlns="http://schemas.openxmlformats.org/spreadsheetml/2006/main" xmlns:mc="http://schemas.openxmlformats.org/markup-compatibility/2006" xmlns:xr16="http://schemas.microsoft.com/office/spreadsheetml/2017/revision16" mc:Ignorable="xr16" name="TFEF_EQ" connectionId="369" xr16:uid="{E6BCE31E-BE3A-4081-A445-FF489268167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3.xml><?xml version="1.0" encoding="utf-8"?>
<queryTable xmlns="http://schemas.openxmlformats.org/spreadsheetml/2006/main" xmlns:mc="http://schemas.openxmlformats.org/markup-compatibility/2006" xmlns:xr16="http://schemas.microsoft.com/office/spreadsheetml/2017/revision16" mc:Ignorable="xr16" name="TFEF_Aif_cat" headers="0" connectionId="379" xr16:uid="{B918B5F6-FAF6-4D89-96C7-A136C8E82F8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4.xml><?xml version="1.0" encoding="utf-8"?>
<queryTable xmlns="http://schemas.openxmlformats.org/spreadsheetml/2006/main" xmlns:mc="http://schemas.openxmlformats.org/markup-compatibility/2006" xmlns:xr16="http://schemas.microsoft.com/office/spreadsheetml/2017/revision16" mc:Ignorable="xr16" name="TFEF_EQ_FU_Related" connectionId="371" xr16:uid="{28FF12FF-4338-4562-ACE9-CEE02E7C3931}"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5.xml><?xml version="1.0" encoding="utf-8"?>
<queryTable xmlns="http://schemas.openxmlformats.org/spreadsheetml/2006/main" xmlns:mc="http://schemas.openxmlformats.org/markup-compatibility/2006" xmlns:xr16="http://schemas.microsoft.com/office/spreadsheetml/2017/revision16" mc:Ignorable="xr16" name="TFEF_GOV_SEC" connectionId="373" xr16:uid="{F0528781-8333-4E2B-9530-489497D6034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96.xml><?xml version="1.0" encoding="utf-8"?>
<queryTable xmlns="http://schemas.openxmlformats.org/spreadsheetml/2006/main" xmlns:mc="http://schemas.openxmlformats.org/markup-compatibility/2006" xmlns:xr16="http://schemas.microsoft.com/office/spreadsheetml/2017/revision16" mc:Ignorable="xr16" name="TFEF_Securitied_Debt_1" headers="0" connectionId="377" xr16:uid="{E2897057-0E1F-48EC-8CFE-E20C1B8EFD1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7.xml><?xml version="1.0" encoding="utf-8"?>
<queryTable xmlns="http://schemas.openxmlformats.org/spreadsheetml/2006/main" xmlns:mc="http://schemas.openxmlformats.org/markup-compatibility/2006" xmlns:xr16="http://schemas.microsoft.com/office/spreadsheetml/2017/revision16" mc:Ignorable="xr16" name="TMCAPF_Debt_Related" headers="0" connectionId="361" xr16:uid="{AE76ACFA-EF3E-4971-BFF6-FB4453F4C2D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98.xml><?xml version="1.0" encoding="utf-8"?>
<queryTable xmlns="http://schemas.openxmlformats.org/spreadsheetml/2006/main" xmlns:mc="http://schemas.openxmlformats.org/markup-compatibility/2006" xmlns:xr16="http://schemas.microsoft.com/office/spreadsheetml/2017/revision16" mc:Ignorable="xr16" name="TMCAPF_Debt_Related_UNLISTED" headers="0" connectionId="362" xr16:uid="{1AAAAD0A-0AA0-44C5-AE36-D753D80FB83B}"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99.xml><?xml version="1.0" encoding="utf-8"?>
<queryTable xmlns="http://schemas.openxmlformats.org/spreadsheetml/2006/main" xmlns:mc="http://schemas.openxmlformats.org/markup-compatibility/2006" xmlns:xr16="http://schemas.microsoft.com/office/spreadsheetml/2017/revision16" mc:Ignorable="xr16" name="TMCAPF_Securitied_Debt" headers="0" connectionId="363" xr16:uid="{C6FC0FD2-F175-4A87-A007-DBF8BFA1AC3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0.xml><?xml version="1.0" encoding="utf-8"?>
<queryTable xmlns="http://schemas.openxmlformats.org/spreadsheetml/2006/main" xmlns:mc="http://schemas.openxmlformats.org/markup-compatibility/2006" xmlns:xr16="http://schemas.microsoft.com/office/spreadsheetml/2017/revision16" mc:Ignorable="xr16" name="TMCAPF_GOV_SEC" connectionId="360" xr16:uid="{DACA6D11-8CB6-4D2B-9994-024D3140E32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01.xml><?xml version="1.0" encoding="utf-8"?>
<queryTable xmlns="http://schemas.openxmlformats.org/spreadsheetml/2006/main" xmlns:mc="http://schemas.openxmlformats.org/markup-compatibility/2006" xmlns:xr16="http://schemas.microsoft.com/office/spreadsheetml/2017/revision16" mc:Ignorable="xr16" name="TMCAPF_Foreign_Units" connectionId="359" xr16:uid="{714D88E0-72A9-416B-91F7-9BEC17ADFE3E}"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02.xml><?xml version="1.0" encoding="utf-8"?>
<queryTable xmlns="http://schemas.openxmlformats.org/spreadsheetml/2006/main" xmlns:mc="http://schemas.openxmlformats.org/markup-compatibility/2006" xmlns:xr16="http://schemas.microsoft.com/office/spreadsheetml/2017/revision16" mc:Ignorable="xr16" name="TMCAPF_FD" headers="0" connectionId="367" xr16:uid="{587EAB01-A620-470C-8027-703254511EC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3.xml><?xml version="1.0" encoding="utf-8"?>
<queryTable xmlns="http://schemas.openxmlformats.org/spreadsheetml/2006/main" xmlns:mc="http://schemas.openxmlformats.org/markup-compatibility/2006" xmlns:xr16="http://schemas.microsoft.com/office/spreadsheetml/2017/revision16" mc:Ignorable="xr16" name="TMCAPF_EQ_FU_Related" connectionId="358" xr16:uid="{7F0F9542-1C94-430C-91F0-2BB709060D2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4.xml><?xml version="1.0" encoding="utf-8"?>
<queryTable xmlns="http://schemas.openxmlformats.org/spreadsheetml/2006/main" xmlns:mc="http://schemas.openxmlformats.org/markup-compatibility/2006" xmlns:xr16="http://schemas.microsoft.com/office/spreadsheetml/2017/revision16" mc:Ignorable="xr16" name="TMCAPF_Mutual_F_Units" headers="0" connectionId="357" xr16:uid="{BA2E303F-52C0-4B20-BB14-D4FC9278B78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5.xml><?xml version="1.0" encoding="utf-8"?>
<queryTable xmlns="http://schemas.openxmlformats.org/spreadsheetml/2006/main" xmlns:mc="http://schemas.openxmlformats.org/markup-compatibility/2006" xmlns:xr16="http://schemas.microsoft.com/office/spreadsheetml/2017/revision16" mc:Ignorable="xr16" name="TMCAPF_Securitied_Debt_1" headers="0" connectionId="364" xr16:uid="{9896E1F9-86C2-4278-9E29-D11B105F90C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6.xml><?xml version="1.0" encoding="utf-8"?>
<queryTable xmlns="http://schemas.openxmlformats.org/spreadsheetml/2006/main" xmlns:mc="http://schemas.openxmlformats.org/markup-compatibility/2006" xmlns:xr16="http://schemas.microsoft.com/office/spreadsheetml/2017/revision16" mc:Ignorable="xr16" name="TMCAPF_MM" headers="0" connectionId="365" xr16:uid="{18DE991F-8D1D-4422-991B-DEE98D3E488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7.xml><?xml version="1.0" encoding="utf-8"?>
<queryTable xmlns="http://schemas.openxmlformats.org/spreadsheetml/2006/main" xmlns:mc="http://schemas.openxmlformats.org/markup-compatibility/2006" xmlns:xr16="http://schemas.microsoft.com/office/spreadsheetml/2017/revision16" mc:Ignorable="xr16" name="TMCAPFNAV" headers="0" connectionId="368" xr16:uid="{0B9A6A1E-4EA7-4831-BDD0-6ACA5B56047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8.xml><?xml version="1.0" encoding="utf-8"?>
<queryTable xmlns="http://schemas.openxmlformats.org/spreadsheetml/2006/main" xmlns:mc="http://schemas.openxmlformats.org/markup-compatibility/2006" xmlns:xr16="http://schemas.microsoft.com/office/spreadsheetml/2017/revision16" mc:Ignorable="xr16" name="TMCAPF_EQ" connectionId="356" xr16:uid="{830D3583-CF09-4DD3-9768-7E21BBC8B93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9.xml><?xml version="1.0" encoding="utf-8"?>
<queryTable xmlns="http://schemas.openxmlformats.org/spreadsheetml/2006/main" xmlns:mc="http://schemas.openxmlformats.org/markup-compatibility/2006" xmlns:xr16="http://schemas.microsoft.com/office/spreadsheetml/2017/revision16" mc:Ignorable="xr16" name="TMCAPF_Aif_cat" headers="0" connectionId="366" xr16:uid="{603D2C2D-40FD-4BAA-AB5B-D404F4E404F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0.xml><?xml version="1.0" encoding="utf-8"?>
<queryTable xmlns="http://schemas.openxmlformats.org/spreadsheetml/2006/main" xmlns:mc="http://schemas.openxmlformats.org/markup-compatibility/2006" xmlns:xr16="http://schemas.microsoft.com/office/spreadsheetml/2017/revision16" mc:Ignorable="xr16" name="TCS_EQ_FU_Related" connectionId="345" xr16:uid="{74107A53-4135-4B6A-88FE-3CF0DB680E24}"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1.xml><?xml version="1.0" encoding="utf-8"?>
<queryTable xmlns="http://schemas.openxmlformats.org/spreadsheetml/2006/main" xmlns:mc="http://schemas.openxmlformats.org/markup-compatibility/2006" xmlns:xr16="http://schemas.microsoft.com/office/spreadsheetml/2017/revision16" mc:Ignorable="xr16" name="TCSNAV" headers="0" connectionId="355" xr16:uid="{DDC72DFF-BD89-47F8-8846-564832CE6F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2.xml><?xml version="1.0" encoding="utf-8"?>
<queryTable xmlns="http://schemas.openxmlformats.org/spreadsheetml/2006/main" xmlns:mc="http://schemas.openxmlformats.org/markup-compatibility/2006" xmlns:xr16="http://schemas.microsoft.com/office/spreadsheetml/2017/revision16" mc:Ignorable="xr16" name="TCS_GOV_SEC" connectionId="347" xr16:uid="{C6BA6CF6-8026-45AC-A1D9-33552A05077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13.xml><?xml version="1.0" encoding="utf-8"?>
<queryTable xmlns="http://schemas.openxmlformats.org/spreadsheetml/2006/main" xmlns:mc="http://schemas.openxmlformats.org/markup-compatibility/2006" xmlns:xr16="http://schemas.microsoft.com/office/spreadsheetml/2017/revision16" mc:Ignorable="xr16" name="TCS_Aif_cat" headers="0" connectionId="353" xr16:uid="{BC34D59F-28B0-4CB7-B076-23F9826435D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4.xml><?xml version="1.0" encoding="utf-8"?>
<queryTable xmlns="http://schemas.openxmlformats.org/spreadsheetml/2006/main" xmlns:mc="http://schemas.openxmlformats.org/markup-compatibility/2006" xmlns:xr16="http://schemas.microsoft.com/office/spreadsheetml/2017/revision16" mc:Ignorable="xr16" name="TCS_MM" headers="0" connectionId="352" xr16:uid="{5A3430E4-A1C3-4EE6-9356-2FA15586F24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5.xml><?xml version="1.0" encoding="utf-8"?>
<queryTable xmlns="http://schemas.openxmlformats.org/spreadsheetml/2006/main" xmlns:mc="http://schemas.openxmlformats.org/markup-compatibility/2006" xmlns:xr16="http://schemas.microsoft.com/office/spreadsheetml/2017/revision16" mc:Ignorable="xr16" name="TCS_Debt_Related_UNLISTED" headers="0" connectionId="349" xr16:uid="{3F3684D7-03FF-42F0-B080-B8BE3921085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16.xml><?xml version="1.0" encoding="utf-8"?>
<queryTable xmlns="http://schemas.openxmlformats.org/spreadsheetml/2006/main" xmlns:mc="http://schemas.openxmlformats.org/markup-compatibility/2006" xmlns:xr16="http://schemas.microsoft.com/office/spreadsheetml/2017/revision16" mc:Ignorable="xr16" name="TCS_Securitied_Debt" headers="0" connectionId="350" xr16:uid="{DE0B6F33-3E08-4375-80EB-63A3D7271C7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7.xml><?xml version="1.0" encoding="utf-8"?>
<queryTable xmlns="http://schemas.openxmlformats.org/spreadsheetml/2006/main" xmlns:mc="http://schemas.openxmlformats.org/markup-compatibility/2006" xmlns:xr16="http://schemas.microsoft.com/office/spreadsheetml/2017/revision16" mc:Ignorable="xr16" name="TCS_Foreign_Units" connectionId="346" xr16:uid="{C374455E-0276-4FEA-B887-35AB21F327E5}"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18.xml><?xml version="1.0" encoding="utf-8"?>
<queryTable xmlns="http://schemas.openxmlformats.org/spreadsheetml/2006/main" xmlns:mc="http://schemas.openxmlformats.org/markup-compatibility/2006" xmlns:xr16="http://schemas.microsoft.com/office/spreadsheetml/2017/revision16" mc:Ignorable="xr16" name="TCS_FD" headers="0" connectionId="354" xr16:uid="{264DE084-2801-4F8E-8F02-BC9F6FBF9DB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9.xml><?xml version="1.0" encoding="utf-8"?>
<queryTable xmlns="http://schemas.openxmlformats.org/spreadsheetml/2006/main" xmlns:mc="http://schemas.openxmlformats.org/markup-compatibility/2006" xmlns:xr16="http://schemas.microsoft.com/office/spreadsheetml/2017/revision16" mc:Ignorable="xr16" name="TCS_Debt_Related" headers="0" connectionId="348" xr16:uid="{5C3FED80-82F7-45BD-87B6-E4E7DA1999D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20.xml><?xml version="1.0" encoding="utf-8"?>
<queryTable xmlns="http://schemas.openxmlformats.org/spreadsheetml/2006/main" xmlns:mc="http://schemas.openxmlformats.org/markup-compatibility/2006" xmlns:xr16="http://schemas.microsoft.com/office/spreadsheetml/2017/revision16" mc:Ignorable="xr16" name="TCS_EQ" connectionId="343" xr16:uid="{F0D994AE-D3AD-46AC-869A-AB7F408954B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1.xml><?xml version="1.0" encoding="utf-8"?>
<queryTable xmlns="http://schemas.openxmlformats.org/spreadsheetml/2006/main" xmlns:mc="http://schemas.openxmlformats.org/markup-compatibility/2006" xmlns:xr16="http://schemas.microsoft.com/office/spreadsheetml/2017/revision16" mc:Ignorable="xr16" name="TCS_Mutual_F_Units" headers="0" connectionId="344" xr16:uid="{22CE77BB-1353-4E1B-A0B6-8300B90E9DC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2.xml><?xml version="1.0" encoding="utf-8"?>
<queryTable xmlns="http://schemas.openxmlformats.org/spreadsheetml/2006/main" xmlns:mc="http://schemas.openxmlformats.org/markup-compatibility/2006" xmlns:xr16="http://schemas.microsoft.com/office/spreadsheetml/2017/revision16" mc:Ignorable="xr16" name="TCS_Securitied_Debt_1" headers="0" connectionId="351" xr16:uid="{56F03388-0932-416A-A2A9-A174DE58347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3.xml><?xml version="1.0" encoding="utf-8"?>
<queryTable xmlns="http://schemas.openxmlformats.org/spreadsheetml/2006/main" xmlns:mc="http://schemas.openxmlformats.org/markup-compatibility/2006" xmlns:xr16="http://schemas.microsoft.com/office/spreadsheetml/2017/revision16" mc:Ignorable="xr16" name="TTSF96_Securitied_Debt" headers="0" connectionId="337" xr16:uid="{382E04B8-4109-497B-AC3B-84CE9B0F199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4.xml><?xml version="1.0" encoding="utf-8"?>
<queryTable xmlns="http://schemas.openxmlformats.org/spreadsheetml/2006/main" xmlns:mc="http://schemas.openxmlformats.org/markup-compatibility/2006" xmlns:xr16="http://schemas.microsoft.com/office/spreadsheetml/2017/revision16" mc:Ignorable="xr16" name="TTSF96_Securitied_Debt_1" headers="0" connectionId="338" xr16:uid="{11AB7ABC-AF8B-4BAB-9950-CB835B505A3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5.xml><?xml version="1.0" encoding="utf-8"?>
<queryTable xmlns="http://schemas.openxmlformats.org/spreadsheetml/2006/main" xmlns:mc="http://schemas.openxmlformats.org/markup-compatibility/2006" xmlns:xr16="http://schemas.microsoft.com/office/spreadsheetml/2017/revision16" mc:Ignorable="xr16" name="TTSF96_Debt_Related" headers="0" connectionId="335" xr16:uid="{E231C687-CD51-44C4-B281-E6DC6C8E4BD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26.xml><?xml version="1.0" encoding="utf-8"?>
<queryTable xmlns="http://schemas.openxmlformats.org/spreadsheetml/2006/main" xmlns:mc="http://schemas.openxmlformats.org/markup-compatibility/2006" xmlns:xr16="http://schemas.microsoft.com/office/spreadsheetml/2017/revision16" mc:Ignorable="xr16" name="TTSF96_MM" headers="0" connectionId="339" xr16:uid="{EDA844B6-D62D-41D0-A54D-6F49E1501CB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7.xml><?xml version="1.0" encoding="utf-8"?>
<queryTable xmlns="http://schemas.openxmlformats.org/spreadsheetml/2006/main" xmlns:mc="http://schemas.openxmlformats.org/markup-compatibility/2006" xmlns:xr16="http://schemas.microsoft.com/office/spreadsheetml/2017/revision16" mc:Ignorable="xr16" name="TTSF96_Aif_cat" headers="0" connectionId="340" xr16:uid="{89B1A436-8EE4-429D-98E1-A6D714EE53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8.xml><?xml version="1.0" encoding="utf-8"?>
<queryTable xmlns="http://schemas.openxmlformats.org/spreadsheetml/2006/main" xmlns:mc="http://schemas.openxmlformats.org/markup-compatibility/2006" xmlns:xr16="http://schemas.microsoft.com/office/spreadsheetml/2017/revision16" mc:Ignorable="xr16" name="TTSF96_EQ" connectionId="330" xr16:uid="{F2ADEDB0-0760-4DBC-A589-110CCCAA921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9.xml><?xml version="1.0" encoding="utf-8"?>
<queryTable xmlns="http://schemas.openxmlformats.org/spreadsheetml/2006/main" xmlns:mc="http://schemas.openxmlformats.org/markup-compatibility/2006" xmlns:xr16="http://schemas.microsoft.com/office/spreadsheetml/2017/revision16" mc:Ignorable="xr16" name="TTSF96_EQ_FU_Related" connectionId="332" xr16:uid="{E0075878-EE40-4DF1-83D2-D8317521A91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0.xml><?xml version="1.0" encoding="utf-8"?>
<queryTable xmlns="http://schemas.openxmlformats.org/spreadsheetml/2006/main" xmlns:mc="http://schemas.openxmlformats.org/markup-compatibility/2006" xmlns:xr16="http://schemas.microsoft.com/office/spreadsheetml/2017/revision16" mc:Ignorable="xr16" name="TTSF96_FD" headers="0" connectionId="341" xr16:uid="{BC60D92C-AA52-4944-9490-779B721F0B6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31.xml><?xml version="1.0" encoding="utf-8"?>
<queryTable xmlns="http://schemas.openxmlformats.org/spreadsheetml/2006/main" xmlns:mc="http://schemas.openxmlformats.org/markup-compatibility/2006" xmlns:xr16="http://schemas.microsoft.com/office/spreadsheetml/2017/revision16" mc:Ignorable="xr16" name="TTSF96_GOV_SEC" connectionId="334" xr16:uid="{BB75755C-ABFD-4EFF-93FA-150435BF214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32.xml><?xml version="1.0" encoding="utf-8"?>
<queryTable xmlns="http://schemas.openxmlformats.org/spreadsheetml/2006/main" xmlns:mc="http://schemas.openxmlformats.org/markup-compatibility/2006" xmlns:xr16="http://schemas.microsoft.com/office/spreadsheetml/2017/revision16" mc:Ignorable="xr16" name="TTSF96_Debt_Related_UNLISTED" headers="0" connectionId="336" xr16:uid="{DE4B87C4-91F8-4FCA-9659-67C0C015754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33.xml><?xml version="1.0" encoding="utf-8"?>
<queryTable xmlns="http://schemas.openxmlformats.org/spreadsheetml/2006/main" xmlns:mc="http://schemas.openxmlformats.org/markup-compatibility/2006" xmlns:xr16="http://schemas.microsoft.com/office/spreadsheetml/2017/revision16" mc:Ignorable="xr16" name="TTSF96_Foreign_Units" connectionId="333" xr16:uid="{FBF1BF0B-A505-4FD2-9A18-4504ADC9452D}"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34.xml><?xml version="1.0" encoding="utf-8"?>
<queryTable xmlns="http://schemas.openxmlformats.org/spreadsheetml/2006/main" xmlns:mc="http://schemas.openxmlformats.org/markup-compatibility/2006" xmlns:xr16="http://schemas.microsoft.com/office/spreadsheetml/2017/revision16" mc:Ignorable="xr16" name="TTSF96_Mutual_F_Units" headers="0" connectionId="331" xr16:uid="{2691545E-AEF4-40CF-99C0-88094D4AB85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35.xml><?xml version="1.0" encoding="utf-8"?>
<queryTable xmlns="http://schemas.openxmlformats.org/spreadsheetml/2006/main" xmlns:mc="http://schemas.openxmlformats.org/markup-compatibility/2006" xmlns:xr16="http://schemas.microsoft.com/office/spreadsheetml/2017/revision16" mc:Ignorable="xr16" name="TTSF96NAV" headers="0" connectionId="342" xr16:uid="{1BC86D99-CF75-40AB-8D96-763EA01D8BF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6.xml><?xml version="1.0" encoding="utf-8"?>
<queryTable xmlns="http://schemas.openxmlformats.org/spreadsheetml/2006/main" xmlns:mc="http://schemas.openxmlformats.org/markup-compatibility/2006" xmlns:xr16="http://schemas.microsoft.com/office/spreadsheetml/2017/revision16" mc:Ignorable="xr16" name="TDIVYF_Securitied_Debt" headers="0" connectionId="324" xr16:uid="{C685739C-90CD-4F3B-A2CD-F66F00B12EE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37.xml><?xml version="1.0" encoding="utf-8"?>
<queryTable xmlns="http://schemas.openxmlformats.org/spreadsheetml/2006/main" xmlns:mc="http://schemas.openxmlformats.org/markup-compatibility/2006" xmlns:xr16="http://schemas.microsoft.com/office/spreadsheetml/2017/revision16" mc:Ignorable="xr16" name="TDIVYF_EQ_FU_Related" connectionId="319" xr16:uid="{6703CCD5-5014-4F9A-8225-207ED643284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8.xml><?xml version="1.0" encoding="utf-8"?>
<queryTable xmlns="http://schemas.openxmlformats.org/spreadsheetml/2006/main" xmlns:mc="http://schemas.openxmlformats.org/markup-compatibility/2006" xmlns:xr16="http://schemas.microsoft.com/office/spreadsheetml/2017/revision16" mc:Ignorable="xr16" name="TDIVYF_Debt_Related_UNLISTED" headers="0" connectionId="323" xr16:uid="{44A11825-DB37-45EE-8660-BC3D002739E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39.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322" xr16:uid="{DF8F85F2-98D5-4C56-90A0-A2875A04B45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40.xml><?xml version="1.0" encoding="utf-8"?>
<queryTable xmlns="http://schemas.openxmlformats.org/spreadsheetml/2006/main" xmlns:mc="http://schemas.openxmlformats.org/markup-compatibility/2006" xmlns:xr16="http://schemas.microsoft.com/office/spreadsheetml/2017/revision16" mc:Ignorable="xr16" name="TDIVYF_Aif_cat" headers="0" connectionId="327" xr16:uid="{296DE7D2-1AC5-46BC-8D52-30C5EA32B5A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41.xml><?xml version="1.0" encoding="utf-8"?>
<queryTable xmlns="http://schemas.openxmlformats.org/spreadsheetml/2006/main" xmlns:mc="http://schemas.openxmlformats.org/markup-compatibility/2006" xmlns:xr16="http://schemas.microsoft.com/office/spreadsheetml/2017/revision16" mc:Ignorable="xr16" name="TDIVYF_GOV_SEC" connectionId="321" xr16:uid="{A4EE8EAA-2B22-49D6-8BF1-F77010AAB30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42.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318" xr16:uid="{D8CF4E4A-26A1-40BE-916D-55401D4ECD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43.xml><?xml version="1.0" encoding="utf-8"?>
<queryTable xmlns="http://schemas.openxmlformats.org/spreadsheetml/2006/main" xmlns:mc="http://schemas.openxmlformats.org/markup-compatibility/2006" xmlns:xr16="http://schemas.microsoft.com/office/spreadsheetml/2017/revision16" mc:Ignorable="xr16" name="TDIVYF_Foreign_Units" connectionId="320" xr16:uid="{4EA88B12-FF31-40D2-844A-B4C77741156A}"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44.xml><?xml version="1.0" encoding="utf-8"?>
<queryTable xmlns="http://schemas.openxmlformats.org/spreadsheetml/2006/main" xmlns:mc="http://schemas.openxmlformats.org/markup-compatibility/2006" xmlns:xr16="http://schemas.microsoft.com/office/spreadsheetml/2017/revision16" mc:Ignorable="xr16" name="TDIVYFNAV" headers="0" connectionId="329" xr16:uid="{C63EB1BF-6DA3-4EC9-AFD5-4BF6F36F68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5.xml><?xml version="1.0" encoding="utf-8"?>
<queryTable xmlns="http://schemas.openxmlformats.org/spreadsheetml/2006/main" xmlns:mc="http://schemas.openxmlformats.org/markup-compatibility/2006" xmlns:xr16="http://schemas.microsoft.com/office/spreadsheetml/2017/revision16" mc:Ignorable="xr16" name="TDIVYF_Securitied_Debt_1" headers="0" connectionId="325" xr16:uid="{44F1AAA4-EF40-4A6C-900E-15CEE13E43E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46.xml><?xml version="1.0" encoding="utf-8"?>
<queryTable xmlns="http://schemas.openxmlformats.org/spreadsheetml/2006/main" xmlns:mc="http://schemas.openxmlformats.org/markup-compatibility/2006" xmlns:xr16="http://schemas.microsoft.com/office/spreadsheetml/2017/revision16" mc:Ignorable="xr16" name="TDIVYF_MM" headers="0" connectionId="326" xr16:uid="{F387E685-73D3-4FC5-85D5-501E134A5D8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47.xml><?xml version="1.0" encoding="utf-8"?>
<queryTable xmlns="http://schemas.openxmlformats.org/spreadsheetml/2006/main" xmlns:mc="http://schemas.openxmlformats.org/markup-compatibility/2006" xmlns:xr16="http://schemas.microsoft.com/office/spreadsheetml/2017/revision16" mc:Ignorable="xr16" name="TDIVYF_EQ" connectionId="317" xr16:uid="{630B045B-6F10-4079-B840-59DAC535AA0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8.xml><?xml version="1.0" encoding="utf-8"?>
<queryTable xmlns="http://schemas.openxmlformats.org/spreadsheetml/2006/main" xmlns:mc="http://schemas.openxmlformats.org/markup-compatibility/2006" xmlns:xr16="http://schemas.microsoft.com/office/spreadsheetml/2017/revision16" mc:Ignorable="xr16" name="TDIVYF_FD" headers="0" connectionId="328" xr16:uid="{B4C1A940-3E02-4C5A-B18B-6B4339B14A3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49.xml><?xml version="1.0" encoding="utf-8"?>
<queryTable xmlns="http://schemas.openxmlformats.org/spreadsheetml/2006/main" xmlns:mc="http://schemas.openxmlformats.org/markup-compatibility/2006" xmlns:xr16="http://schemas.microsoft.com/office/spreadsheetml/2017/revision16" mc:Ignorable="xr16" name="TDIF_FD" headers="0" connectionId="315" xr16:uid="{56C3C377-F26F-45BC-B2A5-C9CFC02AAD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50.xml><?xml version="1.0" encoding="utf-8"?>
<queryTable xmlns="http://schemas.openxmlformats.org/spreadsheetml/2006/main" xmlns:mc="http://schemas.openxmlformats.org/markup-compatibility/2006" xmlns:xr16="http://schemas.microsoft.com/office/spreadsheetml/2017/revision16" mc:Ignorable="xr16" name="TDIF_Securitied_Debt_1" headers="0" connectionId="312" xr16:uid="{98902E6B-3254-4524-BF08-5AEB1D6CC8D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51.xml><?xml version="1.0" encoding="utf-8"?>
<queryTable xmlns="http://schemas.openxmlformats.org/spreadsheetml/2006/main" xmlns:mc="http://schemas.openxmlformats.org/markup-compatibility/2006" xmlns:xr16="http://schemas.microsoft.com/office/spreadsheetml/2017/revision16" mc:Ignorable="xr16" name="TDIFNAV" headers="0" connectionId="316" xr16:uid="{1CEF2081-353D-4380-83ED-A9ACF834C55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2.xml><?xml version="1.0" encoding="utf-8"?>
<queryTable xmlns="http://schemas.openxmlformats.org/spreadsheetml/2006/main" xmlns:mc="http://schemas.openxmlformats.org/markup-compatibility/2006" xmlns:xr16="http://schemas.microsoft.com/office/spreadsheetml/2017/revision16" mc:Ignorable="xr16" name="TDIF_GOV_SEC" connectionId="308" xr16:uid="{B04CC070-C0CD-47FC-B568-C2834B5D3B8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53.xml><?xml version="1.0" encoding="utf-8"?>
<queryTable xmlns="http://schemas.openxmlformats.org/spreadsheetml/2006/main" xmlns:mc="http://schemas.openxmlformats.org/markup-compatibility/2006" xmlns:xr16="http://schemas.microsoft.com/office/spreadsheetml/2017/revision16" mc:Ignorable="xr16" name="TDIF_Debt_Related" headers="0" connectionId="309" xr16:uid="{FED8AA05-9372-4CB4-A039-E2E29D69711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54.xml><?xml version="1.0" encoding="utf-8"?>
<queryTable xmlns="http://schemas.openxmlformats.org/spreadsheetml/2006/main" xmlns:mc="http://schemas.openxmlformats.org/markup-compatibility/2006" xmlns:xr16="http://schemas.microsoft.com/office/spreadsheetml/2017/revision16" mc:Ignorable="xr16" name="TDIF_Debt_Related_UNLISTED" headers="0" connectionId="310" xr16:uid="{D6D4A295-C7E8-4E8D-8839-3AB3B200492F}"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55.xml><?xml version="1.0" encoding="utf-8"?>
<queryTable xmlns="http://schemas.openxmlformats.org/spreadsheetml/2006/main" xmlns:mc="http://schemas.openxmlformats.org/markup-compatibility/2006" xmlns:xr16="http://schemas.microsoft.com/office/spreadsheetml/2017/revision16" mc:Ignorable="xr16" name="TDIF_Securitied_Debt" headers="0" connectionId="311" xr16:uid="{191A5B01-69ED-4AA9-856C-B780C8988A4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56.xml><?xml version="1.0" encoding="utf-8"?>
<queryTable xmlns="http://schemas.openxmlformats.org/spreadsheetml/2006/main" xmlns:mc="http://schemas.openxmlformats.org/markup-compatibility/2006" xmlns:xr16="http://schemas.microsoft.com/office/spreadsheetml/2017/revision16" mc:Ignorable="xr16" name="TDIF_MM" headers="0" connectionId="313" xr16:uid="{F4983ACA-78EF-4B90-9DD5-FD51E009536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57.xml><?xml version="1.0" encoding="utf-8"?>
<queryTable xmlns="http://schemas.openxmlformats.org/spreadsheetml/2006/main" xmlns:mc="http://schemas.openxmlformats.org/markup-compatibility/2006" xmlns:xr16="http://schemas.microsoft.com/office/spreadsheetml/2017/revision16" mc:Ignorable="xr16" name="TDIF_Foreign_Units" connectionId="307" xr16:uid="{6755323E-4F21-4379-B334-7171DFC81B3C}"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58.xml><?xml version="1.0" encoding="utf-8"?>
<queryTable xmlns="http://schemas.openxmlformats.org/spreadsheetml/2006/main" xmlns:mc="http://schemas.openxmlformats.org/markup-compatibility/2006" xmlns:xr16="http://schemas.microsoft.com/office/spreadsheetml/2017/revision16" mc:Ignorable="xr16" name="TDIF_Aif_cat" headers="0" connectionId="314" xr16:uid="{D30F238D-413A-417F-B931-70F7B3D9821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59.xml><?xml version="1.0" encoding="utf-8"?>
<queryTable xmlns="http://schemas.openxmlformats.org/spreadsheetml/2006/main" xmlns:mc="http://schemas.openxmlformats.org/markup-compatibility/2006" xmlns:xr16="http://schemas.microsoft.com/office/spreadsheetml/2017/revision16" mc:Ignorable="xr16" name="TDIF_Mutual_F_Units" headers="0" connectionId="305" xr16:uid="{6CCBE7A9-AFE1-43C4-84CD-0FB6957AA32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0.xml><?xml version="1.0" encoding="utf-8"?>
<queryTable xmlns="http://schemas.openxmlformats.org/spreadsheetml/2006/main" xmlns:mc="http://schemas.openxmlformats.org/markup-compatibility/2006" xmlns:xr16="http://schemas.microsoft.com/office/spreadsheetml/2017/revision16" mc:Ignorable="xr16" name="TDIF_EQ_FU_Related" connectionId="306" xr16:uid="{C9FC856F-F38E-48CE-9797-FD525DC92A01}"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1.xml><?xml version="1.0" encoding="utf-8"?>
<queryTable xmlns="http://schemas.openxmlformats.org/spreadsheetml/2006/main" xmlns:mc="http://schemas.openxmlformats.org/markup-compatibility/2006" xmlns:xr16="http://schemas.microsoft.com/office/spreadsheetml/2017/revision16" mc:Ignorable="xr16" name="TDIF_EQ" connectionId="304" xr16:uid="{1DA27C11-5348-414E-998E-5446045126F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2.xml><?xml version="1.0" encoding="utf-8"?>
<queryTable xmlns="http://schemas.openxmlformats.org/spreadsheetml/2006/main" xmlns:mc="http://schemas.openxmlformats.org/markup-compatibility/2006" xmlns:xr16="http://schemas.microsoft.com/office/spreadsheetml/2017/revision16" mc:Ignorable="xr16" name="TYCF_Debt_Related_UNLISTED" headers="0" connectionId="297" xr16:uid="{51D444BD-C988-46A9-BA90-55055BF04EA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63.xml><?xml version="1.0" encoding="utf-8"?>
<queryTable xmlns="http://schemas.openxmlformats.org/spreadsheetml/2006/main" xmlns:mc="http://schemas.openxmlformats.org/markup-compatibility/2006" xmlns:xr16="http://schemas.microsoft.com/office/spreadsheetml/2017/revision16" mc:Ignorable="xr16" name="TYCF_Securitied_Debt" headers="0" connectionId="298" xr16:uid="{4A0BC964-7DB2-41E8-9188-C71297634BD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4.xml><?xml version="1.0" encoding="utf-8"?>
<queryTable xmlns="http://schemas.openxmlformats.org/spreadsheetml/2006/main" xmlns:mc="http://schemas.openxmlformats.org/markup-compatibility/2006" xmlns:xr16="http://schemas.microsoft.com/office/spreadsheetml/2017/revision16" mc:Ignorable="xr16" name="TYCF_FD" headers="0" connectionId="302" xr16:uid="{945F13EC-50A1-4CE7-9742-E2764C8DA03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5.xml><?xml version="1.0" encoding="utf-8"?>
<queryTable xmlns="http://schemas.openxmlformats.org/spreadsheetml/2006/main" xmlns:mc="http://schemas.openxmlformats.org/markup-compatibility/2006" xmlns:xr16="http://schemas.microsoft.com/office/spreadsheetml/2017/revision16" mc:Ignorable="xr16" name="TYCF_Securitied_Debt_1" headers="0" connectionId="299" xr16:uid="{12C56539-70C9-41B2-A370-4C373C9831B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6.xml><?xml version="1.0" encoding="utf-8"?>
<queryTable xmlns="http://schemas.openxmlformats.org/spreadsheetml/2006/main" xmlns:mc="http://schemas.openxmlformats.org/markup-compatibility/2006" xmlns:xr16="http://schemas.microsoft.com/office/spreadsheetml/2017/revision16" mc:Ignorable="xr16" name="TYCF_Mutual_F_Units" headers="0" connectionId="292" xr16:uid="{2444F203-9002-4550-9C80-5412A9848B8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7.xml><?xml version="1.0" encoding="utf-8"?>
<queryTable xmlns="http://schemas.openxmlformats.org/spreadsheetml/2006/main" xmlns:mc="http://schemas.openxmlformats.org/markup-compatibility/2006" xmlns:xr16="http://schemas.microsoft.com/office/spreadsheetml/2017/revision16" mc:Ignorable="xr16" name="TYCF_Debt_Related" headers="0" connectionId="296" xr16:uid="{D2FE5B76-F83C-4DBA-8688-026A8EBFF2B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68.xml><?xml version="1.0" encoding="utf-8"?>
<queryTable xmlns="http://schemas.openxmlformats.org/spreadsheetml/2006/main" xmlns:mc="http://schemas.openxmlformats.org/markup-compatibility/2006" xmlns:xr16="http://schemas.microsoft.com/office/spreadsheetml/2017/revision16" mc:Ignorable="xr16" name="TYCF_MM" headers="0" connectionId="300" xr16:uid="{93DB9F49-3F41-4C01-9456-1BDA4DD649F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9.xml><?xml version="1.0" encoding="utf-8"?>
<queryTable xmlns="http://schemas.openxmlformats.org/spreadsheetml/2006/main" xmlns:mc="http://schemas.openxmlformats.org/markup-compatibility/2006" xmlns:xr16="http://schemas.microsoft.com/office/spreadsheetml/2017/revision16" mc:Ignorable="xr16" name="TYCF_Aif_cat" headers="0" connectionId="301" xr16:uid="{9B93CDB7-8900-447D-86FB-A3107386F38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70.xml><?xml version="1.0" encoding="utf-8"?>
<queryTable xmlns="http://schemas.openxmlformats.org/spreadsheetml/2006/main" xmlns:mc="http://schemas.openxmlformats.org/markup-compatibility/2006" xmlns:xr16="http://schemas.microsoft.com/office/spreadsheetml/2017/revision16" mc:Ignorable="xr16" name="TYCF_Foreign_Units" connectionId="294" xr16:uid="{2A6D61E7-91FE-44AA-A7FC-75EE3CFA490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71.xml><?xml version="1.0" encoding="utf-8"?>
<queryTable xmlns="http://schemas.openxmlformats.org/spreadsheetml/2006/main" xmlns:mc="http://schemas.openxmlformats.org/markup-compatibility/2006" xmlns:xr16="http://schemas.microsoft.com/office/spreadsheetml/2017/revision16" mc:Ignorable="xr16" name="TYCFNAV" headers="0" connectionId="303" xr16:uid="{68E149FC-C9E4-462E-9340-3A232225532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2.xml><?xml version="1.0" encoding="utf-8"?>
<queryTable xmlns="http://schemas.openxmlformats.org/spreadsheetml/2006/main" xmlns:mc="http://schemas.openxmlformats.org/markup-compatibility/2006" xmlns:xr16="http://schemas.microsoft.com/office/spreadsheetml/2017/revision16" mc:Ignorable="xr16" name="TYCF_GOV_SEC" connectionId="295" xr16:uid="{829E8617-E037-402C-ACD4-D79D829C4EE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73.xml><?xml version="1.0" encoding="utf-8"?>
<queryTable xmlns="http://schemas.openxmlformats.org/spreadsheetml/2006/main" xmlns:mc="http://schemas.openxmlformats.org/markup-compatibility/2006" xmlns:xr16="http://schemas.microsoft.com/office/spreadsheetml/2017/revision16" mc:Ignorable="xr16" name="TYCF_EQ" connectionId="291" xr16:uid="{8E46610A-5D65-452A-B4A2-5ADBA75E4BC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4.xml><?xml version="1.0" encoding="utf-8"?>
<queryTable xmlns="http://schemas.openxmlformats.org/spreadsheetml/2006/main" xmlns:mc="http://schemas.openxmlformats.org/markup-compatibility/2006" xmlns:xr16="http://schemas.microsoft.com/office/spreadsheetml/2017/revision16" mc:Ignorable="xr16" name="TYCF_EQ_FU_Related" connectionId="293" xr16:uid="{80A09F82-5EAB-4542-98B3-93CA20A4AB4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5.xml><?xml version="1.0" encoding="utf-8"?>
<queryTable xmlns="http://schemas.openxmlformats.org/spreadsheetml/2006/main" xmlns:mc="http://schemas.openxmlformats.org/markup-compatibility/2006" xmlns:xr16="http://schemas.microsoft.com/office/spreadsheetml/2017/revision16" mc:Ignorable="xr16" name="TBCFNAV" headers="0" connectionId="290" xr16:uid="{3B9B9A93-309A-4C9A-A37B-BF88520B141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6.xml><?xml version="1.0" encoding="utf-8"?>
<queryTable xmlns="http://schemas.openxmlformats.org/spreadsheetml/2006/main" xmlns:mc="http://schemas.openxmlformats.org/markup-compatibility/2006" xmlns:xr16="http://schemas.microsoft.com/office/spreadsheetml/2017/revision16" mc:Ignorable="xr16" name="TBCF_Securitied_Debt" headers="0" connectionId="285" xr16:uid="{48728B23-5E80-4119-8311-12B32247380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77.xml><?xml version="1.0" encoding="utf-8"?>
<queryTable xmlns="http://schemas.openxmlformats.org/spreadsheetml/2006/main" xmlns:mc="http://schemas.openxmlformats.org/markup-compatibility/2006" xmlns:xr16="http://schemas.microsoft.com/office/spreadsheetml/2017/revision16" mc:Ignorable="xr16" name="TBCF_Debt_Related" headers="0" connectionId="283" xr16:uid="{5AC9F531-B85D-4FA8-BAAF-4DCA9DBDBE0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78.xml><?xml version="1.0" encoding="utf-8"?>
<queryTable xmlns="http://schemas.openxmlformats.org/spreadsheetml/2006/main" xmlns:mc="http://schemas.openxmlformats.org/markup-compatibility/2006" xmlns:xr16="http://schemas.microsoft.com/office/spreadsheetml/2017/revision16" mc:Ignorable="xr16" name="TBCF_Foreign_Units" connectionId="281" xr16:uid="{D992F899-6CA7-4022-B24E-404E7145AFE1}"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79.xml><?xml version="1.0" encoding="utf-8"?>
<queryTable xmlns="http://schemas.openxmlformats.org/spreadsheetml/2006/main" xmlns:mc="http://schemas.openxmlformats.org/markup-compatibility/2006" xmlns:xr16="http://schemas.microsoft.com/office/spreadsheetml/2017/revision16" mc:Ignorable="xr16" name="TBCF_FD" headers="0" connectionId="289" xr16:uid="{FBC09478-F9CF-4977-9613-033709C548A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0.xml><?xml version="1.0" encoding="utf-8"?>
<queryTable xmlns="http://schemas.openxmlformats.org/spreadsheetml/2006/main" xmlns:mc="http://schemas.openxmlformats.org/markup-compatibility/2006" xmlns:xr16="http://schemas.microsoft.com/office/spreadsheetml/2017/revision16" mc:Ignorable="xr16" name="TBCF_Debt_Related_UNLISTED" headers="0" connectionId="284" xr16:uid="{4CFA91A9-73E6-4F69-AB17-B06418679986}"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81.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279" xr16:uid="{7EA0F18E-F63D-45FA-BE4E-D8054825D0A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2.xml><?xml version="1.0" encoding="utf-8"?>
<queryTable xmlns="http://schemas.openxmlformats.org/spreadsheetml/2006/main" xmlns:mc="http://schemas.openxmlformats.org/markup-compatibility/2006" xmlns:xr16="http://schemas.microsoft.com/office/spreadsheetml/2017/revision16" mc:Ignorable="xr16" name="TBCF_MM" headers="0" connectionId="287" xr16:uid="{C470ACCB-5EE7-4737-8A96-785282A07D7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3.xml><?xml version="1.0" encoding="utf-8"?>
<queryTable xmlns="http://schemas.openxmlformats.org/spreadsheetml/2006/main" xmlns:mc="http://schemas.openxmlformats.org/markup-compatibility/2006" xmlns:xr16="http://schemas.microsoft.com/office/spreadsheetml/2017/revision16" mc:Ignorable="xr16" name="TBCF_EQ" connectionId="278" xr16:uid="{2000C1B6-DC34-491C-9692-14A5F88C5D8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4.xml><?xml version="1.0" encoding="utf-8"?>
<queryTable xmlns="http://schemas.openxmlformats.org/spreadsheetml/2006/main" xmlns:mc="http://schemas.openxmlformats.org/markup-compatibility/2006" xmlns:xr16="http://schemas.microsoft.com/office/spreadsheetml/2017/revision16" mc:Ignorable="xr16" name="TBCF_Aif_cat" headers="0" connectionId="288" xr16:uid="{DD7A30FE-93F8-41E8-A7E5-5251D54905A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5.xml><?xml version="1.0" encoding="utf-8"?>
<queryTable xmlns="http://schemas.openxmlformats.org/spreadsheetml/2006/main" xmlns:mc="http://schemas.openxmlformats.org/markup-compatibility/2006" xmlns:xr16="http://schemas.microsoft.com/office/spreadsheetml/2017/revision16" mc:Ignorable="xr16" name="TBCF_EQ_FU_Related" connectionId="280" xr16:uid="{63412851-42E2-4C9B-BD7B-441E02B69DFC}"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6.xml><?xml version="1.0" encoding="utf-8"?>
<queryTable xmlns="http://schemas.openxmlformats.org/spreadsheetml/2006/main" xmlns:mc="http://schemas.openxmlformats.org/markup-compatibility/2006" xmlns:xr16="http://schemas.microsoft.com/office/spreadsheetml/2017/revision16" mc:Ignorable="xr16" name="TBCF_GOV_SEC" connectionId="282" xr16:uid="{BCBEE8DD-47DF-478E-A9C8-CC8806FFA01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87.xml><?xml version="1.0" encoding="utf-8"?>
<queryTable xmlns="http://schemas.openxmlformats.org/spreadsheetml/2006/main" xmlns:mc="http://schemas.openxmlformats.org/markup-compatibility/2006" xmlns:xr16="http://schemas.microsoft.com/office/spreadsheetml/2017/revision16" mc:Ignorable="xr16" name="TBCF_Securitied_Debt_1" headers="0" connectionId="286" xr16:uid="{A1D2DCD9-1ED3-43A6-B1A6-870264D8263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8.xml><?xml version="1.0" encoding="utf-8"?>
<queryTable xmlns="http://schemas.openxmlformats.org/spreadsheetml/2006/main" xmlns:mc="http://schemas.openxmlformats.org/markup-compatibility/2006" xmlns:xr16="http://schemas.microsoft.com/office/spreadsheetml/2017/revision16" mc:Ignorable="xr16" name="TIFSA_Debt_Related" headers="0" connectionId="270" xr16:uid="{EE09C6B1-78A7-4988-8916-19E35E42D82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89.xml><?xml version="1.0" encoding="utf-8"?>
<queryTable xmlns="http://schemas.openxmlformats.org/spreadsheetml/2006/main" xmlns:mc="http://schemas.openxmlformats.org/markup-compatibility/2006" xmlns:xr16="http://schemas.microsoft.com/office/spreadsheetml/2017/revision16" mc:Ignorable="xr16" name="TIFSA_Debt_Related_UNLISTED" headers="0" connectionId="271" xr16:uid="{B624B054-589E-46B7-9E2B-8E177BF20D7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90.xml><?xml version="1.0" encoding="utf-8"?>
<queryTable xmlns="http://schemas.openxmlformats.org/spreadsheetml/2006/main" xmlns:mc="http://schemas.openxmlformats.org/markup-compatibility/2006" xmlns:xr16="http://schemas.microsoft.com/office/spreadsheetml/2017/revision16" mc:Ignorable="xr16" name="TIFSA_Securitied_Debt" headers="0" connectionId="272" xr16:uid="{EA747579-475B-4904-B956-F5AE8582B54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91.xml><?xml version="1.0" encoding="utf-8"?>
<queryTable xmlns="http://schemas.openxmlformats.org/spreadsheetml/2006/main" xmlns:mc="http://schemas.openxmlformats.org/markup-compatibility/2006" xmlns:xr16="http://schemas.microsoft.com/office/spreadsheetml/2017/revision16" mc:Ignorable="xr16" name="TIFSA_GOV_SEC" connectionId="269" xr16:uid="{00AB6F61-F173-41F1-A6ED-7E618E9A3F1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2.xml><?xml version="1.0" encoding="utf-8"?>
<queryTable xmlns="http://schemas.openxmlformats.org/spreadsheetml/2006/main" xmlns:mc="http://schemas.openxmlformats.org/markup-compatibility/2006" xmlns:xr16="http://schemas.microsoft.com/office/spreadsheetml/2017/revision16" mc:Ignorable="xr16" name="TIFSA_Foreign_Units" connectionId="268" xr16:uid="{792A4D5D-31C1-49C7-AE98-7D3B6AC688E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93.xml><?xml version="1.0" encoding="utf-8"?>
<queryTable xmlns="http://schemas.openxmlformats.org/spreadsheetml/2006/main" xmlns:mc="http://schemas.openxmlformats.org/markup-compatibility/2006" xmlns:xr16="http://schemas.microsoft.com/office/spreadsheetml/2017/revision16" mc:Ignorable="xr16" name="TIFSA_FD" headers="0" connectionId="276" xr16:uid="{FDFE1354-4E9E-4452-BFA0-DA6316174BC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94.xml><?xml version="1.0" encoding="utf-8"?>
<queryTable xmlns="http://schemas.openxmlformats.org/spreadsheetml/2006/main" xmlns:mc="http://schemas.openxmlformats.org/markup-compatibility/2006" xmlns:xr16="http://schemas.microsoft.com/office/spreadsheetml/2017/revision16" mc:Ignorable="xr16" name="TIFSA_EQ_FU_Related" connectionId="267" xr16:uid="{67E650E1-40E2-42D1-8476-A52AC9CAE35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5.xml><?xml version="1.0" encoding="utf-8"?>
<queryTable xmlns="http://schemas.openxmlformats.org/spreadsheetml/2006/main" xmlns:mc="http://schemas.openxmlformats.org/markup-compatibility/2006" xmlns:xr16="http://schemas.microsoft.com/office/spreadsheetml/2017/revision16" mc:Ignorable="xr16" name="TIFSA_Mutual_F_Units" headers="0" connectionId="266" xr16:uid="{CE46158A-AB3F-4B05-B92D-4EE09D8D0D6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96.xml><?xml version="1.0" encoding="utf-8"?>
<queryTable xmlns="http://schemas.openxmlformats.org/spreadsheetml/2006/main" xmlns:mc="http://schemas.openxmlformats.org/markup-compatibility/2006" xmlns:xr16="http://schemas.microsoft.com/office/spreadsheetml/2017/revision16" mc:Ignorable="xr16" name="TIFSA_Securitied_Debt_1" headers="0" connectionId="273" xr16:uid="{C62A15BA-1228-4B14-A10E-8C039394569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97.xml><?xml version="1.0" encoding="utf-8"?>
<queryTable xmlns="http://schemas.openxmlformats.org/spreadsheetml/2006/main" xmlns:mc="http://schemas.openxmlformats.org/markup-compatibility/2006" xmlns:xr16="http://schemas.microsoft.com/office/spreadsheetml/2017/revision16" mc:Ignorable="xr16" name="TIFSA_MM" headers="0" connectionId="274" xr16:uid="{2D650B8B-0847-45A2-B276-EA72B38546E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98.xml><?xml version="1.0" encoding="utf-8"?>
<queryTable xmlns="http://schemas.openxmlformats.org/spreadsheetml/2006/main" xmlns:mc="http://schemas.openxmlformats.org/markup-compatibility/2006" xmlns:xr16="http://schemas.microsoft.com/office/spreadsheetml/2017/revision16" mc:Ignorable="xr16" name="TIFSANAV" headers="0" connectionId="277" xr16:uid="{144C1FFB-5509-4CE4-9BDA-794F7C6B7F6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9.xml><?xml version="1.0" encoding="utf-8"?>
<queryTable xmlns="http://schemas.openxmlformats.org/spreadsheetml/2006/main" xmlns:mc="http://schemas.openxmlformats.org/markup-compatibility/2006" xmlns:xr16="http://schemas.microsoft.com/office/spreadsheetml/2017/revision16" mc:Ignorable="xr16" name="TIFSA_EQ" connectionId="265" xr16:uid="{706497AD-F50F-4C1F-A397-16A1B6AED86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0.xml><?xml version="1.0" encoding="utf-8"?>
<queryTable xmlns="http://schemas.openxmlformats.org/spreadsheetml/2006/main" xmlns:mc="http://schemas.openxmlformats.org/markup-compatibility/2006" xmlns:xr16="http://schemas.microsoft.com/office/spreadsheetml/2017/revision16" mc:Ignorable="xr16" name="TIFSA_Aif_cat" headers="0" connectionId="275" xr16:uid="{EA48489B-6274-4419-89D2-21519074F24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01.xml><?xml version="1.0" encoding="utf-8"?>
<queryTable xmlns="http://schemas.openxmlformats.org/spreadsheetml/2006/main" xmlns:mc="http://schemas.openxmlformats.org/markup-compatibility/2006" xmlns:xr16="http://schemas.microsoft.com/office/spreadsheetml/2017/revision16" mc:Ignorable="xr16" name="TBSBGIF_EQ_FU_Related" connectionId="254" xr16:uid="{AA4C171C-45B5-4A49-ADED-8090CD831957}"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2.xml><?xml version="1.0" encoding="utf-8"?>
<queryTable xmlns="http://schemas.openxmlformats.org/spreadsheetml/2006/main" xmlns:mc="http://schemas.openxmlformats.org/markup-compatibility/2006" xmlns:xr16="http://schemas.microsoft.com/office/spreadsheetml/2017/revision16" mc:Ignorable="xr16" name="TBSBGIFNAV" headers="0" connectionId="264" xr16:uid="{7CDB3A36-AA30-491C-9039-FB82E9FDDC9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3.xml><?xml version="1.0" encoding="utf-8"?>
<queryTable xmlns="http://schemas.openxmlformats.org/spreadsheetml/2006/main" xmlns:mc="http://schemas.openxmlformats.org/markup-compatibility/2006" xmlns:xr16="http://schemas.microsoft.com/office/spreadsheetml/2017/revision16" mc:Ignorable="xr16" name="TBSBGIF_GOV_SEC" connectionId="256" xr16:uid="{F2C3CEC6-D79F-4CB5-872C-1132FA35F22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04.xml><?xml version="1.0" encoding="utf-8"?>
<queryTable xmlns="http://schemas.openxmlformats.org/spreadsheetml/2006/main" xmlns:mc="http://schemas.openxmlformats.org/markup-compatibility/2006" xmlns:xr16="http://schemas.microsoft.com/office/spreadsheetml/2017/revision16" mc:Ignorable="xr16" name="TBSBGIF_Aif_cat" headers="0" connectionId="262" xr16:uid="{3FB024DB-6E4C-4A98-86CB-07CB5805570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05.xml><?xml version="1.0" encoding="utf-8"?>
<queryTable xmlns="http://schemas.openxmlformats.org/spreadsheetml/2006/main" xmlns:mc="http://schemas.openxmlformats.org/markup-compatibility/2006" xmlns:xr16="http://schemas.microsoft.com/office/spreadsheetml/2017/revision16" mc:Ignorable="xr16" name="TBSBGIF_MM" headers="0" connectionId="261" xr16:uid="{CB2A41D5-8110-4477-8A31-47253E3BA2D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06.xml><?xml version="1.0" encoding="utf-8"?>
<queryTable xmlns="http://schemas.openxmlformats.org/spreadsheetml/2006/main" xmlns:mc="http://schemas.openxmlformats.org/markup-compatibility/2006" xmlns:xr16="http://schemas.microsoft.com/office/spreadsheetml/2017/revision16" mc:Ignorable="xr16" name="TBSBGIF_Debt_Related_UNLISTED" headers="0" connectionId="258" xr16:uid="{CA1C77D2-8771-467C-BA2E-8AF6BD6A0C1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07.xml><?xml version="1.0" encoding="utf-8"?>
<queryTable xmlns="http://schemas.openxmlformats.org/spreadsheetml/2006/main" xmlns:mc="http://schemas.openxmlformats.org/markup-compatibility/2006" xmlns:xr16="http://schemas.microsoft.com/office/spreadsheetml/2017/revision16" mc:Ignorable="xr16" name="TBSBGIF_Securitied_Debt" headers="0" connectionId="259" xr16:uid="{E923988B-E943-4349-8693-FBEA516D6E3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08.xml><?xml version="1.0" encoding="utf-8"?>
<queryTable xmlns="http://schemas.openxmlformats.org/spreadsheetml/2006/main" xmlns:mc="http://schemas.openxmlformats.org/markup-compatibility/2006" xmlns:xr16="http://schemas.microsoft.com/office/spreadsheetml/2017/revision16" mc:Ignorable="xr16" name="TBSBGIF_Foreign_Units" connectionId="255" xr16:uid="{A002C48F-B6CF-4425-82FF-685FF3427F7C}"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09.xml><?xml version="1.0" encoding="utf-8"?>
<queryTable xmlns="http://schemas.openxmlformats.org/spreadsheetml/2006/main" xmlns:mc="http://schemas.openxmlformats.org/markup-compatibility/2006" xmlns:xr16="http://schemas.microsoft.com/office/spreadsheetml/2017/revision16" mc:Ignorable="xr16" name="TBSBGIF_FD" headers="0" connectionId="263" xr16:uid="{C99C494C-C2E9-4E3E-88A7-8F34F297F45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0.xml><?xml version="1.0" encoding="utf-8"?>
<queryTable xmlns="http://schemas.openxmlformats.org/spreadsheetml/2006/main" xmlns:mc="http://schemas.openxmlformats.org/markup-compatibility/2006" xmlns:xr16="http://schemas.microsoft.com/office/spreadsheetml/2017/revision16" mc:Ignorable="xr16" name="TBSBGIF_Debt_Related" headers="0" connectionId="257" xr16:uid="{78869583-7522-4CA1-A491-C97E31B442F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11.xml><?xml version="1.0" encoding="utf-8"?>
<queryTable xmlns="http://schemas.openxmlformats.org/spreadsheetml/2006/main" xmlns:mc="http://schemas.openxmlformats.org/markup-compatibility/2006" xmlns:xr16="http://schemas.microsoft.com/office/spreadsheetml/2017/revision16" mc:Ignorable="xr16" name="TBSBGIF_EQ" connectionId="252" xr16:uid="{BF5D06E9-1A8B-4641-9E1A-6C0C87C2D00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2.xml><?xml version="1.0" encoding="utf-8"?>
<queryTable xmlns="http://schemas.openxmlformats.org/spreadsheetml/2006/main" xmlns:mc="http://schemas.openxmlformats.org/markup-compatibility/2006" xmlns:xr16="http://schemas.microsoft.com/office/spreadsheetml/2017/revision16" mc:Ignorable="xr16" name="TBSBGIF_Mutual_F_Units" headers="0" connectionId="253" xr16:uid="{52259D0A-9CC7-46AA-851C-A8DD4487A0C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3.xml><?xml version="1.0" encoding="utf-8"?>
<queryTable xmlns="http://schemas.openxmlformats.org/spreadsheetml/2006/main" xmlns:mc="http://schemas.openxmlformats.org/markup-compatibility/2006" xmlns:xr16="http://schemas.microsoft.com/office/spreadsheetml/2017/revision16" mc:Ignorable="xr16" name="TBSBGIF_Securitied_Debt_1" headers="0" connectionId="260" xr16:uid="{D434ADEA-109E-43EE-8C27-6C9C1FBD2DF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4.xml><?xml version="1.0" encoding="utf-8"?>
<queryTable xmlns="http://schemas.openxmlformats.org/spreadsheetml/2006/main" xmlns:mc="http://schemas.openxmlformats.org/markup-compatibility/2006" xmlns:xr16="http://schemas.microsoft.com/office/spreadsheetml/2017/revision16" mc:Ignorable="xr16" name="TBSEQIF_Securitied_Debt" headers="0" connectionId="246" xr16:uid="{9DB659CB-5802-4B18-B0AE-4C2917A024D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5.xml><?xml version="1.0" encoding="utf-8"?>
<queryTable xmlns="http://schemas.openxmlformats.org/spreadsheetml/2006/main" xmlns:mc="http://schemas.openxmlformats.org/markup-compatibility/2006" xmlns:xr16="http://schemas.microsoft.com/office/spreadsheetml/2017/revision16" mc:Ignorable="xr16" name="TBSEQIF_Securitied_Debt_1" headers="0" connectionId="247" xr16:uid="{45F7C8A5-C42C-4EF8-94DD-479D12B37C1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6.xml><?xml version="1.0" encoding="utf-8"?>
<queryTable xmlns="http://schemas.openxmlformats.org/spreadsheetml/2006/main" xmlns:mc="http://schemas.openxmlformats.org/markup-compatibility/2006" xmlns:xr16="http://schemas.microsoft.com/office/spreadsheetml/2017/revision16" mc:Ignorable="xr16" name="TBSEQIF_Debt_Related" headers="0" connectionId="244" xr16:uid="{BC7506F3-45D5-4B3A-BE52-CFC3ACBD662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17.xml><?xml version="1.0" encoding="utf-8"?>
<queryTable xmlns="http://schemas.openxmlformats.org/spreadsheetml/2006/main" xmlns:mc="http://schemas.openxmlformats.org/markup-compatibility/2006" xmlns:xr16="http://schemas.microsoft.com/office/spreadsheetml/2017/revision16" mc:Ignorable="xr16" name="TBSEQIF_MM" headers="0" connectionId="248" xr16:uid="{939E455B-4F80-414F-B267-2AD3B7A98D0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8.xml><?xml version="1.0" encoding="utf-8"?>
<queryTable xmlns="http://schemas.openxmlformats.org/spreadsheetml/2006/main" xmlns:mc="http://schemas.openxmlformats.org/markup-compatibility/2006" xmlns:xr16="http://schemas.microsoft.com/office/spreadsheetml/2017/revision16" mc:Ignorable="xr16" name="TBSEQIF_Aif_cat" headers="0" connectionId="249" xr16:uid="{41577D68-6974-4C4B-8E02-3EFCDB1B337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9.xml><?xml version="1.0" encoding="utf-8"?>
<queryTable xmlns="http://schemas.openxmlformats.org/spreadsheetml/2006/main" xmlns:mc="http://schemas.openxmlformats.org/markup-compatibility/2006" xmlns:xr16="http://schemas.microsoft.com/office/spreadsheetml/2017/revision16" mc:Ignorable="xr16" name="TBSEQIF_EQ" connectionId="239" xr16:uid="{D63A5D87-15EE-44B0-9E4A-AA050749CB1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0.xml><?xml version="1.0" encoding="utf-8"?>
<queryTable xmlns="http://schemas.openxmlformats.org/spreadsheetml/2006/main" xmlns:mc="http://schemas.openxmlformats.org/markup-compatibility/2006" xmlns:xr16="http://schemas.microsoft.com/office/spreadsheetml/2017/revision16" mc:Ignorable="xr16" name="TBSEQIF_EQ_FU_Related" connectionId="241" xr16:uid="{5B61A0B7-3BD3-49F8-B931-B5EF7ACEE95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1.xml><?xml version="1.0" encoding="utf-8"?>
<queryTable xmlns="http://schemas.openxmlformats.org/spreadsheetml/2006/main" xmlns:mc="http://schemas.openxmlformats.org/markup-compatibility/2006" xmlns:xr16="http://schemas.microsoft.com/office/spreadsheetml/2017/revision16" mc:Ignorable="xr16" name="TBSEQIF_FD" headers="0" connectionId="250" xr16:uid="{F950B45A-2B40-420D-87B7-F737E8E5BC4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22.xml><?xml version="1.0" encoding="utf-8"?>
<queryTable xmlns="http://schemas.openxmlformats.org/spreadsheetml/2006/main" xmlns:mc="http://schemas.openxmlformats.org/markup-compatibility/2006" xmlns:xr16="http://schemas.microsoft.com/office/spreadsheetml/2017/revision16" mc:Ignorable="xr16" name="TBSEQIF_GOV_SEC" connectionId="243" xr16:uid="{754AE431-1CE2-4F42-9BA9-03F4770417D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23.xml><?xml version="1.0" encoding="utf-8"?>
<queryTable xmlns="http://schemas.openxmlformats.org/spreadsheetml/2006/main" xmlns:mc="http://schemas.openxmlformats.org/markup-compatibility/2006" xmlns:xr16="http://schemas.microsoft.com/office/spreadsheetml/2017/revision16" mc:Ignorable="xr16" name="TBSEQIF_Debt_Related_UNLISTED" headers="0" connectionId="245" xr16:uid="{F0E5435F-D9C2-4625-B04F-7644A7EA897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24.xml><?xml version="1.0" encoding="utf-8"?>
<queryTable xmlns="http://schemas.openxmlformats.org/spreadsheetml/2006/main" xmlns:mc="http://schemas.openxmlformats.org/markup-compatibility/2006" xmlns:xr16="http://schemas.microsoft.com/office/spreadsheetml/2017/revision16" mc:Ignorable="xr16" name="TBSEQIF_Foreign_Units" connectionId="242" xr16:uid="{821CD983-A9AD-49C9-B98A-39B58933B54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25.xml><?xml version="1.0" encoding="utf-8"?>
<queryTable xmlns="http://schemas.openxmlformats.org/spreadsheetml/2006/main" xmlns:mc="http://schemas.openxmlformats.org/markup-compatibility/2006" xmlns:xr16="http://schemas.microsoft.com/office/spreadsheetml/2017/revision16" mc:Ignorable="xr16" name="TBSEQIF_Mutual_F_Units" headers="0" connectionId="240" xr16:uid="{CF94182B-9881-47E7-9937-FB289A319B9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26.xml><?xml version="1.0" encoding="utf-8"?>
<queryTable xmlns="http://schemas.openxmlformats.org/spreadsheetml/2006/main" xmlns:mc="http://schemas.openxmlformats.org/markup-compatibility/2006" xmlns:xr16="http://schemas.microsoft.com/office/spreadsheetml/2017/revision16" mc:Ignorable="xr16" name="TBSEQIFNAV" headers="0" connectionId="251" xr16:uid="{AD749AC8-918A-4742-95B1-3E3C9F0D525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7.xml><?xml version="1.0" encoding="utf-8"?>
<queryTable xmlns="http://schemas.openxmlformats.org/spreadsheetml/2006/main" xmlns:mc="http://schemas.openxmlformats.org/markup-compatibility/2006" xmlns:xr16="http://schemas.microsoft.com/office/spreadsheetml/2017/revision16" mc:Ignorable="xr16" name="TBMCIF_Securitied_Debt" headers="0" connectionId="233" xr16:uid="{5BAFEECA-4373-43FA-8798-D2B49E1F0F4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28.xml><?xml version="1.0" encoding="utf-8"?>
<queryTable xmlns="http://schemas.openxmlformats.org/spreadsheetml/2006/main" xmlns:mc="http://schemas.openxmlformats.org/markup-compatibility/2006" xmlns:xr16="http://schemas.microsoft.com/office/spreadsheetml/2017/revision16" mc:Ignorable="xr16" name="TBMCIF_EQ_FU_Related" connectionId="228" xr16:uid="{6DF68AC6-C6BC-4957-946A-1F33F96CC302}"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9.xml><?xml version="1.0" encoding="utf-8"?>
<queryTable xmlns="http://schemas.openxmlformats.org/spreadsheetml/2006/main" xmlns:mc="http://schemas.openxmlformats.org/markup-compatibility/2006" xmlns:xr16="http://schemas.microsoft.com/office/spreadsheetml/2017/revision16" mc:Ignorable="xr16" name="TBMCIF_Debt_Related_UNLISTED" headers="0" connectionId="232" xr16:uid="{8E61EABE-3BE4-4566-A03A-9A6328C0CE2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30.xml><?xml version="1.0" encoding="utf-8"?>
<queryTable xmlns="http://schemas.openxmlformats.org/spreadsheetml/2006/main" xmlns:mc="http://schemas.openxmlformats.org/markup-compatibility/2006" xmlns:xr16="http://schemas.microsoft.com/office/spreadsheetml/2017/revision16" mc:Ignorable="xr16" name="TBMCIF_Debt_Related" headers="0" connectionId="231" xr16:uid="{8B0361DE-D1E9-419A-86F8-4D8449B1E21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31.xml><?xml version="1.0" encoding="utf-8"?>
<queryTable xmlns="http://schemas.openxmlformats.org/spreadsheetml/2006/main" xmlns:mc="http://schemas.openxmlformats.org/markup-compatibility/2006" xmlns:xr16="http://schemas.microsoft.com/office/spreadsheetml/2017/revision16" mc:Ignorable="xr16" name="TBMCIF_Aif_cat" headers="0" connectionId="236" xr16:uid="{97D00E19-71F6-40C8-8AFF-27257936CD8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32.xml><?xml version="1.0" encoding="utf-8"?>
<queryTable xmlns="http://schemas.openxmlformats.org/spreadsheetml/2006/main" xmlns:mc="http://schemas.openxmlformats.org/markup-compatibility/2006" xmlns:xr16="http://schemas.microsoft.com/office/spreadsheetml/2017/revision16" mc:Ignorable="xr16" name="TBMCIF_GOV_SEC" connectionId="230" xr16:uid="{98DCC207-92BA-4C95-9898-C0E02A29FF7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33.xml><?xml version="1.0" encoding="utf-8"?>
<queryTable xmlns="http://schemas.openxmlformats.org/spreadsheetml/2006/main" xmlns:mc="http://schemas.openxmlformats.org/markup-compatibility/2006" xmlns:xr16="http://schemas.microsoft.com/office/spreadsheetml/2017/revision16" mc:Ignorable="xr16" name="TBMCIF_Mutual_F_Units" headers="0" connectionId="227" xr16:uid="{58C720B8-1EE5-47E3-A94E-D415E1B25F5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34.xml><?xml version="1.0" encoding="utf-8"?>
<queryTable xmlns="http://schemas.openxmlformats.org/spreadsheetml/2006/main" xmlns:mc="http://schemas.openxmlformats.org/markup-compatibility/2006" xmlns:xr16="http://schemas.microsoft.com/office/spreadsheetml/2017/revision16" mc:Ignorable="xr16" name="TBMCIF_Foreign_Units" connectionId="229" xr16:uid="{06D98A1C-F5C3-43F0-8FF8-63F9C082F81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35.xml><?xml version="1.0" encoding="utf-8"?>
<queryTable xmlns="http://schemas.openxmlformats.org/spreadsheetml/2006/main" xmlns:mc="http://schemas.openxmlformats.org/markup-compatibility/2006" xmlns:xr16="http://schemas.microsoft.com/office/spreadsheetml/2017/revision16" mc:Ignorable="xr16" name="TBMCIFNAV" headers="0" connectionId="238" xr16:uid="{12631C84-966F-4C65-9A3E-5845201D147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6.xml><?xml version="1.0" encoding="utf-8"?>
<queryTable xmlns="http://schemas.openxmlformats.org/spreadsheetml/2006/main" xmlns:mc="http://schemas.openxmlformats.org/markup-compatibility/2006" xmlns:xr16="http://schemas.microsoft.com/office/spreadsheetml/2017/revision16" mc:Ignorable="xr16" name="TBMCIF_Securitied_Debt_1" headers="0" connectionId="234" xr16:uid="{EBC861AE-8BEA-42D0-BA9E-9BA17E98087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37.xml><?xml version="1.0" encoding="utf-8"?>
<queryTable xmlns="http://schemas.openxmlformats.org/spreadsheetml/2006/main" xmlns:mc="http://schemas.openxmlformats.org/markup-compatibility/2006" xmlns:xr16="http://schemas.microsoft.com/office/spreadsheetml/2017/revision16" mc:Ignorable="xr16" name="TBMCIF_MM" headers="0" connectionId="235" xr16:uid="{0D3156D2-5935-470D-BF7D-55A125F48A1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38.xml><?xml version="1.0" encoding="utf-8"?>
<queryTable xmlns="http://schemas.openxmlformats.org/spreadsheetml/2006/main" xmlns:mc="http://schemas.openxmlformats.org/markup-compatibility/2006" xmlns:xr16="http://schemas.microsoft.com/office/spreadsheetml/2017/revision16" mc:Ignorable="xr16" name="TBMCIF_EQ" connectionId="226" xr16:uid="{D41A99CA-CDDD-42A9-BC91-C778B2D750C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9.xml><?xml version="1.0" encoding="utf-8"?>
<queryTable xmlns="http://schemas.openxmlformats.org/spreadsheetml/2006/main" xmlns:mc="http://schemas.openxmlformats.org/markup-compatibility/2006" xmlns:xr16="http://schemas.microsoft.com/office/spreadsheetml/2017/revision16" mc:Ignorable="xr16" name="TBMCIF_FD" headers="0" connectionId="237" xr16:uid="{3299125B-4524-4B4D-89FA-DA2E532193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40.xml><?xml version="1.0" encoding="utf-8"?>
<queryTable xmlns="http://schemas.openxmlformats.org/spreadsheetml/2006/main" xmlns:mc="http://schemas.openxmlformats.org/markup-compatibility/2006" xmlns:xr16="http://schemas.microsoft.com/office/spreadsheetml/2017/revision16" mc:Ignorable="xr16" name="TBFSF_FD" headers="0" connectionId="224" xr16:uid="{8B4436F5-F235-4D9E-88E0-7DADC7A00FF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41.xml><?xml version="1.0" encoding="utf-8"?>
<queryTable xmlns="http://schemas.openxmlformats.org/spreadsheetml/2006/main" xmlns:mc="http://schemas.openxmlformats.org/markup-compatibility/2006" xmlns:xr16="http://schemas.microsoft.com/office/spreadsheetml/2017/revision16" mc:Ignorable="xr16" name="TBFSF_Securitied_Debt_1" headers="0" connectionId="221" xr16:uid="{83C0B8FA-FCA8-405D-9701-2397D3669ED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42.xml><?xml version="1.0" encoding="utf-8"?>
<queryTable xmlns="http://schemas.openxmlformats.org/spreadsheetml/2006/main" xmlns:mc="http://schemas.openxmlformats.org/markup-compatibility/2006" xmlns:xr16="http://schemas.microsoft.com/office/spreadsheetml/2017/revision16" mc:Ignorable="xr16" name="TBFSFNAV" headers="0" connectionId="225" xr16:uid="{8582261C-E470-4B47-90DD-49F2F78D20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3.xml><?xml version="1.0" encoding="utf-8"?>
<queryTable xmlns="http://schemas.openxmlformats.org/spreadsheetml/2006/main" xmlns:mc="http://schemas.openxmlformats.org/markup-compatibility/2006" xmlns:xr16="http://schemas.microsoft.com/office/spreadsheetml/2017/revision16" mc:Ignorable="xr16" name="TBFSF_GOV_SEC" connectionId="217" xr16:uid="{67B624EA-75F3-4697-955D-7CFC0617B2B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44.xml><?xml version="1.0" encoding="utf-8"?>
<queryTable xmlns="http://schemas.openxmlformats.org/spreadsheetml/2006/main" xmlns:mc="http://schemas.openxmlformats.org/markup-compatibility/2006" xmlns:xr16="http://schemas.microsoft.com/office/spreadsheetml/2017/revision16" mc:Ignorable="xr16" name="TBFSF_Debt_Related" headers="0" connectionId="218" xr16:uid="{49FC2FC4-1859-4D4B-B302-188BA43AF04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45.xml><?xml version="1.0" encoding="utf-8"?>
<queryTable xmlns="http://schemas.openxmlformats.org/spreadsheetml/2006/main" xmlns:mc="http://schemas.openxmlformats.org/markup-compatibility/2006" xmlns:xr16="http://schemas.microsoft.com/office/spreadsheetml/2017/revision16" mc:Ignorable="xr16" name="TBFSF_Debt_Related_UNLISTED" headers="0" connectionId="219" xr16:uid="{93544EAC-2626-4486-8344-57DA3F37605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46.xml><?xml version="1.0" encoding="utf-8"?>
<queryTable xmlns="http://schemas.openxmlformats.org/spreadsheetml/2006/main" xmlns:mc="http://schemas.openxmlformats.org/markup-compatibility/2006" xmlns:xr16="http://schemas.microsoft.com/office/spreadsheetml/2017/revision16" mc:Ignorable="xr16" name="TBFSF_Securitied_Debt" headers="0" connectionId="220" xr16:uid="{2A8844B4-214C-48E0-8586-DCB1A26B410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47.xml><?xml version="1.0" encoding="utf-8"?>
<queryTable xmlns="http://schemas.openxmlformats.org/spreadsheetml/2006/main" xmlns:mc="http://schemas.openxmlformats.org/markup-compatibility/2006" xmlns:xr16="http://schemas.microsoft.com/office/spreadsheetml/2017/revision16" mc:Ignorable="xr16" name="TBFSF_MM" headers="0" connectionId="222" xr16:uid="{6A64CB14-E0A8-45B3-8D80-FDA090E3B48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48.xml><?xml version="1.0" encoding="utf-8"?>
<queryTable xmlns="http://schemas.openxmlformats.org/spreadsheetml/2006/main" xmlns:mc="http://schemas.openxmlformats.org/markup-compatibility/2006" xmlns:xr16="http://schemas.microsoft.com/office/spreadsheetml/2017/revision16" mc:Ignorable="xr16" name="TBFSF_Foreign_Units" connectionId="216" xr16:uid="{444BBE1D-DBAA-458B-B78E-0B3E336705C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49.xml><?xml version="1.0" encoding="utf-8"?>
<queryTable xmlns="http://schemas.openxmlformats.org/spreadsheetml/2006/main" xmlns:mc="http://schemas.openxmlformats.org/markup-compatibility/2006" xmlns:xr16="http://schemas.microsoft.com/office/spreadsheetml/2017/revision16" mc:Ignorable="xr16" name="TBFSF_Aif_cat" headers="0" connectionId="223" xr16:uid="{1DB59EA6-C7BE-4395-A1A5-63D8D4A0169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0.xml><?xml version="1.0" encoding="utf-8"?>
<queryTable xmlns="http://schemas.openxmlformats.org/spreadsheetml/2006/main" xmlns:mc="http://schemas.openxmlformats.org/markup-compatibility/2006" xmlns:xr16="http://schemas.microsoft.com/office/spreadsheetml/2017/revision16" mc:Ignorable="xr16" name="TBFSF_Mutual_F_Units" headers="0" connectionId="214" xr16:uid="{E9D650D6-ADBB-442B-9C8D-84B54F10B44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1.xml><?xml version="1.0" encoding="utf-8"?>
<queryTable xmlns="http://schemas.openxmlformats.org/spreadsheetml/2006/main" xmlns:mc="http://schemas.openxmlformats.org/markup-compatibility/2006" xmlns:xr16="http://schemas.microsoft.com/office/spreadsheetml/2017/revision16" mc:Ignorable="xr16" name="TBFSF_EQ_FU_Related" connectionId="215" xr16:uid="{59895A3E-EC02-439E-98FB-F03A7F9EE129}"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2.xml><?xml version="1.0" encoding="utf-8"?>
<queryTable xmlns="http://schemas.openxmlformats.org/spreadsheetml/2006/main" xmlns:mc="http://schemas.openxmlformats.org/markup-compatibility/2006" xmlns:xr16="http://schemas.microsoft.com/office/spreadsheetml/2017/revision16" mc:Ignorable="xr16" name="TBFSF_EQ" connectionId="213" xr16:uid="{D2FE6316-0B09-484C-BE79-B73E26C418B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3.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202" xr16:uid="{7DDAFD4B-D635-44E4-ADFF-43F45F7E6A6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4.xml><?xml version="1.0" encoding="utf-8"?>
<queryTable xmlns="http://schemas.openxmlformats.org/spreadsheetml/2006/main" xmlns:mc="http://schemas.openxmlformats.org/markup-compatibility/2006" xmlns:xr16="http://schemas.microsoft.com/office/spreadsheetml/2017/revision16" mc:Ignorable="xr16" name="TBAF_GOV_SEC" connectionId="204" xr16:uid="{B4B3BB9F-BA94-4E0C-B383-46E60D76335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55.xml><?xml version="1.0" encoding="utf-8"?>
<queryTable xmlns="http://schemas.openxmlformats.org/spreadsheetml/2006/main" xmlns:mc="http://schemas.openxmlformats.org/markup-compatibility/2006" xmlns:xr16="http://schemas.microsoft.com/office/spreadsheetml/2017/revision16" mc:Ignorable="xr16" name="TBAF_FD" headers="0" connectionId="211" xr16:uid="{7FFB3CB8-2C7E-455A-8841-360AA2E777A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6.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205" xr16:uid="{6AF7EAAF-288F-4C6D-8CFB-41D8C85F373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57.xml><?xml version="1.0" encoding="utf-8"?>
<queryTable xmlns="http://schemas.openxmlformats.org/spreadsheetml/2006/main" xmlns:mc="http://schemas.openxmlformats.org/markup-compatibility/2006" xmlns:xr16="http://schemas.microsoft.com/office/spreadsheetml/2017/revision16" mc:Ignorable="xr16" name="TBAF_Securitied_Debt_1" headers="0" connectionId="208" xr16:uid="{CA318688-366C-490D-8863-1FEE59A070F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8.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207" xr16:uid="{F04271DB-A574-45FE-AA12-F9D55F80BA2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9.xml><?xml version="1.0" encoding="utf-8"?>
<queryTable xmlns="http://schemas.openxmlformats.org/spreadsheetml/2006/main" xmlns:mc="http://schemas.openxmlformats.org/markup-compatibility/2006" xmlns:xr16="http://schemas.microsoft.com/office/spreadsheetml/2017/revision16" mc:Ignorable="xr16" name="TBAF_EQ" connectionId="199" xr16:uid="{39210395-2A28-4A30-A1F5-53EF56D2689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0.xml><?xml version="1.0" encoding="utf-8"?>
<queryTable xmlns="http://schemas.openxmlformats.org/spreadsheetml/2006/main" xmlns:mc="http://schemas.openxmlformats.org/markup-compatibility/2006" xmlns:xr16="http://schemas.microsoft.com/office/spreadsheetml/2017/revision16" mc:Ignorable="xr16" name="TBAFNAV" headers="0" connectionId="212" xr16:uid="{D68E57A8-371A-411A-BF52-A3E9D608CA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1.xml><?xml version="1.0" encoding="utf-8"?>
<queryTable xmlns="http://schemas.openxmlformats.org/spreadsheetml/2006/main" xmlns:mc="http://schemas.openxmlformats.org/markup-compatibility/2006" xmlns:xr16="http://schemas.microsoft.com/office/spreadsheetml/2017/revision16" mc:Ignorable="xr16" name="TBAF_EQ_Related" headers="0" connectionId="200" xr16:uid="{B4650D34-8C61-43C9-9348-985AAD85AB21}"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62.xml><?xml version="1.0" encoding="utf-8"?>
<queryTable xmlns="http://schemas.openxmlformats.org/spreadsheetml/2006/main" xmlns:mc="http://schemas.openxmlformats.org/markup-compatibility/2006" xmlns:xr16="http://schemas.microsoft.com/office/spreadsheetml/2017/revision16" mc:Ignorable="xr16" name="TBAF_MM" headers="0" connectionId="209" xr16:uid="{A0CBE0D9-6FC9-4B52-AF77-F45FD76E481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63.xml><?xml version="1.0" encoding="utf-8"?>
<queryTable xmlns="http://schemas.openxmlformats.org/spreadsheetml/2006/main" xmlns:mc="http://schemas.openxmlformats.org/markup-compatibility/2006" xmlns:xr16="http://schemas.microsoft.com/office/spreadsheetml/2017/revision16" mc:Ignorable="xr16" name="TBAF_Debt_Related_UNLISTED" headers="0" connectionId="206" xr16:uid="{AEF9DA50-85D5-4FAB-BA66-3CCF3C1AC0F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64.xml><?xml version="1.0" encoding="utf-8"?>
<queryTable xmlns="http://schemas.openxmlformats.org/spreadsheetml/2006/main" xmlns:mc="http://schemas.openxmlformats.org/markup-compatibility/2006" xmlns:xr16="http://schemas.microsoft.com/office/spreadsheetml/2017/revision16" mc:Ignorable="xr16" name="TBAF_Aif_cat" headers="0" connectionId="210" xr16:uid="{8B198B02-912D-438A-A29E-6E6119667A1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65.xml><?xml version="1.0" encoding="utf-8"?>
<queryTable xmlns="http://schemas.openxmlformats.org/spreadsheetml/2006/main" xmlns:mc="http://schemas.openxmlformats.org/markup-compatibility/2006" xmlns:xr16="http://schemas.microsoft.com/office/spreadsheetml/2017/revision16" mc:Ignorable="xr16" name="TBAF_Foreign_Units" connectionId="203" xr16:uid="{C1772EF0-5882-4686-95BE-CEAC82E4D74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66.xml><?xml version="1.0" encoding="utf-8"?>
<queryTable xmlns="http://schemas.openxmlformats.org/spreadsheetml/2006/main" xmlns:mc="http://schemas.openxmlformats.org/markup-compatibility/2006" xmlns:xr16="http://schemas.microsoft.com/office/spreadsheetml/2017/revision16" mc:Ignorable="xr16" name="TBAF_EQ_FU_Related" connectionId="201" xr16:uid="{6A708EF8-025D-4B3C-8324-B3093FFAC7D1}"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7.xml><?xml version="1.0" encoding="utf-8"?>
<queryTable xmlns="http://schemas.openxmlformats.org/spreadsheetml/2006/main" xmlns:mc="http://schemas.openxmlformats.org/markup-compatibility/2006" xmlns:xr16="http://schemas.microsoft.com/office/spreadsheetml/2017/revision16" mc:Ignorable="xr16" name="TAFNAV" headers="0" connectionId="198" xr16:uid="{1CB57529-2073-466B-9479-F1B96F6D7BC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8.xml><?xml version="1.0" encoding="utf-8"?>
<queryTable xmlns="http://schemas.openxmlformats.org/spreadsheetml/2006/main" xmlns:mc="http://schemas.openxmlformats.org/markup-compatibility/2006" xmlns:xr16="http://schemas.microsoft.com/office/spreadsheetml/2017/revision16" mc:Ignorable="xr16" name="TAF_EQ_Related" headers="0" connectionId="186" xr16:uid="{A7A2B1FD-E895-4F6E-8E68-53103BFFB904}"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69.xml><?xml version="1.0" encoding="utf-8"?>
<queryTable xmlns="http://schemas.openxmlformats.org/spreadsheetml/2006/main" xmlns:mc="http://schemas.openxmlformats.org/markup-compatibility/2006" xmlns:xr16="http://schemas.microsoft.com/office/spreadsheetml/2017/revision16" mc:Ignorable="xr16" name="TAF_Securitied_Debt_1" headers="0" connectionId="194" xr16:uid="{8BB2F6B5-987A-4915-AEA7-A98D7793635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0.xml><?xml version="1.0" encoding="utf-8"?>
<queryTable xmlns="http://schemas.openxmlformats.org/spreadsheetml/2006/main" xmlns:mc="http://schemas.openxmlformats.org/markup-compatibility/2006" xmlns:xr16="http://schemas.microsoft.com/office/spreadsheetml/2017/revision16" mc:Ignorable="xr16" name="TAF_Securitied_Debt" headers="0" connectionId="193" xr16:uid="{7813A1BF-8972-472E-9CC3-9BDCBC29489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1.xml><?xml version="1.0" encoding="utf-8"?>
<queryTable xmlns="http://schemas.openxmlformats.org/spreadsheetml/2006/main" xmlns:mc="http://schemas.openxmlformats.org/markup-compatibility/2006" xmlns:xr16="http://schemas.microsoft.com/office/spreadsheetml/2017/revision16" mc:Ignorable="xr16" name="TAF_EQ" connectionId="185" xr16:uid="{F3B51DE0-5EA8-4AFD-8803-1183E0485ED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2.xml><?xml version="1.0" encoding="utf-8"?>
<queryTable xmlns="http://schemas.openxmlformats.org/spreadsheetml/2006/main" xmlns:mc="http://schemas.openxmlformats.org/markup-compatibility/2006" xmlns:xr16="http://schemas.microsoft.com/office/spreadsheetml/2017/revision16" mc:Ignorable="xr16" name="TAF_Foreign_Units" connectionId="189" xr16:uid="{3C15FCF8-361A-4C97-9FE7-478207C0002C}"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73.xml><?xml version="1.0" encoding="utf-8"?>
<queryTable xmlns="http://schemas.openxmlformats.org/spreadsheetml/2006/main" xmlns:mc="http://schemas.openxmlformats.org/markup-compatibility/2006" xmlns:xr16="http://schemas.microsoft.com/office/spreadsheetml/2017/revision16" mc:Ignorable="xr16" name="TAF_FD" headers="0" connectionId="197" xr16:uid="{D075142E-881F-4D07-A7C6-A806B200000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4.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188" xr16:uid="{D3814896-9970-44D8-8A32-5B27FBA1AED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5.xml><?xml version="1.0" encoding="utf-8"?>
<queryTable xmlns="http://schemas.openxmlformats.org/spreadsheetml/2006/main" xmlns:mc="http://schemas.openxmlformats.org/markup-compatibility/2006" xmlns:xr16="http://schemas.microsoft.com/office/spreadsheetml/2017/revision16" mc:Ignorable="xr16" name="TAF_Debt_Related" headers="0" connectionId="191" xr16:uid="{69A7603C-F610-470C-85B3-0AAC0B2CE80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76.xml><?xml version="1.0" encoding="utf-8"?>
<queryTable xmlns="http://schemas.openxmlformats.org/spreadsheetml/2006/main" xmlns:mc="http://schemas.openxmlformats.org/markup-compatibility/2006" xmlns:xr16="http://schemas.microsoft.com/office/spreadsheetml/2017/revision16" mc:Ignorable="xr16" name="TAF_MM" headers="0" connectionId="195" xr16:uid="{C21A29A4-3F51-4603-91CF-5BF9B3DE94E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7.xml><?xml version="1.0" encoding="utf-8"?>
<queryTable xmlns="http://schemas.openxmlformats.org/spreadsheetml/2006/main" xmlns:mc="http://schemas.openxmlformats.org/markup-compatibility/2006" xmlns:xr16="http://schemas.microsoft.com/office/spreadsheetml/2017/revision16" mc:Ignorable="xr16" name="TAF_GOV_SEC" connectionId="190" xr16:uid="{71523EB1-1B34-43C0-9696-7ADD2C8BB15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78.xml><?xml version="1.0" encoding="utf-8"?>
<queryTable xmlns="http://schemas.openxmlformats.org/spreadsheetml/2006/main" xmlns:mc="http://schemas.openxmlformats.org/markup-compatibility/2006" xmlns:xr16="http://schemas.microsoft.com/office/spreadsheetml/2017/revision16" mc:Ignorable="xr16" name="TAF_Debt_Related_UNLISTED" headers="0" connectionId="192" xr16:uid="{32C2C5B0-4D42-4B80-AC4E-8200B833502C}"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79.xml><?xml version="1.0" encoding="utf-8"?>
<queryTable xmlns="http://schemas.openxmlformats.org/spreadsheetml/2006/main" xmlns:mc="http://schemas.openxmlformats.org/markup-compatibility/2006" xmlns:xr16="http://schemas.microsoft.com/office/spreadsheetml/2017/revision16" mc:Ignorable="xr16" name="TAF_Aif_cat" headers="0" connectionId="196" xr16:uid="{B1F0D624-6F1C-4233-BC2E-2A3F5E17DEF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80.xml><?xml version="1.0" encoding="utf-8"?>
<queryTable xmlns="http://schemas.openxmlformats.org/spreadsheetml/2006/main" xmlns:mc="http://schemas.openxmlformats.org/markup-compatibility/2006" xmlns:xr16="http://schemas.microsoft.com/office/spreadsheetml/2017/revision16" mc:Ignorable="xr16" name="TAF_EQ_FU_Related" connectionId="187" xr16:uid="{F3FA74A8-8C0A-4C9C-93E8-F27DEC14CA6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1.xml><?xml version="1.0" encoding="utf-8"?>
<queryTable xmlns="http://schemas.openxmlformats.org/spreadsheetml/2006/main" xmlns:mc="http://schemas.openxmlformats.org/markup-compatibility/2006" xmlns:xr16="http://schemas.microsoft.com/office/spreadsheetml/2017/revision16" mc:Ignorable="xr16" name="TEGF_EQ" connectionId="159" xr16:uid="{DB4C57AE-526D-49C3-B7E3-107674791DF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2.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174" xr16:uid="{997479E0-747C-487C-99C6-A2B96807197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83.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164" xr16:uid="{AAB21CAC-D217-4CC8-B4D8-C09FF1F3362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84.xml><?xml version="1.0" encoding="utf-8"?>
<queryTable xmlns="http://schemas.openxmlformats.org/spreadsheetml/2006/main" xmlns:mc="http://schemas.openxmlformats.org/markup-compatibility/2006" xmlns:xr16="http://schemas.microsoft.com/office/spreadsheetml/2017/revision16" mc:Ignorable="xr16" name="TEGF_MM" headers="0" connectionId="178" xr16:uid="{F0049308-D9AE-481B-A553-953B8EA7793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85.xml><?xml version="1.0" encoding="utf-8"?>
<queryTable xmlns="http://schemas.openxmlformats.org/spreadsheetml/2006/main" xmlns:mc="http://schemas.openxmlformats.org/markup-compatibility/2006" xmlns:xr16="http://schemas.microsoft.com/office/spreadsheetml/2017/revision16" mc:Ignorable="xr16" name="TEGF_GOV_SEC" connectionId="168" xr16:uid="{365C48CB-F9FB-43CA-B7E8-8D12D0F6EAC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86.xml><?xml version="1.0" encoding="utf-8"?>
<queryTable xmlns="http://schemas.openxmlformats.org/spreadsheetml/2006/main" xmlns:mc="http://schemas.openxmlformats.org/markup-compatibility/2006" xmlns:xr16="http://schemas.microsoft.com/office/spreadsheetml/2017/revision16" mc:Ignorable="xr16" name="TEGF_Securitied_Debt_1" headers="0" connectionId="176" xr16:uid="{3E7CD9A5-F077-4BFE-BCB2-A794524568E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87.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70" xr16:uid="{F99232C9-0EFD-49A2-B81E-FB1A4F7372B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88.xml><?xml version="1.0" encoding="utf-8"?>
<queryTable xmlns="http://schemas.openxmlformats.org/spreadsheetml/2006/main" xmlns:mc="http://schemas.openxmlformats.org/markup-compatibility/2006" xmlns:xr16="http://schemas.microsoft.com/office/spreadsheetml/2017/revision16" mc:Ignorable="xr16" name="TEGFNAV" headers="0" connectionId="184" xr16:uid="{23986277-F8C3-4D40-862E-3BBB23E6A73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9.xml><?xml version="1.0" encoding="utf-8"?>
<queryTable xmlns="http://schemas.openxmlformats.org/spreadsheetml/2006/main" xmlns:mc="http://schemas.openxmlformats.org/markup-compatibility/2006" xmlns:xr16="http://schemas.microsoft.com/office/spreadsheetml/2017/revision16" mc:Ignorable="xr16" name="TEGF_Debt_Related_UNLISTED" headers="0" connectionId="172" xr16:uid="{5A0AF4D9-FCE6-4C25-950A-8B812A4C1E7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90.xml><?xml version="1.0" encoding="utf-8"?>
<queryTable xmlns="http://schemas.openxmlformats.org/spreadsheetml/2006/main" xmlns:mc="http://schemas.openxmlformats.org/markup-compatibility/2006" xmlns:xr16="http://schemas.microsoft.com/office/spreadsheetml/2017/revision16" mc:Ignorable="xr16" name="TEGF_EQ_Related" headers="0" connectionId="160" xr16:uid="{2F090C53-246B-4206-9C47-5777DF7ACF85}"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91.xml><?xml version="1.0" encoding="utf-8"?>
<queryTable xmlns="http://schemas.openxmlformats.org/spreadsheetml/2006/main" xmlns:mc="http://schemas.openxmlformats.org/markup-compatibility/2006" xmlns:xr16="http://schemas.microsoft.com/office/spreadsheetml/2017/revision16" mc:Ignorable="xr16" name="TEGF_FD" headers="0" connectionId="182" xr16:uid="{48B733B3-BAF2-4A8C-9178-A9099296D28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2.xml><?xml version="1.0" encoding="utf-8"?>
<queryTable xmlns="http://schemas.openxmlformats.org/spreadsheetml/2006/main" xmlns:mc="http://schemas.openxmlformats.org/markup-compatibility/2006" xmlns:xr16="http://schemas.microsoft.com/office/spreadsheetml/2017/revision16" mc:Ignorable="xr16" name="TEGF_EQ_FU_Related" connectionId="162" xr16:uid="{77970DFE-0D37-4F75-B810-E0B8D7FE5D0A}"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3.xml><?xml version="1.0" encoding="utf-8"?>
<queryTable xmlns="http://schemas.openxmlformats.org/spreadsheetml/2006/main" xmlns:mc="http://schemas.openxmlformats.org/markup-compatibility/2006" xmlns:xr16="http://schemas.microsoft.com/office/spreadsheetml/2017/revision16" mc:Ignorable="xr16" name="TEGF_Foreign_Units" connectionId="166" xr16:uid="{3318249E-C358-49AA-9552-3D461CEC73C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94.xml><?xml version="1.0" encoding="utf-8"?>
<queryTable xmlns="http://schemas.openxmlformats.org/spreadsheetml/2006/main" xmlns:mc="http://schemas.openxmlformats.org/markup-compatibility/2006" xmlns:xr16="http://schemas.microsoft.com/office/spreadsheetml/2017/revision16" mc:Ignorable="xr16" name="TEGF_Aif_cat" headers="0" connectionId="180" xr16:uid="{1486ED43-4F24-4883-AF18-1DD96190F69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5.xml><?xml version="1.0" encoding="utf-8"?>
<queryTable xmlns="http://schemas.openxmlformats.org/spreadsheetml/2006/main" xmlns:mc="http://schemas.openxmlformats.org/markup-compatibility/2006" xmlns:xr16="http://schemas.microsoft.com/office/spreadsheetml/2017/revision16" mc:Ignorable="xr16" name="TFRSTF_Aif_cat" headers="0" connectionId="181" xr16:uid="{8A1657FD-BC86-476E-91B7-3DE44792171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6.xml><?xml version="1.0" encoding="utf-8"?>
<queryTable xmlns="http://schemas.openxmlformats.org/spreadsheetml/2006/main" xmlns:mc="http://schemas.openxmlformats.org/markup-compatibility/2006" xmlns:xr16="http://schemas.microsoft.com/office/spreadsheetml/2017/revision16" mc:Ignorable="xr16" name="TFRSTF_Mutual_F_Units" headers="0" connectionId="165" xr16:uid="{6529BA57-BB41-4662-A350-CA532272A3D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7.xml><?xml version="1.0" encoding="utf-8"?>
<queryTable xmlns="http://schemas.openxmlformats.org/spreadsheetml/2006/main" xmlns:mc="http://schemas.openxmlformats.org/markup-compatibility/2006" xmlns:xr16="http://schemas.microsoft.com/office/spreadsheetml/2017/revision16" mc:Ignorable="xr16" name="TFRSTF_Foreign_Units" connectionId="167" xr16:uid="{E29CEA5C-9FB3-4B96-A96E-351C8EB0C94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98.xml><?xml version="1.0" encoding="utf-8"?>
<queryTable xmlns="http://schemas.openxmlformats.org/spreadsheetml/2006/main" xmlns:mc="http://schemas.openxmlformats.org/markup-compatibility/2006" xmlns:xr16="http://schemas.microsoft.com/office/spreadsheetml/2017/revision16" mc:Ignorable="xr16" name="TFRSTF_Securitied_Debt_1" headers="0" connectionId="177" xr16:uid="{069F4AAF-0046-409A-9931-59495BCDFAF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9.xml><?xml version="1.0" encoding="utf-8"?>
<queryTable xmlns="http://schemas.openxmlformats.org/spreadsheetml/2006/main" xmlns:mc="http://schemas.openxmlformats.org/markup-compatibility/2006" xmlns:xr16="http://schemas.microsoft.com/office/spreadsheetml/2017/revision16" mc:Ignorable="xr16" name="TFRSTF_EQ_FU_Related" connectionId="163" xr16:uid="{D99BAD56-07E0-4633-8127-75476AA58265}"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0.xml><?xml version="1.0" encoding="utf-8"?>
<queryTable xmlns="http://schemas.openxmlformats.org/spreadsheetml/2006/main" xmlns:mc="http://schemas.openxmlformats.org/markup-compatibility/2006" xmlns:xr16="http://schemas.microsoft.com/office/spreadsheetml/2017/revision16" mc:Ignorable="xr16" name="TFRSTF_MM" headers="0" connectionId="179" xr16:uid="{D663987D-DE93-4371-9BFE-14CF51924EE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01.xml><?xml version="1.0" encoding="utf-8"?>
<queryTable xmlns="http://schemas.openxmlformats.org/spreadsheetml/2006/main" xmlns:mc="http://schemas.openxmlformats.org/markup-compatibility/2006" xmlns:xr16="http://schemas.microsoft.com/office/spreadsheetml/2017/revision16" mc:Ignorable="xr16" name="TFRSTF_FD" headers="0" connectionId="183" xr16:uid="{BD41BA93-1F53-4546-9EA9-2A6055FA5B9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02.xml><?xml version="1.0" encoding="utf-8"?>
<queryTable xmlns="http://schemas.openxmlformats.org/spreadsheetml/2006/main" xmlns:mc="http://schemas.openxmlformats.org/markup-compatibility/2006" xmlns:xr16="http://schemas.microsoft.com/office/spreadsheetml/2017/revision16" mc:Ignorable="xr16" name="TFRSTF_GOV_SEC" connectionId="169" xr16:uid="{E2B25E40-5969-4BF0-BCCB-DCFD67F29B0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03.xml><?xml version="1.0" encoding="utf-8"?>
<queryTable xmlns="http://schemas.openxmlformats.org/spreadsheetml/2006/main" xmlns:mc="http://schemas.openxmlformats.org/markup-compatibility/2006" xmlns:xr16="http://schemas.microsoft.com/office/spreadsheetml/2017/revision16" mc:Ignorable="xr16" name="TFRSTF_Debt_Related_UNLISTED" headers="0" connectionId="173" xr16:uid="{B6E10992-9315-4DF8-BD22-35E8668C53E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04.xml><?xml version="1.0" encoding="utf-8"?>
<queryTable xmlns="http://schemas.openxmlformats.org/spreadsheetml/2006/main" xmlns:mc="http://schemas.openxmlformats.org/markup-compatibility/2006" xmlns:xr16="http://schemas.microsoft.com/office/spreadsheetml/2017/revision16" mc:Ignorable="xr16" name="TFRSTFNAV_1" headers="0" connectionId="15" xr16:uid="{F0791E6A-29BE-4837-9EF5-78B677415BB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5.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171" xr16:uid="{32469235-1A1D-465D-97E7-8E65CBE29BC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06.xml><?xml version="1.0" encoding="utf-8"?>
<queryTable xmlns="http://schemas.openxmlformats.org/spreadsheetml/2006/main" xmlns:mc="http://schemas.openxmlformats.org/markup-compatibility/2006" xmlns:xr16="http://schemas.microsoft.com/office/spreadsheetml/2017/revision16" mc:Ignorable="xr16" name="TFRSTF_EQ" connectionId="161" xr16:uid="{75A0551A-A4FB-4421-8702-3A78510EAA6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7.xml><?xml version="1.0" encoding="utf-8"?>
<queryTable xmlns="http://schemas.openxmlformats.org/spreadsheetml/2006/main" xmlns:mc="http://schemas.openxmlformats.org/markup-compatibility/2006" xmlns:xr16="http://schemas.microsoft.com/office/spreadsheetml/2017/revision16" mc:Ignorable="xr16" name="TFRSTF_Securitied_Debt" headers="0" connectionId="175" xr16:uid="{A545FA40-164E-4253-98EF-91FF0F03668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08.xml><?xml version="1.0" encoding="utf-8"?>
<queryTable xmlns="http://schemas.openxmlformats.org/spreadsheetml/2006/main" xmlns:mc="http://schemas.openxmlformats.org/markup-compatibility/2006" xmlns:xr16="http://schemas.microsoft.com/office/spreadsheetml/2017/revision16" mc:Ignorable="xr16" name="TUSTF_EQ" connectionId="147" xr16:uid="{4295DCA5-7178-428C-B72C-BE6B06D4144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9.xml><?xml version="1.0" encoding="utf-8"?>
<queryTable xmlns="http://schemas.openxmlformats.org/spreadsheetml/2006/main" xmlns:mc="http://schemas.openxmlformats.org/markup-compatibility/2006" xmlns:xr16="http://schemas.microsoft.com/office/spreadsheetml/2017/revision16" mc:Ignorable="xr16" name="TUSTF_Debt_Related_UNLISTED" headers="0" connectionId="153" xr16:uid="{B87AB79F-6C3D-457B-8FF7-B1F2F32BF8A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10.xml><?xml version="1.0" encoding="utf-8"?>
<queryTable xmlns="http://schemas.openxmlformats.org/spreadsheetml/2006/main" xmlns:mc="http://schemas.openxmlformats.org/markup-compatibility/2006" xmlns:xr16="http://schemas.microsoft.com/office/spreadsheetml/2017/revision16" mc:Ignorable="xr16" name="TUSTF_Securitied_Debt_1" headers="0" connectionId="155" xr16:uid="{EE0E06A6-3AD1-431C-B971-FF0F4698308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1.xml><?xml version="1.0" encoding="utf-8"?>
<queryTable xmlns="http://schemas.openxmlformats.org/spreadsheetml/2006/main" xmlns:mc="http://schemas.openxmlformats.org/markup-compatibility/2006" xmlns:xr16="http://schemas.microsoft.com/office/spreadsheetml/2017/revision16" mc:Ignorable="xr16" name="TUSTF_Aif_cat" headers="0" connectionId="157" xr16:uid="{9BB0A73B-06D6-4846-BD05-4017FBF2786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2.xml><?xml version="1.0" encoding="utf-8"?>
<queryTable xmlns="http://schemas.openxmlformats.org/spreadsheetml/2006/main" xmlns:mc="http://schemas.openxmlformats.org/markup-compatibility/2006" xmlns:xr16="http://schemas.microsoft.com/office/spreadsheetml/2017/revision16" mc:Ignorable="xr16" name="TUSTF_GOV_SEC" connectionId="151" xr16:uid="{A2E1F3F6-254F-45D4-91C1-142303135E1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13.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52" xr16:uid="{94AFB9C9-818C-4959-AFBB-2B5BF9CB962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14.xml><?xml version="1.0" encoding="utf-8"?>
<queryTable xmlns="http://schemas.openxmlformats.org/spreadsheetml/2006/main" xmlns:mc="http://schemas.openxmlformats.org/markup-compatibility/2006" xmlns:xr16="http://schemas.microsoft.com/office/spreadsheetml/2017/revision16" mc:Ignorable="xr16" name="TUSTF_Mutual_F_Units" headers="0" connectionId="149" xr16:uid="{F1DCE1C4-302D-4072-85E9-3B8020570E5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5.xml><?xml version="1.0" encoding="utf-8"?>
<queryTable xmlns="http://schemas.openxmlformats.org/spreadsheetml/2006/main" xmlns:mc="http://schemas.openxmlformats.org/markup-compatibility/2006" xmlns:xr16="http://schemas.microsoft.com/office/spreadsheetml/2017/revision16" mc:Ignorable="xr16" name="TUSTF_FD" headers="0" connectionId="158" xr16:uid="{8FC8B8F1-3900-4E2F-AC3C-2925A9942BC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6.xml><?xml version="1.0" encoding="utf-8"?>
<queryTable xmlns="http://schemas.openxmlformats.org/spreadsheetml/2006/main" xmlns:mc="http://schemas.openxmlformats.org/markup-compatibility/2006" xmlns:xr16="http://schemas.microsoft.com/office/spreadsheetml/2017/revision16" mc:Ignorable="xr16" name="TUSTF_Foreign_Units" connectionId="150" xr16:uid="{FEA60AD8-45B0-4CBE-8196-098C235099F5}"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17.xml><?xml version="1.0" encoding="utf-8"?>
<queryTable xmlns="http://schemas.openxmlformats.org/spreadsheetml/2006/main" xmlns:mc="http://schemas.openxmlformats.org/markup-compatibility/2006" xmlns:xr16="http://schemas.microsoft.com/office/spreadsheetml/2017/revision16" mc:Ignorable="xr16" name="TUSTF_MM" headers="0" connectionId="156" xr16:uid="{42204C8E-70CC-4D35-BF5F-9D37DFD2C54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8.xml><?xml version="1.0" encoding="utf-8"?>
<queryTable xmlns="http://schemas.openxmlformats.org/spreadsheetml/2006/main" xmlns:mc="http://schemas.openxmlformats.org/markup-compatibility/2006" xmlns:xr16="http://schemas.microsoft.com/office/spreadsheetml/2017/revision16" mc:Ignorable="xr16" name="TUSTF_Securitied_Debt" headers="0" connectionId="154" xr16:uid="{4972BCDB-E58F-4BC3-93B2-CE819F4BECB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9.xml><?xml version="1.0" encoding="utf-8"?>
<queryTable xmlns="http://schemas.openxmlformats.org/spreadsheetml/2006/main" xmlns:mc="http://schemas.openxmlformats.org/markup-compatibility/2006" xmlns:xr16="http://schemas.microsoft.com/office/spreadsheetml/2017/revision16" mc:Ignorable="xr16" name="TUSTF_EQ_FU_Related" connectionId="148" xr16:uid="{5AEBDA2F-CAE9-4FC5-A80E-EDAEEAA078F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0.xml><?xml version="1.0" encoding="utf-8"?>
<queryTable xmlns="http://schemas.openxmlformats.org/spreadsheetml/2006/main" xmlns:mc="http://schemas.openxmlformats.org/markup-compatibility/2006" xmlns:xr16="http://schemas.microsoft.com/office/spreadsheetml/2017/revision16" mc:Ignorable="xr16" name="TUSTFNAV_1" headers="0" connectionId="14" xr16:uid="{C961A232-FCE6-4531-9DCD-ADEFE3E35F2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1.xml><?xml version="1.0" encoding="utf-8"?>
<queryTable xmlns="http://schemas.openxmlformats.org/spreadsheetml/2006/main" xmlns:mc="http://schemas.openxmlformats.org/markup-compatibility/2006" xmlns:xr16="http://schemas.microsoft.com/office/spreadsheetml/2017/revision16" mc:Ignorable="xr16" name="TFF_GOV_SEC" connectionId="139" xr16:uid="{F71AB10B-CA4A-4E24-8F8C-8AA1AE20A05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22.xml><?xml version="1.0" encoding="utf-8"?>
<queryTable xmlns="http://schemas.openxmlformats.org/spreadsheetml/2006/main" xmlns:mc="http://schemas.openxmlformats.org/markup-compatibility/2006" xmlns:xr16="http://schemas.microsoft.com/office/spreadsheetml/2017/revision16" mc:Ignorable="xr16" name="TFF_EQ" connectionId="135" xr16:uid="{5D7C28FD-801D-48FF-B26B-AFD81D5A0FD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3.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142" xr16:uid="{A411C8C3-A9A5-4D70-9277-D180016F5D0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24.xml><?xml version="1.0" encoding="utf-8"?>
<queryTable xmlns="http://schemas.openxmlformats.org/spreadsheetml/2006/main" xmlns:mc="http://schemas.openxmlformats.org/markup-compatibility/2006" xmlns:xr16="http://schemas.microsoft.com/office/spreadsheetml/2017/revision16" mc:Ignorable="xr16" name="TFFNAV_1" headers="0" connectionId="13" xr16:uid="{00F10BE2-5FD3-4CD9-A13E-3D1DB7FC718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5.xml><?xml version="1.0" encoding="utf-8"?>
<queryTable xmlns="http://schemas.openxmlformats.org/spreadsheetml/2006/main" xmlns:mc="http://schemas.openxmlformats.org/markup-compatibility/2006" xmlns:xr16="http://schemas.microsoft.com/office/spreadsheetml/2017/revision16" mc:Ignorable="xr16" name="TFF_Debt_Related_UNLISTED" headers="0" connectionId="141" xr16:uid="{FF9CC3F6-2C22-4DC2-8F09-FEC5D4B22AA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26.xml><?xml version="1.0" encoding="utf-8"?>
<queryTable xmlns="http://schemas.openxmlformats.org/spreadsheetml/2006/main" xmlns:mc="http://schemas.openxmlformats.org/markup-compatibility/2006" xmlns:xr16="http://schemas.microsoft.com/office/spreadsheetml/2017/revision16" mc:Ignorable="xr16" name="TFF_Securitied_Debt_1" headers="0" connectionId="143" xr16:uid="{AB11B8F4-1196-46C3-8AAC-0C12FA4289E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27.xml><?xml version="1.0" encoding="utf-8"?>
<queryTable xmlns="http://schemas.openxmlformats.org/spreadsheetml/2006/main" xmlns:mc="http://schemas.openxmlformats.org/markup-compatibility/2006" xmlns:xr16="http://schemas.microsoft.com/office/spreadsheetml/2017/revision16" mc:Ignorable="xr16" name="TFF_EQ_FU_Related" connectionId="136" xr16:uid="{3C4BABDF-2716-4ED0-A152-B9FBD6D81CC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8.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40" xr16:uid="{FC33725D-17E9-427F-9EED-A4388BA9254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29.xml><?xml version="1.0" encoding="utf-8"?>
<queryTable xmlns="http://schemas.openxmlformats.org/spreadsheetml/2006/main" xmlns:mc="http://schemas.openxmlformats.org/markup-compatibility/2006" xmlns:xr16="http://schemas.microsoft.com/office/spreadsheetml/2017/revision16" mc:Ignorable="xr16" name="TFF_FD" headers="0" connectionId="146" xr16:uid="{7DD70609-A6E8-4874-BF2E-505E8F12A98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30.xml><?xml version="1.0" encoding="utf-8"?>
<queryTable xmlns="http://schemas.openxmlformats.org/spreadsheetml/2006/main" xmlns:mc="http://schemas.openxmlformats.org/markup-compatibility/2006" xmlns:xr16="http://schemas.microsoft.com/office/spreadsheetml/2017/revision16" mc:Ignorable="xr16" name="TFF_MM" headers="0" connectionId="144" xr16:uid="{B567F325-AB3A-4EBF-9137-362D19268BB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31.xml><?xml version="1.0" encoding="utf-8"?>
<queryTable xmlns="http://schemas.openxmlformats.org/spreadsheetml/2006/main" xmlns:mc="http://schemas.openxmlformats.org/markup-compatibility/2006" xmlns:xr16="http://schemas.microsoft.com/office/spreadsheetml/2017/revision16" mc:Ignorable="xr16" name="TFF_Foreign_Units" connectionId="138" xr16:uid="{7EED2704-FCEA-4361-BFFF-F274392D80D3}"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32.xml><?xml version="1.0" encoding="utf-8"?>
<queryTable xmlns="http://schemas.openxmlformats.org/spreadsheetml/2006/main" xmlns:mc="http://schemas.openxmlformats.org/markup-compatibility/2006" xmlns:xr16="http://schemas.microsoft.com/office/spreadsheetml/2017/revision16" mc:Ignorable="xr16" name="TFF_Mutual_F_Units" headers="0" connectionId="137" xr16:uid="{F78365A0-4617-4E11-89B0-F024C85B3EC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33.xml><?xml version="1.0" encoding="utf-8"?>
<queryTable xmlns="http://schemas.openxmlformats.org/spreadsheetml/2006/main" xmlns:mc="http://schemas.openxmlformats.org/markup-compatibility/2006" xmlns:xr16="http://schemas.microsoft.com/office/spreadsheetml/2017/revision16" mc:Ignorable="xr16" name="TFF_Aif_cat" headers="0" connectionId="145" xr16:uid="{A410AF3B-6EA2-481A-B6E6-13999FA38C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34.xml><?xml version="1.0" encoding="utf-8"?>
<queryTable xmlns="http://schemas.openxmlformats.org/spreadsheetml/2006/main" xmlns:mc="http://schemas.openxmlformats.org/markup-compatibility/2006" xmlns:xr16="http://schemas.microsoft.com/office/spreadsheetml/2017/revision16" mc:Ignorable="xr16" name="TSTBF_Aif_cat" headers="0" connectionId="133" xr16:uid="{8DCF7631-FFA0-4E2B-98F1-33BFE59B4AA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35.xml><?xml version="1.0" encoding="utf-8"?>
<queryTable xmlns="http://schemas.openxmlformats.org/spreadsheetml/2006/main" xmlns:mc="http://schemas.openxmlformats.org/markup-compatibility/2006" xmlns:xr16="http://schemas.microsoft.com/office/spreadsheetml/2017/revision16" mc:Ignorable="xr16" name="TSTBF_FD" headers="0" connectionId="134" xr16:uid="{D70E9C48-0526-4384-8571-4859D3D04C5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36.xml><?xml version="1.0" encoding="utf-8"?>
<queryTable xmlns="http://schemas.openxmlformats.org/spreadsheetml/2006/main" xmlns:mc="http://schemas.openxmlformats.org/markup-compatibility/2006" xmlns:xr16="http://schemas.microsoft.com/office/spreadsheetml/2017/revision16" mc:Ignorable="xr16" name="TSTBF_GOV_SEC" connectionId="127" xr16:uid="{273E5BAA-FBE8-4719-810A-1DDB50CE49C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37.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28" xr16:uid="{414C031A-DB85-4D68-B745-DA7591420D7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38.xml><?xml version="1.0" encoding="utf-8"?>
<queryTable xmlns="http://schemas.openxmlformats.org/spreadsheetml/2006/main" xmlns:mc="http://schemas.openxmlformats.org/markup-compatibility/2006" xmlns:xr16="http://schemas.microsoft.com/office/spreadsheetml/2017/revision16" mc:Ignorable="xr16" name="TSTBF_Foreign_Units" connectionId="126" xr16:uid="{5906755F-C7F4-431F-8675-7302688FCFD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39.xml><?xml version="1.0" encoding="utf-8"?>
<queryTable xmlns="http://schemas.openxmlformats.org/spreadsheetml/2006/main" xmlns:mc="http://schemas.openxmlformats.org/markup-compatibility/2006" xmlns:xr16="http://schemas.microsoft.com/office/spreadsheetml/2017/revision16" mc:Ignorable="xr16" name="TSTBFNAV_1" headers="0" connectionId="12" xr16:uid="{D2E626C3-0799-435B-B970-ED75A5FDED8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0.xml><?xml version="1.0" encoding="utf-8"?>
<queryTable xmlns="http://schemas.openxmlformats.org/spreadsheetml/2006/main" xmlns:mc="http://schemas.openxmlformats.org/markup-compatibility/2006" xmlns:xr16="http://schemas.microsoft.com/office/spreadsheetml/2017/revision16" mc:Ignorable="xr16" name="TSTBF_EQ" connectionId="123" xr16:uid="{2B2BCEFC-82ED-4A73-BD9A-66BF559BC07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1.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129" xr16:uid="{89F8482B-3324-4679-B342-59A84507C80C}"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42.xml><?xml version="1.0" encoding="utf-8"?>
<queryTable xmlns="http://schemas.openxmlformats.org/spreadsheetml/2006/main" xmlns:mc="http://schemas.openxmlformats.org/markup-compatibility/2006" xmlns:xr16="http://schemas.microsoft.com/office/spreadsheetml/2017/revision16" mc:Ignorable="xr16" name="TSTBF_EQ_FU_Related" connectionId="124" xr16:uid="{83B26410-0510-48BC-BD6A-183F00C14D58}"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3.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25" xr16:uid="{EB6813DB-B90C-4144-9032-CCFFDF84ED5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44.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130" xr16:uid="{D65B6484-423F-42B2-BE82-E108014A1CA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45.xml><?xml version="1.0" encoding="utf-8"?>
<queryTable xmlns="http://schemas.openxmlformats.org/spreadsheetml/2006/main" xmlns:mc="http://schemas.openxmlformats.org/markup-compatibility/2006" xmlns:xr16="http://schemas.microsoft.com/office/spreadsheetml/2017/revision16" mc:Ignorable="xr16" name="TSTBF_Securitied_Debt_1" headers="0" connectionId="131" xr16:uid="{0473545A-564F-4E13-95E9-C328A38C8E0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46.xml><?xml version="1.0" encoding="utf-8"?>
<queryTable xmlns="http://schemas.openxmlformats.org/spreadsheetml/2006/main" xmlns:mc="http://schemas.openxmlformats.org/markup-compatibility/2006" xmlns:xr16="http://schemas.microsoft.com/office/spreadsheetml/2017/revision16" mc:Ignorable="xr16" name="TSTBF_MM" headers="0" connectionId="132" xr16:uid="{05AC4278-9D22-462E-9CDF-A31360BEDF5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47.xml><?xml version="1.0" encoding="utf-8"?>
<queryTable xmlns="http://schemas.openxmlformats.org/spreadsheetml/2006/main" xmlns:mc="http://schemas.openxmlformats.org/markup-compatibility/2006" xmlns:xr16="http://schemas.microsoft.com/office/spreadsheetml/2017/revision16" mc:Ignorable="xr16" name="TRSFC_Securitied_Debt" headers="0" connectionId="118" xr16:uid="{249F5DC3-76E0-42BF-8A66-9397F31F096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48.xml><?xml version="1.0" encoding="utf-8"?>
<queryTable xmlns="http://schemas.openxmlformats.org/spreadsheetml/2006/main" xmlns:mc="http://schemas.openxmlformats.org/markup-compatibility/2006" xmlns:xr16="http://schemas.microsoft.com/office/spreadsheetml/2017/revision16" mc:Ignorable="xr16" name="TRSFC_Debt_Related_UNLISTED" headers="0" connectionId="117" xr16:uid="{B33F4C32-EC5C-4F40-BD42-7EFD1039C499}"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49.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16" xr16:uid="{8894608A-50D2-4EDE-B71E-32B7B428DA6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50.xml><?xml version="1.0" encoding="utf-8"?>
<queryTable xmlns="http://schemas.openxmlformats.org/spreadsheetml/2006/main" xmlns:mc="http://schemas.openxmlformats.org/markup-compatibility/2006" xmlns:xr16="http://schemas.microsoft.com/office/spreadsheetml/2017/revision16" mc:Ignorable="xr16" name="TRSFCNAV_1" headers="0" connectionId="11" xr16:uid="{B25927C4-D8B6-48B4-AF6B-118FD869C2E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1.xml><?xml version="1.0" encoding="utf-8"?>
<queryTable xmlns="http://schemas.openxmlformats.org/spreadsheetml/2006/main" xmlns:mc="http://schemas.openxmlformats.org/markup-compatibility/2006" xmlns:xr16="http://schemas.microsoft.com/office/spreadsheetml/2017/revision16" mc:Ignorable="xr16" name="TRSFC_EQ_FU_Related" connectionId="112" xr16:uid="{1A58AD14-135D-4FCF-A2D5-CE3C2E144407}"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2.xml><?xml version="1.0" encoding="utf-8"?>
<queryTable xmlns="http://schemas.openxmlformats.org/spreadsheetml/2006/main" xmlns:mc="http://schemas.openxmlformats.org/markup-compatibility/2006" xmlns:xr16="http://schemas.microsoft.com/office/spreadsheetml/2017/revision16" mc:Ignorable="xr16" name="TRSFC_FD" headers="0" connectionId="122" xr16:uid="{24D98C3A-FC23-46D1-9227-E7217AF8277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53.xml><?xml version="1.0" encoding="utf-8"?>
<queryTable xmlns="http://schemas.openxmlformats.org/spreadsheetml/2006/main" xmlns:mc="http://schemas.openxmlformats.org/markup-compatibility/2006" xmlns:xr16="http://schemas.microsoft.com/office/spreadsheetml/2017/revision16" mc:Ignorable="xr16" name="TRSFC_Aif_cat" headers="0" connectionId="121" xr16:uid="{3F3C0953-6F13-4455-B409-603950CAFB5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54.xml><?xml version="1.0" encoding="utf-8"?>
<queryTable xmlns="http://schemas.openxmlformats.org/spreadsheetml/2006/main" xmlns:mc="http://schemas.openxmlformats.org/markup-compatibility/2006" xmlns:xr16="http://schemas.microsoft.com/office/spreadsheetml/2017/revision16" mc:Ignorable="xr16" name="TRSFC_GOV_SEC" connectionId="115" xr16:uid="{E5303EDB-2E47-4422-8CC8-476802DDA58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55.xml><?xml version="1.0" encoding="utf-8"?>
<queryTable xmlns="http://schemas.openxmlformats.org/spreadsheetml/2006/main" xmlns:mc="http://schemas.openxmlformats.org/markup-compatibility/2006" xmlns:xr16="http://schemas.microsoft.com/office/spreadsheetml/2017/revision16" mc:Ignorable="xr16" name="TRSFC_Foreign_Units" connectionId="114" xr16:uid="{EBDA9B27-E889-422B-9DFB-C2E69C83F5CE}"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56.xml><?xml version="1.0" encoding="utf-8"?>
<queryTable xmlns="http://schemas.openxmlformats.org/spreadsheetml/2006/main" xmlns:mc="http://schemas.openxmlformats.org/markup-compatibility/2006" xmlns:xr16="http://schemas.microsoft.com/office/spreadsheetml/2017/revision16" mc:Ignorable="xr16" name="TRSFC_Mutual_F_Units" headers="0" connectionId="113" xr16:uid="{0365721D-2248-414B-B2A5-990C85E1066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57.xml><?xml version="1.0" encoding="utf-8"?>
<queryTable xmlns="http://schemas.openxmlformats.org/spreadsheetml/2006/main" xmlns:mc="http://schemas.openxmlformats.org/markup-compatibility/2006" xmlns:xr16="http://schemas.microsoft.com/office/spreadsheetml/2017/revision16" mc:Ignorable="xr16" name="TRSFC_EQ" connectionId="111" xr16:uid="{1C0702A9-C825-4240-BBFD-56A39EA6C8F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8.xml><?xml version="1.0" encoding="utf-8"?>
<queryTable xmlns="http://schemas.openxmlformats.org/spreadsheetml/2006/main" xmlns:mc="http://schemas.openxmlformats.org/markup-compatibility/2006" xmlns:xr16="http://schemas.microsoft.com/office/spreadsheetml/2017/revision16" mc:Ignorable="xr16" name="TRSFC_MM" headers="0" connectionId="120" xr16:uid="{B483A2CB-F932-4DD3-A982-DCEEFC95F82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59.xml><?xml version="1.0" encoding="utf-8"?>
<queryTable xmlns="http://schemas.openxmlformats.org/spreadsheetml/2006/main" xmlns:mc="http://schemas.openxmlformats.org/markup-compatibility/2006" xmlns:xr16="http://schemas.microsoft.com/office/spreadsheetml/2017/revision16" mc:Ignorable="xr16" name="TRSFC_Securitied_Debt_1" headers="0" connectionId="119" xr16:uid="{A9578292-4FD3-48C3-8E20-596000BEC43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0.xml><?xml version="1.0" encoding="utf-8"?>
<queryTable xmlns="http://schemas.openxmlformats.org/spreadsheetml/2006/main" xmlns:mc="http://schemas.openxmlformats.org/markup-compatibility/2006" xmlns:xr16="http://schemas.microsoft.com/office/spreadsheetml/2017/revision16" mc:Ignorable="xr16" name="TOF_EQ" connectionId="99" xr16:uid="{60FF18D6-D054-4817-B5C7-A4A2A1D0BE5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1.xml><?xml version="1.0" encoding="utf-8"?>
<queryTable xmlns="http://schemas.openxmlformats.org/spreadsheetml/2006/main" xmlns:mc="http://schemas.openxmlformats.org/markup-compatibility/2006" xmlns:xr16="http://schemas.microsoft.com/office/spreadsheetml/2017/revision16" mc:Ignorable="xr16" name="TOF_MM" headers="0" connectionId="108" xr16:uid="{80669E62-BEA7-4F5E-9394-09D9FDB8E8D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2.xml><?xml version="1.0" encoding="utf-8"?>
<queryTable xmlns="http://schemas.openxmlformats.org/spreadsheetml/2006/main" xmlns:mc="http://schemas.openxmlformats.org/markup-compatibility/2006" xmlns:xr16="http://schemas.microsoft.com/office/spreadsheetml/2017/revision16" mc:Ignorable="xr16" name="TOF_Foreign_Units" connectionId="102" xr16:uid="{7BC55105-DBD5-4964-B0A2-AB2F83AA89A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63.xml><?xml version="1.0" encoding="utf-8"?>
<queryTable xmlns="http://schemas.openxmlformats.org/spreadsheetml/2006/main" xmlns:mc="http://schemas.openxmlformats.org/markup-compatibility/2006" xmlns:xr16="http://schemas.microsoft.com/office/spreadsheetml/2017/revision16" mc:Ignorable="xr16" name="TOF_Aif_cat" headers="0" connectionId="109" xr16:uid="{11826ECC-C889-4625-9172-98C07FD8B2C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4.xml><?xml version="1.0" encoding="utf-8"?>
<queryTable xmlns="http://schemas.openxmlformats.org/spreadsheetml/2006/main" xmlns:mc="http://schemas.openxmlformats.org/markup-compatibility/2006" xmlns:xr16="http://schemas.microsoft.com/office/spreadsheetml/2017/revision16" mc:Ignorable="xr16" name="TOF_GOV_SEC" connectionId="103" xr16:uid="{319CECC2-BFF1-4F04-B480-B629261305E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65.xml><?xml version="1.0" encoding="utf-8"?>
<queryTable xmlns="http://schemas.openxmlformats.org/spreadsheetml/2006/main" xmlns:mc="http://schemas.openxmlformats.org/markup-compatibility/2006" xmlns:xr16="http://schemas.microsoft.com/office/spreadsheetml/2017/revision16" mc:Ignorable="xr16" name="TOF_Debt_Related_UNLISTED" headers="0" connectionId="105" xr16:uid="{F4B882B2-6EF0-4C80-897D-7FF04C114DE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66.xml><?xml version="1.0" encoding="utf-8"?>
<queryTable xmlns="http://schemas.openxmlformats.org/spreadsheetml/2006/main" xmlns:mc="http://schemas.openxmlformats.org/markup-compatibility/2006" xmlns:xr16="http://schemas.microsoft.com/office/spreadsheetml/2017/revision16" mc:Ignorable="xr16" name="TOF_EQ_FU_Related" connectionId="100" xr16:uid="{340A6691-7E09-450A-8B3E-2930A855CE5C}"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7.xml><?xml version="1.0" encoding="utf-8"?>
<queryTable xmlns="http://schemas.openxmlformats.org/spreadsheetml/2006/main" xmlns:mc="http://schemas.openxmlformats.org/markup-compatibility/2006" xmlns:xr16="http://schemas.microsoft.com/office/spreadsheetml/2017/revision16" mc:Ignorable="xr16" name="TOF_FD" headers="0" connectionId="110" xr16:uid="{E7A63C59-5C5E-40B4-9909-1874C70D8AE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8.xml><?xml version="1.0" encoding="utf-8"?>
<queryTable xmlns="http://schemas.openxmlformats.org/spreadsheetml/2006/main" xmlns:mc="http://schemas.openxmlformats.org/markup-compatibility/2006" xmlns:xr16="http://schemas.microsoft.com/office/spreadsheetml/2017/revision16" mc:Ignorable="xr16" name="TOF_Debt_Related" headers="0" connectionId="104" xr16:uid="{F5B41816-2987-4F29-AF25-A1F33E7AD14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69.xml><?xml version="1.0" encoding="utf-8"?>
<queryTable xmlns="http://schemas.openxmlformats.org/spreadsheetml/2006/main" xmlns:mc="http://schemas.openxmlformats.org/markup-compatibility/2006" xmlns:xr16="http://schemas.microsoft.com/office/spreadsheetml/2017/revision16" mc:Ignorable="xr16" name="TOFNAV_1" headers="0" connectionId="10" xr16:uid="{1BD95114-CE2D-4A9E-8C24-EC057F3FAAE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0.xml><?xml version="1.0" encoding="utf-8"?>
<queryTable xmlns="http://schemas.openxmlformats.org/spreadsheetml/2006/main" xmlns:mc="http://schemas.openxmlformats.org/markup-compatibility/2006" xmlns:xr16="http://schemas.microsoft.com/office/spreadsheetml/2017/revision16" mc:Ignorable="xr16" name="TOF_Securitied_Debt_1" headers="0" connectionId="107" xr16:uid="{0DCB1C6C-ADD1-4233-9552-20E0504257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1.xml><?xml version="1.0" encoding="utf-8"?>
<queryTable xmlns="http://schemas.openxmlformats.org/spreadsheetml/2006/main" xmlns:mc="http://schemas.openxmlformats.org/markup-compatibility/2006" xmlns:xr16="http://schemas.microsoft.com/office/spreadsheetml/2017/revision16" mc:Ignorable="xr16" name="TOF_Securitied_Debt" headers="0" connectionId="106" xr16:uid="{3E379ADE-E221-4007-8C8A-4E9732E0C81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2.xml><?xml version="1.0" encoding="utf-8"?>
<queryTable xmlns="http://schemas.openxmlformats.org/spreadsheetml/2006/main" xmlns:mc="http://schemas.openxmlformats.org/markup-compatibility/2006" xmlns:xr16="http://schemas.microsoft.com/office/spreadsheetml/2017/revision16" mc:Ignorable="xr16" name="TOF_Mutual_F_Units" headers="0" connectionId="101" xr16:uid="{E97FFF91-AE79-4128-B007-21CCBC9D785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3.xml><?xml version="1.0" encoding="utf-8"?>
<queryTable xmlns="http://schemas.openxmlformats.org/spreadsheetml/2006/main" xmlns:mc="http://schemas.openxmlformats.org/markup-compatibility/2006" xmlns:xr16="http://schemas.microsoft.com/office/spreadsheetml/2017/revision16" mc:Ignorable="xr16" name="TNSIFDEC27_Debt_Related_UNLISTED" headers="0" connectionId="93" xr16:uid="{0C1F68C4-2398-4C37-B3F4-F8BC80C11A69}"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74.xml><?xml version="1.0" encoding="utf-8"?>
<queryTable xmlns="http://schemas.openxmlformats.org/spreadsheetml/2006/main" xmlns:mc="http://schemas.openxmlformats.org/markup-compatibility/2006" xmlns:xr16="http://schemas.microsoft.com/office/spreadsheetml/2017/revision16" mc:Ignorable="xr16" name="TNSIFDEC27NAV_1" headers="0" connectionId="9" xr16:uid="{2D5767F0-F74E-4988-9CB0-510DF82485D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5.xml><?xml version="1.0" encoding="utf-8"?>
<queryTable xmlns="http://schemas.openxmlformats.org/spreadsheetml/2006/main" xmlns:mc="http://schemas.openxmlformats.org/markup-compatibility/2006" xmlns:xr16="http://schemas.microsoft.com/office/spreadsheetml/2017/revision16" mc:Ignorable="xr16" name="TNSIFDEC27_FD" headers="0" connectionId="98" xr16:uid="{F2D25A9B-9FA6-4543-BB98-9A7D64B847A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6.xml><?xml version="1.0" encoding="utf-8"?>
<queryTable xmlns="http://schemas.openxmlformats.org/spreadsheetml/2006/main" xmlns:mc="http://schemas.openxmlformats.org/markup-compatibility/2006" xmlns:xr16="http://schemas.microsoft.com/office/spreadsheetml/2017/revision16" mc:Ignorable="xr16" name="TNSIFDEC27_Foreign_Units" connectionId="90" xr16:uid="{E1BE75D9-82C5-47BD-A263-621667D34223}"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77.xml><?xml version="1.0" encoding="utf-8"?>
<queryTable xmlns="http://schemas.openxmlformats.org/spreadsheetml/2006/main" xmlns:mc="http://schemas.openxmlformats.org/markup-compatibility/2006" xmlns:xr16="http://schemas.microsoft.com/office/spreadsheetml/2017/revision16" mc:Ignorable="xr16" name="TNSIFDEC27_Securitied_Debt" headers="0" connectionId="94" xr16:uid="{0208D2FF-CCF4-4D38-B9C0-F4BBFF8C855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8.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92" xr16:uid="{E83662AD-0A81-45A7-B7CE-3F4B3B6D93B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79.xml><?xml version="1.0" encoding="utf-8"?>
<queryTable xmlns="http://schemas.openxmlformats.org/spreadsheetml/2006/main" xmlns:mc="http://schemas.openxmlformats.org/markup-compatibility/2006" xmlns:xr16="http://schemas.microsoft.com/office/spreadsheetml/2017/revision16" mc:Ignorable="xr16" name="TNSIFDEC27_Aif_cat" headers="0" connectionId="97" xr16:uid="{B37B8466-B81A-427F-AE77-AFA5C0038A9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0.xml><?xml version="1.0" encoding="utf-8"?>
<queryTable xmlns="http://schemas.openxmlformats.org/spreadsheetml/2006/main" xmlns:mc="http://schemas.openxmlformats.org/markup-compatibility/2006" xmlns:xr16="http://schemas.microsoft.com/office/spreadsheetml/2017/revision16" mc:Ignorable="xr16" name="TNSIFDEC27_Mutual_F_Units" headers="0" connectionId="89" xr16:uid="{C9718CF9-12C0-4CD8-9CEF-FBD5489D09A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1.xml><?xml version="1.0" encoding="utf-8"?>
<queryTable xmlns="http://schemas.openxmlformats.org/spreadsheetml/2006/main" xmlns:mc="http://schemas.openxmlformats.org/markup-compatibility/2006" xmlns:xr16="http://schemas.microsoft.com/office/spreadsheetml/2017/revision16" mc:Ignorable="xr16" name="TNSIFDEC27_GOV_SEC" connectionId="91" xr16:uid="{71F1DD36-FF24-4106-A961-EBFC52FF57C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82.xml><?xml version="1.0" encoding="utf-8"?>
<queryTable xmlns="http://schemas.openxmlformats.org/spreadsheetml/2006/main" xmlns:mc="http://schemas.openxmlformats.org/markup-compatibility/2006" xmlns:xr16="http://schemas.microsoft.com/office/spreadsheetml/2017/revision16" mc:Ignorable="xr16" name="TNSIFDEC27_EQ_FU_Related" connectionId="88" xr16:uid="{5363C7B6-2894-40B0-A77B-8D49C73FE99B}"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3.xml><?xml version="1.0" encoding="utf-8"?>
<queryTable xmlns="http://schemas.openxmlformats.org/spreadsheetml/2006/main" xmlns:mc="http://schemas.openxmlformats.org/markup-compatibility/2006" xmlns:xr16="http://schemas.microsoft.com/office/spreadsheetml/2017/revision16" mc:Ignorable="xr16" name="TNSIFDEC27_MM" headers="0" connectionId="96" xr16:uid="{AA3C57E3-53DE-44EE-8F78-548842F08A4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4.xml><?xml version="1.0" encoding="utf-8"?>
<queryTable xmlns="http://schemas.openxmlformats.org/spreadsheetml/2006/main" xmlns:mc="http://schemas.openxmlformats.org/markup-compatibility/2006" xmlns:xr16="http://schemas.microsoft.com/office/spreadsheetml/2017/revision16" mc:Ignorable="xr16" name="TNSIFDEC27_Securitied_Debt_1" headers="0" connectionId="95" xr16:uid="{4691175F-79F4-4098-9517-DBB67620677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5.xml><?xml version="1.0" encoding="utf-8"?>
<queryTable xmlns="http://schemas.openxmlformats.org/spreadsheetml/2006/main" xmlns:mc="http://schemas.openxmlformats.org/markup-compatibility/2006" xmlns:xr16="http://schemas.microsoft.com/office/spreadsheetml/2017/revision16" mc:Ignorable="xr16" name="TNSIFDEC27_EQ" connectionId="87" xr16:uid="{044000B6-FA3F-4FB5-83BC-AB66A3EBC22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6.xml><?xml version="1.0" encoding="utf-8"?>
<queryTable xmlns="http://schemas.openxmlformats.org/spreadsheetml/2006/main" xmlns:mc="http://schemas.openxmlformats.org/markup-compatibility/2006" xmlns:xr16="http://schemas.microsoft.com/office/spreadsheetml/2017/revision16" mc:Ignorable="xr16" name="TNGIF1229_Aif_cat" headers="0" connectionId="85" xr16:uid="{07F64E83-A3D2-405B-854A-8E66DD44E23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7.xml><?xml version="1.0" encoding="utf-8"?>
<queryTable xmlns="http://schemas.openxmlformats.org/spreadsheetml/2006/main" xmlns:mc="http://schemas.openxmlformats.org/markup-compatibility/2006" xmlns:xr16="http://schemas.microsoft.com/office/spreadsheetml/2017/revision16" mc:Ignorable="xr16" name="TNGIF1229_Mutual_F_Units" headers="0" connectionId="77" xr16:uid="{2E8D5530-FE4D-4D03-9037-FD5E1C8D5E3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8.xml><?xml version="1.0" encoding="utf-8"?>
<queryTable xmlns="http://schemas.openxmlformats.org/spreadsheetml/2006/main" xmlns:mc="http://schemas.openxmlformats.org/markup-compatibility/2006" xmlns:xr16="http://schemas.microsoft.com/office/spreadsheetml/2017/revision16" mc:Ignorable="xr16" name="TNGIF1229_Foreign_Units" connectionId="78" xr16:uid="{ADFAF633-6EA2-41C0-9A5F-0FDE25EFF7E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89.xml><?xml version="1.0" encoding="utf-8"?>
<queryTable xmlns="http://schemas.openxmlformats.org/spreadsheetml/2006/main" xmlns:mc="http://schemas.openxmlformats.org/markup-compatibility/2006" xmlns:xr16="http://schemas.microsoft.com/office/spreadsheetml/2017/revision16" mc:Ignorable="xr16" name="TNGIF1229_Securitied_Debt_1" headers="0" connectionId="83" xr16:uid="{CC0FE69D-CA4B-43BF-9934-B27D57912DC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0.xml><?xml version="1.0" encoding="utf-8"?>
<queryTable xmlns="http://schemas.openxmlformats.org/spreadsheetml/2006/main" xmlns:mc="http://schemas.openxmlformats.org/markup-compatibility/2006" xmlns:xr16="http://schemas.microsoft.com/office/spreadsheetml/2017/revision16" mc:Ignorable="xr16" name="TNGIF1229_EQ_FU_Related" connectionId="76" xr16:uid="{94241E3C-213F-475C-A8A1-F7BEE76AC42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1.xml><?xml version="1.0" encoding="utf-8"?>
<queryTable xmlns="http://schemas.openxmlformats.org/spreadsheetml/2006/main" xmlns:mc="http://schemas.openxmlformats.org/markup-compatibility/2006" xmlns:xr16="http://schemas.microsoft.com/office/spreadsheetml/2017/revision16" mc:Ignorable="xr16" name="TNGIF1229_MM" headers="0" connectionId="84" xr16:uid="{E3D1E1C4-9DF2-4CAD-A09C-9ABE67D9B46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2.xml><?xml version="1.0" encoding="utf-8"?>
<queryTable xmlns="http://schemas.openxmlformats.org/spreadsheetml/2006/main" xmlns:mc="http://schemas.openxmlformats.org/markup-compatibility/2006" xmlns:xr16="http://schemas.microsoft.com/office/spreadsheetml/2017/revision16" mc:Ignorable="xr16" name="TNGIF1229_FD" headers="0" connectionId="86" xr16:uid="{B37BF2A8-3756-427F-9B5C-67CC612538F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3.xml><?xml version="1.0" encoding="utf-8"?>
<queryTable xmlns="http://schemas.openxmlformats.org/spreadsheetml/2006/main" xmlns:mc="http://schemas.openxmlformats.org/markup-compatibility/2006" xmlns:xr16="http://schemas.microsoft.com/office/spreadsheetml/2017/revision16" mc:Ignorable="xr16" name="TNGIF1229_GOV_SEC" connectionId="79" xr16:uid="{9F005856-45D9-48FF-A107-3652515C37C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94.xml><?xml version="1.0" encoding="utf-8"?>
<queryTable xmlns="http://schemas.openxmlformats.org/spreadsheetml/2006/main" xmlns:mc="http://schemas.openxmlformats.org/markup-compatibility/2006" xmlns:xr16="http://schemas.microsoft.com/office/spreadsheetml/2017/revision16" mc:Ignorable="xr16" name="TNGIF1229_Debt_Related_UNLISTED" headers="0" connectionId="81" xr16:uid="{1EE99CEA-E321-4301-87F6-F4C546CFC1F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95.xml><?xml version="1.0" encoding="utf-8"?>
<queryTable xmlns="http://schemas.openxmlformats.org/spreadsheetml/2006/main" xmlns:mc="http://schemas.openxmlformats.org/markup-compatibility/2006" xmlns:xr16="http://schemas.microsoft.com/office/spreadsheetml/2017/revision16" mc:Ignorable="xr16" name="TNGIF1229NAV_1" headers="0" connectionId="8" xr16:uid="{335A2DA3-B40D-40EB-8565-DC224A528C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6.xml><?xml version="1.0" encoding="utf-8"?>
<queryTable xmlns="http://schemas.openxmlformats.org/spreadsheetml/2006/main" xmlns:mc="http://schemas.openxmlformats.org/markup-compatibility/2006" xmlns:xr16="http://schemas.microsoft.com/office/spreadsheetml/2017/revision16" mc:Ignorable="xr16" name="TNGIF1229_Debt_Related" headers="0" connectionId="80" xr16:uid="{0422EC74-B9BE-4A5E-B40D-28DF5B269CC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97.xml><?xml version="1.0" encoding="utf-8"?>
<queryTable xmlns="http://schemas.openxmlformats.org/spreadsheetml/2006/main" xmlns:mc="http://schemas.openxmlformats.org/markup-compatibility/2006" xmlns:xr16="http://schemas.microsoft.com/office/spreadsheetml/2017/revision16" mc:Ignorable="xr16" name="TNGIF1229_EQ" connectionId="75" xr16:uid="{A60E8AA8-CD2F-4F2D-895D-C293EB1FE06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8.xml><?xml version="1.0" encoding="utf-8"?>
<queryTable xmlns="http://schemas.openxmlformats.org/spreadsheetml/2006/main" xmlns:mc="http://schemas.openxmlformats.org/markup-compatibility/2006" xmlns:xr16="http://schemas.microsoft.com/office/spreadsheetml/2017/revision16" mc:Ignorable="xr16" name="TNGIF1229_Securitied_Debt" headers="0" connectionId="82" xr16:uid="{B6FB83EB-83A8-4A07-AA9A-735B4DF0087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9.xml><?xml version="1.0" encoding="utf-8"?>
<queryTable xmlns="http://schemas.openxmlformats.org/spreadsheetml/2006/main" xmlns:mc="http://schemas.openxmlformats.org/markup-compatibility/2006" xmlns:xr16="http://schemas.microsoft.com/office/spreadsheetml/2017/revision16" mc:Ignorable="xr16" name="TNGIF1226_EQ" connectionId="63" xr16:uid="{28AFF047-FE86-48E8-A6F7-AE714940FA4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0.xml><?xml version="1.0" encoding="utf-8"?>
<queryTable xmlns="http://schemas.openxmlformats.org/spreadsheetml/2006/main" xmlns:mc="http://schemas.openxmlformats.org/markup-compatibility/2006" xmlns:xr16="http://schemas.microsoft.com/office/spreadsheetml/2017/revision16" mc:Ignorable="xr16" name="TNGIF1226_Debt_Related_UNLISTED" headers="0" connectionId="69" xr16:uid="{359B4881-43BC-4474-B6B3-6334592AD0B9}"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01.xml><?xml version="1.0" encoding="utf-8"?>
<queryTable xmlns="http://schemas.openxmlformats.org/spreadsheetml/2006/main" xmlns:mc="http://schemas.openxmlformats.org/markup-compatibility/2006" xmlns:xr16="http://schemas.microsoft.com/office/spreadsheetml/2017/revision16" mc:Ignorable="xr16" name="TNGIF1226_Securitied_Debt_1" headers="0" connectionId="71" xr16:uid="{5F1810EE-48A5-4C73-A573-9A50B65E688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02.xml><?xml version="1.0" encoding="utf-8"?>
<queryTable xmlns="http://schemas.openxmlformats.org/spreadsheetml/2006/main" xmlns:mc="http://schemas.openxmlformats.org/markup-compatibility/2006" xmlns:xr16="http://schemas.microsoft.com/office/spreadsheetml/2017/revision16" mc:Ignorable="xr16" name="TNGIF1226_Aif_cat" headers="0" connectionId="73" xr16:uid="{F1086A15-C971-4D42-9A6A-96126B9A406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03.xml><?xml version="1.0" encoding="utf-8"?>
<queryTable xmlns="http://schemas.openxmlformats.org/spreadsheetml/2006/main" xmlns:mc="http://schemas.openxmlformats.org/markup-compatibility/2006" xmlns:xr16="http://schemas.microsoft.com/office/spreadsheetml/2017/revision16" mc:Ignorable="xr16" name="TNGIF1226_GOV_SEC" connectionId="67" xr16:uid="{12677270-4626-4257-8430-79ED9688798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04.xml><?xml version="1.0" encoding="utf-8"?>
<queryTable xmlns="http://schemas.openxmlformats.org/spreadsheetml/2006/main" xmlns:mc="http://schemas.openxmlformats.org/markup-compatibility/2006" xmlns:xr16="http://schemas.microsoft.com/office/spreadsheetml/2017/revision16" mc:Ignorable="xr16" name="TNGIF1226_Debt_Related" headers="0" connectionId="68" xr16:uid="{171A7DD4-59F6-4FB2-87E5-B7AF6602133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05.xml><?xml version="1.0" encoding="utf-8"?>
<queryTable xmlns="http://schemas.openxmlformats.org/spreadsheetml/2006/main" xmlns:mc="http://schemas.openxmlformats.org/markup-compatibility/2006" xmlns:xr16="http://schemas.microsoft.com/office/spreadsheetml/2017/revision16" mc:Ignorable="xr16" name="TNGIF1226_Mutual_F_Units" headers="0" connectionId="65" xr16:uid="{4D87DBAF-BFF8-47BB-9940-91B92833D0B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06.xml><?xml version="1.0" encoding="utf-8"?>
<queryTable xmlns="http://schemas.openxmlformats.org/spreadsheetml/2006/main" xmlns:mc="http://schemas.openxmlformats.org/markup-compatibility/2006" xmlns:xr16="http://schemas.microsoft.com/office/spreadsheetml/2017/revision16" mc:Ignorable="xr16" name="TNGIF1226_FD" headers="0" connectionId="74" xr16:uid="{AEB0E734-03DF-4545-A259-8A2742C4314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07.xml><?xml version="1.0" encoding="utf-8"?>
<queryTable xmlns="http://schemas.openxmlformats.org/spreadsheetml/2006/main" xmlns:mc="http://schemas.openxmlformats.org/markup-compatibility/2006" xmlns:xr16="http://schemas.microsoft.com/office/spreadsheetml/2017/revision16" mc:Ignorable="xr16" name="TNGIF1226_Foreign_Units" connectionId="66" xr16:uid="{2C57802A-20D1-4218-87F6-DD1D7A99750E}"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08.xml><?xml version="1.0" encoding="utf-8"?>
<queryTable xmlns="http://schemas.openxmlformats.org/spreadsheetml/2006/main" xmlns:mc="http://schemas.openxmlformats.org/markup-compatibility/2006" xmlns:xr16="http://schemas.microsoft.com/office/spreadsheetml/2017/revision16" mc:Ignorable="xr16" name="TNGIF1226_MM" headers="0" connectionId="72" xr16:uid="{954F2500-3238-4C2B-AFC1-7E368A3951F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09.xml><?xml version="1.0" encoding="utf-8"?>
<queryTable xmlns="http://schemas.openxmlformats.org/spreadsheetml/2006/main" xmlns:mc="http://schemas.openxmlformats.org/markup-compatibility/2006" xmlns:xr16="http://schemas.microsoft.com/office/spreadsheetml/2017/revision16" mc:Ignorable="xr16" name="TNGIF1226_Securitied_Debt" headers="0" connectionId="70" xr16:uid="{35E4C15B-CA83-4F05-88B6-080BB512745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0.xml><?xml version="1.0" encoding="utf-8"?>
<queryTable xmlns="http://schemas.openxmlformats.org/spreadsheetml/2006/main" xmlns:mc="http://schemas.openxmlformats.org/markup-compatibility/2006" xmlns:xr16="http://schemas.microsoft.com/office/spreadsheetml/2017/revision16" mc:Ignorable="xr16" name="TNGIF1226_EQ_FU_Related" connectionId="64" xr16:uid="{9804A0AE-28B4-4A2F-B73B-C80EF1F3266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1.xml><?xml version="1.0" encoding="utf-8"?>
<queryTable xmlns="http://schemas.openxmlformats.org/spreadsheetml/2006/main" xmlns:mc="http://schemas.openxmlformats.org/markup-compatibility/2006" xmlns:xr16="http://schemas.microsoft.com/office/spreadsheetml/2017/revision16" mc:Ignorable="xr16" name="TNGIF1226NAV_1" headers="0" connectionId="7" xr16:uid="{D7233E24-1FAF-45FD-B353-D26BE607CC9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2.xml><?xml version="1.0" encoding="utf-8"?>
<queryTable xmlns="http://schemas.openxmlformats.org/spreadsheetml/2006/main" xmlns:mc="http://schemas.openxmlformats.org/markup-compatibility/2006" xmlns:xr16="http://schemas.microsoft.com/office/spreadsheetml/2017/revision16" mc:Ignorable="xr16" name="TLF_GOV_SEC" connectionId="55" xr16:uid="{AC248295-DA50-4AA9-9CB9-A0F96D7014C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13.xml><?xml version="1.0" encoding="utf-8"?>
<queryTable xmlns="http://schemas.openxmlformats.org/spreadsheetml/2006/main" xmlns:mc="http://schemas.openxmlformats.org/markup-compatibility/2006" xmlns:xr16="http://schemas.microsoft.com/office/spreadsheetml/2017/revision16" mc:Ignorable="xr16" name="TLF_EQ" connectionId="51" xr16:uid="{5464EB2F-C6EF-4312-AF4D-DC0CF40C583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4.xml><?xml version="1.0" encoding="utf-8"?>
<queryTable xmlns="http://schemas.openxmlformats.org/spreadsheetml/2006/main" xmlns:mc="http://schemas.openxmlformats.org/markup-compatibility/2006" xmlns:xr16="http://schemas.microsoft.com/office/spreadsheetml/2017/revision16" mc:Ignorable="xr16" name="TLF_Securitied_Debt" headers="0" connectionId="58" xr16:uid="{73A7FC7D-A781-4500-B39A-3A92203509A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5.xml><?xml version="1.0" encoding="utf-8"?>
<queryTable xmlns="http://schemas.openxmlformats.org/spreadsheetml/2006/main" xmlns:mc="http://schemas.openxmlformats.org/markup-compatibility/2006" xmlns:xr16="http://schemas.microsoft.com/office/spreadsheetml/2017/revision16" mc:Ignorable="xr16" name="TLFNAV_1" headers="0" connectionId="6" xr16:uid="{75C58263-1C69-456F-A33C-B9E09C61D45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6.xml><?xml version="1.0" encoding="utf-8"?>
<queryTable xmlns="http://schemas.openxmlformats.org/spreadsheetml/2006/main" xmlns:mc="http://schemas.openxmlformats.org/markup-compatibility/2006" xmlns:xr16="http://schemas.microsoft.com/office/spreadsheetml/2017/revision16" mc:Ignorable="xr16" name="TLF_Debt_Related_UNLISTED" headers="0" connectionId="57" xr16:uid="{D8ECB858-E623-4AC5-B41D-74F6C6F0BDB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17.xml><?xml version="1.0" encoding="utf-8"?>
<queryTable xmlns="http://schemas.openxmlformats.org/spreadsheetml/2006/main" xmlns:mc="http://schemas.openxmlformats.org/markup-compatibility/2006" xmlns:xr16="http://schemas.microsoft.com/office/spreadsheetml/2017/revision16" mc:Ignorable="xr16" name="TLF_Securitied_Debt_1" headers="0" connectionId="59" xr16:uid="{1A6E7128-9C93-4CEC-8595-107CCB1396C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8.xml><?xml version="1.0" encoding="utf-8"?>
<queryTable xmlns="http://schemas.openxmlformats.org/spreadsheetml/2006/main" xmlns:mc="http://schemas.openxmlformats.org/markup-compatibility/2006" xmlns:xr16="http://schemas.microsoft.com/office/spreadsheetml/2017/revision16" mc:Ignorable="xr16" name="TLF_EQ_FU_Related" connectionId="52" xr16:uid="{64702DBD-46EB-4A59-A0FD-74B91BCB1EF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9.xml><?xml version="1.0" encoding="utf-8"?>
<queryTable xmlns="http://schemas.openxmlformats.org/spreadsheetml/2006/main" xmlns:mc="http://schemas.openxmlformats.org/markup-compatibility/2006" xmlns:xr16="http://schemas.microsoft.com/office/spreadsheetml/2017/revision16" mc:Ignorable="xr16" name="TLF_Debt_Related" headers="0" connectionId="56" xr16:uid="{5DAC9C56-E96C-4AFE-9610-5CF83BBE4C1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20.xml><?xml version="1.0" encoding="utf-8"?>
<queryTable xmlns="http://schemas.openxmlformats.org/spreadsheetml/2006/main" xmlns:mc="http://schemas.openxmlformats.org/markup-compatibility/2006" xmlns:xr16="http://schemas.microsoft.com/office/spreadsheetml/2017/revision16" mc:Ignorable="xr16" name="TLF_FD" headers="0" connectionId="62" xr16:uid="{3EFD2F8D-B3E0-4ED5-ADFF-8FF411A9EA1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1.xml><?xml version="1.0" encoding="utf-8"?>
<queryTable xmlns="http://schemas.openxmlformats.org/spreadsheetml/2006/main" xmlns:mc="http://schemas.openxmlformats.org/markup-compatibility/2006" xmlns:xr16="http://schemas.microsoft.com/office/spreadsheetml/2017/revision16" mc:Ignorable="xr16" name="TLF_MM" headers="0" connectionId="60" xr16:uid="{9C526FFE-C402-457A-9F13-F92E57F33B1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2.xml><?xml version="1.0" encoding="utf-8"?>
<queryTable xmlns="http://schemas.openxmlformats.org/spreadsheetml/2006/main" xmlns:mc="http://schemas.openxmlformats.org/markup-compatibility/2006" xmlns:xr16="http://schemas.microsoft.com/office/spreadsheetml/2017/revision16" mc:Ignorable="xr16" name="TLF_Foreign_Units" connectionId="54" xr16:uid="{41836B80-74BE-43C3-9EA5-A340C14C9B6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23.xml><?xml version="1.0" encoding="utf-8"?>
<queryTable xmlns="http://schemas.openxmlformats.org/spreadsheetml/2006/main" xmlns:mc="http://schemas.openxmlformats.org/markup-compatibility/2006" xmlns:xr16="http://schemas.microsoft.com/office/spreadsheetml/2017/revision16" mc:Ignorable="xr16" name="TLF_Mutual_F_Units" headers="0" connectionId="53" xr16:uid="{03B62E8A-E59C-4169-B847-86D4B97E1E7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4.xml><?xml version="1.0" encoding="utf-8"?>
<queryTable xmlns="http://schemas.openxmlformats.org/spreadsheetml/2006/main" xmlns:mc="http://schemas.openxmlformats.org/markup-compatibility/2006" xmlns:xr16="http://schemas.microsoft.com/office/spreadsheetml/2017/revision16" mc:Ignorable="xr16" name="TLF_Aif_cat" headers="0" connectionId="61" xr16:uid="{BA44AD5B-7DD7-4F9B-A9D1-6EB28075CB0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5.xml><?xml version="1.0" encoding="utf-8"?>
<queryTable xmlns="http://schemas.openxmlformats.org/spreadsheetml/2006/main" xmlns:mc="http://schemas.openxmlformats.org/markup-compatibility/2006" xmlns:xr16="http://schemas.microsoft.com/office/spreadsheetml/2017/revision16" mc:Ignorable="xr16" name="TGSFR_Aif_cat" headers="0" connectionId="49" xr16:uid="{F9875CDC-4FEF-47A7-B253-D82E0EC47AC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6.xml><?xml version="1.0" encoding="utf-8"?>
<queryTable xmlns="http://schemas.openxmlformats.org/spreadsheetml/2006/main" xmlns:mc="http://schemas.openxmlformats.org/markup-compatibility/2006" xmlns:xr16="http://schemas.microsoft.com/office/spreadsheetml/2017/revision16" mc:Ignorable="xr16" name="TGSFR_FD" headers="0" connectionId="50" xr16:uid="{B978CB14-445E-41B5-AC1B-AA7BD0756F5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7.xml><?xml version="1.0" encoding="utf-8"?>
<queryTable xmlns="http://schemas.openxmlformats.org/spreadsheetml/2006/main" xmlns:mc="http://schemas.openxmlformats.org/markup-compatibility/2006" xmlns:xr16="http://schemas.microsoft.com/office/spreadsheetml/2017/revision16" mc:Ignorable="xr16" name="TGSFR_GOV_SEC" connectionId="43" xr16:uid="{45D55230-1274-4C7A-B869-068831C4D6D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28.xml><?xml version="1.0" encoding="utf-8"?>
<queryTable xmlns="http://schemas.openxmlformats.org/spreadsheetml/2006/main" xmlns:mc="http://schemas.openxmlformats.org/markup-compatibility/2006" xmlns:xr16="http://schemas.microsoft.com/office/spreadsheetml/2017/revision16" mc:Ignorable="xr16" name="TGSFR_Debt_Related" headers="0" connectionId="44" xr16:uid="{E4AA4197-FFF1-4BB6-BEC0-5327D77CE4F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29.xml><?xml version="1.0" encoding="utf-8"?>
<queryTable xmlns="http://schemas.openxmlformats.org/spreadsheetml/2006/main" xmlns:mc="http://schemas.openxmlformats.org/markup-compatibility/2006" xmlns:xr16="http://schemas.microsoft.com/office/spreadsheetml/2017/revision16" mc:Ignorable="xr16" name="TGSFR_Foreign_Units" connectionId="42" xr16:uid="{047266AE-E133-451E-BE8E-DC54A533743D}"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30.xml><?xml version="1.0" encoding="utf-8"?>
<queryTable xmlns="http://schemas.openxmlformats.org/spreadsheetml/2006/main" xmlns:mc="http://schemas.openxmlformats.org/markup-compatibility/2006" xmlns:xr16="http://schemas.microsoft.com/office/spreadsheetml/2017/revision16" mc:Ignorable="xr16" name="TGSFRNAV_1" headers="0" connectionId="5" xr16:uid="{E8257B5C-7805-416C-8E87-995923CB40D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1.xml><?xml version="1.0" encoding="utf-8"?>
<queryTable xmlns="http://schemas.openxmlformats.org/spreadsheetml/2006/main" xmlns:mc="http://schemas.openxmlformats.org/markup-compatibility/2006" xmlns:xr16="http://schemas.microsoft.com/office/spreadsheetml/2017/revision16" mc:Ignorable="xr16" name="TGSFR_EQ" connectionId="39" xr16:uid="{30288574-CBFB-400B-B841-DF958C90BF1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2.xml><?xml version="1.0" encoding="utf-8"?>
<queryTable xmlns="http://schemas.openxmlformats.org/spreadsheetml/2006/main" xmlns:mc="http://schemas.openxmlformats.org/markup-compatibility/2006" xmlns:xr16="http://schemas.microsoft.com/office/spreadsheetml/2017/revision16" mc:Ignorable="xr16" name="TGSFR_Debt_Related_UNLISTED" headers="0" connectionId="45" xr16:uid="{56C01C76-28BE-4D48-9E57-9350E0D85ED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33.xml><?xml version="1.0" encoding="utf-8"?>
<queryTable xmlns="http://schemas.openxmlformats.org/spreadsheetml/2006/main" xmlns:mc="http://schemas.openxmlformats.org/markup-compatibility/2006" xmlns:xr16="http://schemas.microsoft.com/office/spreadsheetml/2017/revision16" mc:Ignorable="xr16" name="TGSFR_EQ_FU_Related" connectionId="40" xr16:uid="{1565E60A-4CCA-49EB-9A74-61A82B7D109A}"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4.xml><?xml version="1.0" encoding="utf-8"?>
<queryTable xmlns="http://schemas.openxmlformats.org/spreadsheetml/2006/main" xmlns:mc="http://schemas.openxmlformats.org/markup-compatibility/2006" xmlns:xr16="http://schemas.microsoft.com/office/spreadsheetml/2017/revision16" mc:Ignorable="xr16" name="TGSFR_Mutual_F_Units" headers="0" connectionId="41" xr16:uid="{994179FA-E575-465E-9E1A-7EFF4889D13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35.xml><?xml version="1.0" encoding="utf-8"?>
<queryTable xmlns="http://schemas.openxmlformats.org/spreadsheetml/2006/main" xmlns:mc="http://schemas.openxmlformats.org/markup-compatibility/2006" xmlns:xr16="http://schemas.microsoft.com/office/spreadsheetml/2017/revision16" mc:Ignorable="xr16" name="TGSFR_Securitied_Debt" headers="0" connectionId="46" xr16:uid="{34EAE040-56D0-4653-B92D-1B61C3AB039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36.xml><?xml version="1.0" encoding="utf-8"?>
<queryTable xmlns="http://schemas.openxmlformats.org/spreadsheetml/2006/main" xmlns:mc="http://schemas.openxmlformats.org/markup-compatibility/2006" xmlns:xr16="http://schemas.microsoft.com/office/spreadsheetml/2017/revision16" mc:Ignorable="xr16" name="TGSFR_Securitied_Debt_1" headers="0" connectionId="47" xr16:uid="{530AA70C-B342-4F90-B358-BFABC279E72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37.xml><?xml version="1.0" encoding="utf-8"?>
<queryTable xmlns="http://schemas.openxmlformats.org/spreadsheetml/2006/main" xmlns:mc="http://schemas.openxmlformats.org/markup-compatibility/2006" xmlns:xr16="http://schemas.microsoft.com/office/spreadsheetml/2017/revision16" mc:Ignorable="xr16" name="TGSFR_MM" headers="0" connectionId="48" xr16:uid="{C30A8A41-2BFF-4428-AFD2-D90DEAF1A40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38.xml><?xml version="1.0" encoding="utf-8"?>
<queryTable xmlns="http://schemas.openxmlformats.org/spreadsheetml/2006/main" xmlns:mc="http://schemas.openxmlformats.org/markup-compatibility/2006" xmlns:xr16="http://schemas.microsoft.com/office/spreadsheetml/2017/revision16" mc:Ignorable="xr16" name="TFRF_EQ" connectionId="27" xr16:uid="{3687A3DE-6598-433D-8B8F-6F7FE82C753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9.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34" xr16:uid="{52567848-7213-4176-A8AC-7A50C22A7F5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40.xml><?xml version="1.0" encoding="utf-8"?>
<queryTable xmlns="http://schemas.openxmlformats.org/spreadsheetml/2006/main" xmlns:mc="http://schemas.openxmlformats.org/markup-compatibility/2006" xmlns:xr16="http://schemas.microsoft.com/office/spreadsheetml/2017/revision16" mc:Ignorable="xr16" name="TFRF_Aif_cat" headers="0" connectionId="37" xr16:uid="{DFDB8894-8968-449D-A70E-742ACEFBB63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41.xml><?xml version="1.0" encoding="utf-8"?>
<queryTable xmlns="http://schemas.openxmlformats.org/spreadsheetml/2006/main" xmlns:mc="http://schemas.openxmlformats.org/markup-compatibility/2006" xmlns:xr16="http://schemas.microsoft.com/office/spreadsheetml/2017/revision16" mc:Ignorable="xr16" name="TFRFNAV_1" headers="0" connectionId="4" xr16:uid="{71BF14E7-B2D3-40BF-B70F-F39EE100ECB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2.xml><?xml version="1.0" encoding="utf-8"?>
<queryTable xmlns="http://schemas.openxmlformats.org/spreadsheetml/2006/main" xmlns:mc="http://schemas.openxmlformats.org/markup-compatibility/2006" xmlns:xr16="http://schemas.microsoft.com/office/spreadsheetml/2017/revision16" mc:Ignorable="xr16" name="TFRF_Debt_Related_UNLISTED" headers="0" connectionId="33" xr16:uid="{38A9D0E4-ECBE-4D3C-9FB3-B09440C23C7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43.xml><?xml version="1.0" encoding="utf-8"?>
<queryTable xmlns="http://schemas.openxmlformats.org/spreadsheetml/2006/main" xmlns:mc="http://schemas.openxmlformats.org/markup-compatibility/2006" xmlns:xr16="http://schemas.microsoft.com/office/spreadsheetml/2017/revision16" mc:Ignorable="xr16" name="TFRF_GOV_SEC" connectionId="31" xr16:uid="{3C44E5C8-F96B-483B-94D8-FC6ACF6E4FE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44.xml><?xml version="1.0" encoding="utf-8"?>
<queryTable xmlns="http://schemas.openxmlformats.org/spreadsheetml/2006/main" xmlns:mc="http://schemas.openxmlformats.org/markup-compatibility/2006" xmlns:xr16="http://schemas.microsoft.com/office/spreadsheetml/2017/revision16" mc:Ignorable="xr16" name="TFRF_EQ_FU_Related" connectionId="28" xr16:uid="{5C0E138C-1EFE-4166-B9C9-46EE5A1667EB}"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5.xml><?xml version="1.0" encoding="utf-8"?>
<queryTable xmlns="http://schemas.openxmlformats.org/spreadsheetml/2006/main" xmlns:mc="http://schemas.openxmlformats.org/markup-compatibility/2006" xmlns:xr16="http://schemas.microsoft.com/office/spreadsheetml/2017/revision16" mc:Ignorable="xr16" name="TFRF_MM" headers="0" connectionId="36" xr16:uid="{7F502AE3-840C-4019-B7EF-2624504D432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46.xml><?xml version="1.0" encoding="utf-8"?>
<queryTable xmlns="http://schemas.openxmlformats.org/spreadsheetml/2006/main" xmlns:mc="http://schemas.openxmlformats.org/markup-compatibility/2006" xmlns:xr16="http://schemas.microsoft.com/office/spreadsheetml/2017/revision16" mc:Ignorable="xr16" name="TFRF_Mutual_F_Units" headers="0" connectionId="29" xr16:uid="{1F7EC8D4-9191-41D8-82AD-32DD514BD2B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47.xml><?xml version="1.0" encoding="utf-8"?>
<queryTable xmlns="http://schemas.openxmlformats.org/spreadsheetml/2006/main" xmlns:mc="http://schemas.openxmlformats.org/markup-compatibility/2006" xmlns:xr16="http://schemas.microsoft.com/office/spreadsheetml/2017/revision16" mc:Ignorable="xr16" name="TFRF_Foreign_Units" connectionId="30" xr16:uid="{0A6A48DF-D572-49D7-AFE6-5B33A6E0BBF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48.xml><?xml version="1.0" encoding="utf-8"?>
<queryTable xmlns="http://schemas.openxmlformats.org/spreadsheetml/2006/main" xmlns:mc="http://schemas.openxmlformats.org/markup-compatibility/2006" xmlns:xr16="http://schemas.microsoft.com/office/spreadsheetml/2017/revision16" mc:Ignorable="xr16" name="TFRF_Securitied_Debt_1" headers="0" connectionId="35" xr16:uid="{809F9536-357F-4C30-855F-933C4E8A6CF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49.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32" xr16:uid="{45AC4201-67FF-458E-B15C-587AF6D4D73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50.xml><?xml version="1.0" encoding="utf-8"?>
<queryTable xmlns="http://schemas.openxmlformats.org/spreadsheetml/2006/main" xmlns:mc="http://schemas.openxmlformats.org/markup-compatibility/2006" xmlns:xr16="http://schemas.microsoft.com/office/spreadsheetml/2017/revision16" mc:Ignorable="xr16" name="TFRF_FD" headers="0" connectionId="38" xr16:uid="{305FF660-BEDC-4DA8-BE56-6C7B932EE59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1.xml><?xml version="1.0" encoding="utf-8"?>
<queryTable xmlns="http://schemas.openxmlformats.org/spreadsheetml/2006/main" xmlns:mc="http://schemas.openxmlformats.org/markup-compatibility/2006" xmlns:xr16="http://schemas.microsoft.com/office/spreadsheetml/2017/revision16" mc:Ignorable="xr16" name="TCORPBF_EQ" connectionId="2" xr16:uid="{5C5A2E35-A4BB-4355-B5F4-0D760E76688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2.xml><?xml version="1.0" encoding="utf-8"?>
<queryTable xmlns="http://schemas.openxmlformats.org/spreadsheetml/2006/main" xmlns:mc="http://schemas.openxmlformats.org/markup-compatibility/2006" xmlns:xr16="http://schemas.microsoft.com/office/spreadsheetml/2017/revision16" mc:Ignorable="xr16" name="TCORPBF_MM" headers="0" connectionId="24" xr16:uid="{D29BEB54-322B-4BC4-8A4B-A6F593E0E1B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3.xml><?xml version="1.0" encoding="utf-8"?>
<queryTable xmlns="http://schemas.openxmlformats.org/spreadsheetml/2006/main" xmlns:mc="http://schemas.openxmlformats.org/markup-compatibility/2006" xmlns:xr16="http://schemas.microsoft.com/office/spreadsheetml/2017/revision16" mc:Ignorable="xr16" name="TCORPBF_Foreign_Units" connectionId="18" xr16:uid="{C7D3B3D7-1011-49F6-9B1E-4C8CF4FBFE6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54.xml><?xml version="1.0" encoding="utf-8"?>
<queryTable xmlns="http://schemas.openxmlformats.org/spreadsheetml/2006/main" xmlns:mc="http://schemas.openxmlformats.org/markup-compatibility/2006" xmlns:xr16="http://schemas.microsoft.com/office/spreadsheetml/2017/revision16" mc:Ignorable="xr16" name="TCORPBF_Aif_cat" headers="0" connectionId="25" xr16:uid="{7C1E7CB6-B663-44DA-BE87-0BCD41B0EFC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5.xml><?xml version="1.0" encoding="utf-8"?>
<queryTable xmlns="http://schemas.openxmlformats.org/spreadsheetml/2006/main" xmlns:mc="http://schemas.openxmlformats.org/markup-compatibility/2006" xmlns:xr16="http://schemas.microsoft.com/office/spreadsheetml/2017/revision16" mc:Ignorable="xr16" name="TCORPBF_GOV_SEC" connectionId="19" xr16:uid="{604566AB-0CA9-46EB-8C86-C8E4CABC378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56.xml><?xml version="1.0" encoding="utf-8"?>
<queryTable xmlns="http://schemas.openxmlformats.org/spreadsheetml/2006/main" xmlns:mc="http://schemas.openxmlformats.org/markup-compatibility/2006" xmlns:xr16="http://schemas.microsoft.com/office/spreadsheetml/2017/revision16" mc:Ignorable="xr16" name="TCORPBF_Debt_Related_UNLISTED" headers="0" connectionId="21" xr16:uid="{0D6EF672-9670-484B-9753-8C5BB87F6DA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57.xml><?xml version="1.0" encoding="utf-8"?>
<queryTable xmlns="http://schemas.openxmlformats.org/spreadsheetml/2006/main" xmlns:mc="http://schemas.openxmlformats.org/markup-compatibility/2006" xmlns:xr16="http://schemas.microsoft.com/office/spreadsheetml/2017/revision16" mc:Ignorable="xr16" name="TCORPBF_EQ_FU_Related" connectionId="16" xr16:uid="{61D6E649-1902-46FF-B9C2-6CFD5CE7CEB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8.xml><?xml version="1.0" encoding="utf-8"?>
<queryTable xmlns="http://schemas.openxmlformats.org/spreadsheetml/2006/main" xmlns:mc="http://schemas.openxmlformats.org/markup-compatibility/2006" xmlns:xr16="http://schemas.microsoft.com/office/spreadsheetml/2017/revision16" mc:Ignorable="xr16" name="TCORPBF_FD" headers="0" connectionId="26" xr16:uid="{0B5B4E71-BEFE-47E4-8EC1-EAB9B0915D5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9.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20" xr16:uid="{AD3D6AB4-9D5F-467F-AB97-96D636A028F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60.xml><?xml version="1.0" encoding="utf-8"?>
<queryTable xmlns="http://schemas.openxmlformats.org/spreadsheetml/2006/main" xmlns:mc="http://schemas.openxmlformats.org/markup-compatibility/2006" xmlns:xr16="http://schemas.microsoft.com/office/spreadsheetml/2017/revision16" mc:Ignorable="xr16" name="TCORPBFNAV_1" headers="0" connectionId="3" xr16:uid="{8353AADD-F609-4771-A77F-1B4CEBB4860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1.xml><?xml version="1.0" encoding="utf-8"?>
<queryTable xmlns="http://schemas.openxmlformats.org/spreadsheetml/2006/main" xmlns:mc="http://schemas.openxmlformats.org/markup-compatibility/2006" xmlns:xr16="http://schemas.microsoft.com/office/spreadsheetml/2017/revision16" mc:Ignorable="xr16" name="TCORPBF_Securitied_Debt_1" headers="0" connectionId="23" xr16:uid="{C1D9B9B7-F675-42EA-AB87-4AC46E6803A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62.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22" xr16:uid="{C44B5489-82B6-4BD2-8D02-879B847830C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63.xml><?xml version="1.0" encoding="utf-8"?>
<queryTable xmlns="http://schemas.openxmlformats.org/spreadsheetml/2006/main" xmlns:mc="http://schemas.openxmlformats.org/markup-compatibility/2006" xmlns:xr16="http://schemas.microsoft.com/office/spreadsheetml/2017/revision16" mc:Ignorable="xr16" name="TCORPBF_Mutual_F_Units" headers="0" connectionId="17" xr16:uid="{77F36351-2F4B-4070-8CBE-81D93731514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8.xml"/><Relationship Id="rId13" Type="http://schemas.openxmlformats.org/officeDocument/2006/relationships/queryTable" Target="../queryTables/queryTable13.xml"/><Relationship Id="rId3" Type="http://schemas.openxmlformats.org/officeDocument/2006/relationships/queryTable" Target="../queryTables/queryTable3.xml"/><Relationship Id="rId7" Type="http://schemas.openxmlformats.org/officeDocument/2006/relationships/queryTable" Target="../queryTables/queryTable7.xml"/><Relationship Id="rId12" Type="http://schemas.openxmlformats.org/officeDocument/2006/relationships/queryTable" Target="../queryTables/queryTable12.xml"/><Relationship Id="rId2" Type="http://schemas.openxmlformats.org/officeDocument/2006/relationships/queryTable" Target="../queryTables/queryTable2.xml"/><Relationship Id="rId1" Type="http://schemas.openxmlformats.org/officeDocument/2006/relationships/drawing" Target="../drawings/drawing1.xml"/><Relationship Id="rId6" Type="http://schemas.openxmlformats.org/officeDocument/2006/relationships/queryTable" Target="../queryTables/queryTable6.xml"/><Relationship Id="rId11" Type="http://schemas.openxmlformats.org/officeDocument/2006/relationships/queryTable" Target="../queryTables/queryTable11.xml"/><Relationship Id="rId5" Type="http://schemas.openxmlformats.org/officeDocument/2006/relationships/queryTable" Target="../queryTables/queryTable5.xml"/><Relationship Id="rId10" Type="http://schemas.openxmlformats.org/officeDocument/2006/relationships/queryTable" Target="../queryTables/queryTable10.xml"/><Relationship Id="rId4" Type="http://schemas.openxmlformats.org/officeDocument/2006/relationships/queryTable" Target="../queryTables/queryTable4.xml"/><Relationship Id="rId9" Type="http://schemas.openxmlformats.org/officeDocument/2006/relationships/queryTable" Target="../queryTables/queryTable9.xml"/><Relationship Id="rId14" Type="http://schemas.openxmlformats.org/officeDocument/2006/relationships/queryTable" Target="../queryTables/queryTable14.xml"/></Relationships>
</file>

<file path=xl/worksheets/_rels/sheet6.xml.rels><?xml version="1.0" encoding="UTF-8" standalone="yes"?>
<Relationships xmlns="http://schemas.openxmlformats.org/package/2006/relationships"><Relationship Id="rId8" Type="http://schemas.openxmlformats.org/officeDocument/2006/relationships/queryTable" Target="../queryTables/queryTable21.xml"/><Relationship Id="rId13" Type="http://schemas.openxmlformats.org/officeDocument/2006/relationships/queryTable" Target="../queryTables/queryTable26.xml"/><Relationship Id="rId3" Type="http://schemas.openxmlformats.org/officeDocument/2006/relationships/queryTable" Target="../queryTables/queryTable16.xml"/><Relationship Id="rId7" Type="http://schemas.openxmlformats.org/officeDocument/2006/relationships/queryTable" Target="../queryTables/queryTable20.xml"/><Relationship Id="rId12" Type="http://schemas.openxmlformats.org/officeDocument/2006/relationships/queryTable" Target="../queryTables/queryTable25.xml"/><Relationship Id="rId2" Type="http://schemas.openxmlformats.org/officeDocument/2006/relationships/queryTable" Target="../queryTables/queryTable15.xml"/><Relationship Id="rId1" Type="http://schemas.openxmlformats.org/officeDocument/2006/relationships/drawing" Target="../drawings/drawing2.xml"/><Relationship Id="rId6" Type="http://schemas.openxmlformats.org/officeDocument/2006/relationships/queryTable" Target="../queryTables/queryTable19.xml"/><Relationship Id="rId11" Type="http://schemas.openxmlformats.org/officeDocument/2006/relationships/queryTable" Target="../queryTables/queryTable24.xml"/><Relationship Id="rId5" Type="http://schemas.openxmlformats.org/officeDocument/2006/relationships/queryTable" Target="../queryTables/queryTable18.xml"/><Relationship Id="rId10" Type="http://schemas.openxmlformats.org/officeDocument/2006/relationships/queryTable" Target="../queryTables/queryTable23.xml"/><Relationship Id="rId4" Type="http://schemas.openxmlformats.org/officeDocument/2006/relationships/queryTable" Target="../queryTables/queryTable17.xml"/><Relationship Id="rId9" Type="http://schemas.openxmlformats.org/officeDocument/2006/relationships/queryTable" Target="../queryTables/queryTable22.xml"/><Relationship Id="rId14" Type="http://schemas.openxmlformats.org/officeDocument/2006/relationships/queryTable" Target="../queryTables/queryTable27.xml"/></Relationships>
</file>

<file path=xl/worksheets/_rels/sheet7.xml.rels><?xml version="1.0" encoding="UTF-8" standalone="yes"?>
<Relationships xmlns="http://schemas.openxmlformats.org/package/2006/relationships"><Relationship Id="rId8" Type="http://schemas.openxmlformats.org/officeDocument/2006/relationships/queryTable" Target="../queryTables/queryTable34.xml"/><Relationship Id="rId13" Type="http://schemas.openxmlformats.org/officeDocument/2006/relationships/queryTable" Target="../queryTables/queryTable39.xml"/><Relationship Id="rId3" Type="http://schemas.openxmlformats.org/officeDocument/2006/relationships/queryTable" Target="../queryTables/queryTable29.xml"/><Relationship Id="rId7" Type="http://schemas.openxmlformats.org/officeDocument/2006/relationships/queryTable" Target="../queryTables/queryTable33.xml"/><Relationship Id="rId12" Type="http://schemas.openxmlformats.org/officeDocument/2006/relationships/queryTable" Target="../queryTables/queryTable38.xml"/><Relationship Id="rId2" Type="http://schemas.openxmlformats.org/officeDocument/2006/relationships/queryTable" Target="../queryTables/queryTable28.xml"/><Relationship Id="rId1" Type="http://schemas.openxmlformats.org/officeDocument/2006/relationships/drawing" Target="../drawings/drawing3.xml"/><Relationship Id="rId6" Type="http://schemas.openxmlformats.org/officeDocument/2006/relationships/queryTable" Target="../queryTables/queryTable32.xml"/><Relationship Id="rId11" Type="http://schemas.openxmlformats.org/officeDocument/2006/relationships/queryTable" Target="../queryTables/queryTable37.xml"/><Relationship Id="rId5" Type="http://schemas.openxmlformats.org/officeDocument/2006/relationships/queryTable" Target="../queryTables/queryTable31.xml"/><Relationship Id="rId10" Type="http://schemas.openxmlformats.org/officeDocument/2006/relationships/queryTable" Target="../queryTables/queryTable36.xml"/><Relationship Id="rId4" Type="http://schemas.openxmlformats.org/officeDocument/2006/relationships/queryTable" Target="../queryTables/queryTable30.xml"/><Relationship Id="rId9" Type="http://schemas.openxmlformats.org/officeDocument/2006/relationships/queryTable" Target="../queryTables/queryTable35.xml"/><Relationship Id="rId14" Type="http://schemas.openxmlformats.org/officeDocument/2006/relationships/queryTable" Target="../queryTables/queryTable40.xml"/></Relationships>
</file>

<file path=xl/worksheets/_rels/sheet8.xml.rels><?xml version="1.0" encoding="UTF-8" standalone="yes"?>
<Relationships xmlns="http://schemas.openxmlformats.org/package/2006/relationships"><Relationship Id="rId8" Type="http://schemas.openxmlformats.org/officeDocument/2006/relationships/queryTable" Target="../queryTables/queryTable47.xml"/><Relationship Id="rId13" Type="http://schemas.openxmlformats.org/officeDocument/2006/relationships/queryTable" Target="../queryTables/queryTable52.xml"/><Relationship Id="rId3" Type="http://schemas.openxmlformats.org/officeDocument/2006/relationships/queryTable" Target="../queryTables/queryTable42.xml"/><Relationship Id="rId7" Type="http://schemas.openxmlformats.org/officeDocument/2006/relationships/queryTable" Target="../queryTables/queryTable46.xml"/><Relationship Id="rId12" Type="http://schemas.openxmlformats.org/officeDocument/2006/relationships/queryTable" Target="../queryTables/queryTable51.xml"/><Relationship Id="rId2" Type="http://schemas.openxmlformats.org/officeDocument/2006/relationships/queryTable" Target="../queryTables/queryTable41.xml"/><Relationship Id="rId1" Type="http://schemas.openxmlformats.org/officeDocument/2006/relationships/drawing" Target="../drawings/drawing4.xml"/><Relationship Id="rId6" Type="http://schemas.openxmlformats.org/officeDocument/2006/relationships/queryTable" Target="../queryTables/queryTable45.xml"/><Relationship Id="rId11" Type="http://schemas.openxmlformats.org/officeDocument/2006/relationships/queryTable" Target="../queryTables/queryTable50.xml"/><Relationship Id="rId5" Type="http://schemas.openxmlformats.org/officeDocument/2006/relationships/queryTable" Target="../queryTables/queryTable44.xml"/><Relationship Id="rId10" Type="http://schemas.openxmlformats.org/officeDocument/2006/relationships/queryTable" Target="../queryTables/queryTable49.xml"/><Relationship Id="rId4" Type="http://schemas.openxmlformats.org/officeDocument/2006/relationships/queryTable" Target="../queryTables/queryTable43.xml"/><Relationship Id="rId9" Type="http://schemas.openxmlformats.org/officeDocument/2006/relationships/queryTable" Target="../queryTables/queryTable48.xml"/><Relationship Id="rId14" Type="http://schemas.openxmlformats.org/officeDocument/2006/relationships/queryTable" Target="../queryTables/queryTable53.xml"/></Relationships>
</file>

<file path=xl/worksheets/_rels/sheet9.xml.rels><?xml version="1.0" encoding="UTF-8" standalone="yes"?>
<Relationships xmlns="http://schemas.openxmlformats.org/package/2006/relationships"><Relationship Id="rId8" Type="http://schemas.openxmlformats.org/officeDocument/2006/relationships/queryTable" Target="../queryTables/queryTable60.xml"/><Relationship Id="rId13" Type="http://schemas.openxmlformats.org/officeDocument/2006/relationships/queryTable" Target="../queryTables/queryTable65.xml"/><Relationship Id="rId3" Type="http://schemas.openxmlformats.org/officeDocument/2006/relationships/queryTable" Target="../queryTables/queryTable55.xml"/><Relationship Id="rId7" Type="http://schemas.openxmlformats.org/officeDocument/2006/relationships/queryTable" Target="../queryTables/queryTable59.xml"/><Relationship Id="rId12" Type="http://schemas.openxmlformats.org/officeDocument/2006/relationships/queryTable" Target="../queryTables/queryTable64.xml"/><Relationship Id="rId2" Type="http://schemas.openxmlformats.org/officeDocument/2006/relationships/queryTable" Target="../queryTables/queryTable54.xml"/><Relationship Id="rId1" Type="http://schemas.openxmlformats.org/officeDocument/2006/relationships/drawing" Target="../drawings/drawing5.xml"/><Relationship Id="rId6" Type="http://schemas.openxmlformats.org/officeDocument/2006/relationships/queryTable" Target="../queryTables/queryTable58.xml"/><Relationship Id="rId11" Type="http://schemas.openxmlformats.org/officeDocument/2006/relationships/queryTable" Target="../queryTables/queryTable63.xml"/><Relationship Id="rId5" Type="http://schemas.openxmlformats.org/officeDocument/2006/relationships/queryTable" Target="../queryTables/queryTable57.xml"/><Relationship Id="rId10" Type="http://schemas.openxmlformats.org/officeDocument/2006/relationships/queryTable" Target="../queryTables/queryTable62.xml"/><Relationship Id="rId4" Type="http://schemas.openxmlformats.org/officeDocument/2006/relationships/queryTable" Target="../queryTables/queryTable56.xml"/><Relationship Id="rId9" Type="http://schemas.openxmlformats.org/officeDocument/2006/relationships/queryTable" Target="../queryTables/queryTable61.xml"/><Relationship Id="rId14" Type="http://schemas.openxmlformats.org/officeDocument/2006/relationships/queryTable" Target="../queryTables/queryTable66.xml"/></Relationships>
</file>

<file path=xl/worksheets/_rels/sheet10.xml.rels><?xml version="1.0" encoding="UTF-8" standalone="yes"?>
<Relationships xmlns="http://schemas.openxmlformats.org/package/2006/relationships"><Relationship Id="rId8" Type="http://schemas.openxmlformats.org/officeDocument/2006/relationships/queryTable" Target="../queryTables/queryTable73.xml"/><Relationship Id="rId13" Type="http://schemas.openxmlformats.org/officeDocument/2006/relationships/queryTable" Target="../queryTables/queryTable78.xml"/><Relationship Id="rId3" Type="http://schemas.openxmlformats.org/officeDocument/2006/relationships/queryTable" Target="../queryTables/queryTable68.xml"/><Relationship Id="rId7" Type="http://schemas.openxmlformats.org/officeDocument/2006/relationships/queryTable" Target="../queryTables/queryTable72.xml"/><Relationship Id="rId12" Type="http://schemas.openxmlformats.org/officeDocument/2006/relationships/queryTable" Target="../queryTables/queryTable77.xml"/><Relationship Id="rId2" Type="http://schemas.openxmlformats.org/officeDocument/2006/relationships/queryTable" Target="../queryTables/queryTable67.xml"/><Relationship Id="rId1" Type="http://schemas.openxmlformats.org/officeDocument/2006/relationships/drawing" Target="../drawings/drawing6.xml"/><Relationship Id="rId6" Type="http://schemas.openxmlformats.org/officeDocument/2006/relationships/queryTable" Target="../queryTables/queryTable71.xml"/><Relationship Id="rId11" Type="http://schemas.openxmlformats.org/officeDocument/2006/relationships/queryTable" Target="../queryTables/queryTable76.xml"/><Relationship Id="rId5" Type="http://schemas.openxmlformats.org/officeDocument/2006/relationships/queryTable" Target="../queryTables/queryTable70.xml"/><Relationship Id="rId10" Type="http://schemas.openxmlformats.org/officeDocument/2006/relationships/queryTable" Target="../queryTables/queryTable75.xml"/><Relationship Id="rId4" Type="http://schemas.openxmlformats.org/officeDocument/2006/relationships/queryTable" Target="../queryTables/queryTable69.xml"/><Relationship Id="rId9" Type="http://schemas.openxmlformats.org/officeDocument/2006/relationships/queryTable" Target="../queryTables/queryTable74.xml"/><Relationship Id="rId14" Type="http://schemas.openxmlformats.org/officeDocument/2006/relationships/queryTable" Target="../queryTables/queryTable79.xml"/></Relationships>
</file>

<file path=xl/worksheets/_rels/sheet11.xml.rels><?xml version="1.0" encoding="UTF-8" standalone="yes"?>
<Relationships xmlns="http://schemas.openxmlformats.org/package/2006/relationships"><Relationship Id="rId8" Type="http://schemas.openxmlformats.org/officeDocument/2006/relationships/queryTable" Target="../queryTables/queryTable86.xml"/><Relationship Id="rId13" Type="http://schemas.openxmlformats.org/officeDocument/2006/relationships/queryTable" Target="../queryTables/queryTable91.xml"/><Relationship Id="rId3" Type="http://schemas.openxmlformats.org/officeDocument/2006/relationships/queryTable" Target="../queryTables/queryTable81.xml"/><Relationship Id="rId7" Type="http://schemas.openxmlformats.org/officeDocument/2006/relationships/queryTable" Target="../queryTables/queryTable85.xml"/><Relationship Id="rId12" Type="http://schemas.openxmlformats.org/officeDocument/2006/relationships/queryTable" Target="../queryTables/queryTable90.xml"/><Relationship Id="rId2" Type="http://schemas.openxmlformats.org/officeDocument/2006/relationships/queryTable" Target="../queryTables/queryTable80.xml"/><Relationship Id="rId1" Type="http://schemas.openxmlformats.org/officeDocument/2006/relationships/drawing" Target="../drawings/drawing7.xml"/><Relationship Id="rId6" Type="http://schemas.openxmlformats.org/officeDocument/2006/relationships/queryTable" Target="../queryTables/queryTable84.xml"/><Relationship Id="rId11" Type="http://schemas.openxmlformats.org/officeDocument/2006/relationships/queryTable" Target="../queryTables/queryTable89.xml"/><Relationship Id="rId5" Type="http://schemas.openxmlformats.org/officeDocument/2006/relationships/queryTable" Target="../queryTables/queryTable83.xml"/><Relationship Id="rId10" Type="http://schemas.openxmlformats.org/officeDocument/2006/relationships/queryTable" Target="../queryTables/queryTable88.xml"/><Relationship Id="rId4" Type="http://schemas.openxmlformats.org/officeDocument/2006/relationships/queryTable" Target="../queryTables/queryTable82.xml"/><Relationship Id="rId9" Type="http://schemas.openxmlformats.org/officeDocument/2006/relationships/queryTable" Target="../queryTables/queryTable87.xml"/><Relationship Id="rId14" Type="http://schemas.openxmlformats.org/officeDocument/2006/relationships/queryTable" Target="../queryTables/queryTable92.xml"/></Relationships>
</file>

<file path=xl/worksheets/_rels/sheet12.xml.rels><?xml version="1.0" encoding="UTF-8" standalone="yes"?>
<Relationships xmlns="http://schemas.openxmlformats.org/package/2006/relationships"><Relationship Id="rId8" Type="http://schemas.openxmlformats.org/officeDocument/2006/relationships/queryTable" Target="../queryTables/queryTable99.xml"/><Relationship Id="rId13" Type="http://schemas.openxmlformats.org/officeDocument/2006/relationships/queryTable" Target="../queryTables/queryTable104.xml"/><Relationship Id="rId3" Type="http://schemas.openxmlformats.org/officeDocument/2006/relationships/queryTable" Target="../queryTables/queryTable94.xml"/><Relationship Id="rId7" Type="http://schemas.openxmlformats.org/officeDocument/2006/relationships/queryTable" Target="../queryTables/queryTable98.xml"/><Relationship Id="rId12" Type="http://schemas.openxmlformats.org/officeDocument/2006/relationships/queryTable" Target="../queryTables/queryTable103.xml"/><Relationship Id="rId2" Type="http://schemas.openxmlformats.org/officeDocument/2006/relationships/queryTable" Target="../queryTables/queryTable93.xml"/><Relationship Id="rId1" Type="http://schemas.openxmlformats.org/officeDocument/2006/relationships/drawing" Target="../drawings/drawing8.xml"/><Relationship Id="rId6" Type="http://schemas.openxmlformats.org/officeDocument/2006/relationships/queryTable" Target="../queryTables/queryTable97.xml"/><Relationship Id="rId11" Type="http://schemas.openxmlformats.org/officeDocument/2006/relationships/queryTable" Target="../queryTables/queryTable102.xml"/><Relationship Id="rId5" Type="http://schemas.openxmlformats.org/officeDocument/2006/relationships/queryTable" Target="../queryTables/queryTable96.xml"/><Relationship Id="rId10" Type="http://schemas.openxmlformats.org/officeDocument/2006/relationships/queryTable" Target="../queryTables/queryTable101.xml"/><Relationship Id="rId4" Type="http://schemas.openxmlformats.org/officeDocument/2006/relationships/queryTable" Target="../queryTables/queryTable95.xml"/><Relationship Id="rId9" Type="http://schemas.openxmlformats.org/officeDocument/2006/relationships/queryTable" Target="../queryTables/queryTable100.xml"/><Relationship Id="rId14" Type="http://schemas.openxmlformats.org/officeDocument/2006/relationships/queryTable" Target="../queryTables/queryTable105.xml"/></Relationships>
</file>

<file path=xl/worksheets/_rels/sheet13.xml.rels><?xml version="1.0" encoding="UTF-8" standalone="yes"?>
<Relationships xmlns="http://schemas.openxmlformats.org/package/2006/relationships"><Relationship Id="rId8" Type="http://schemas.openxmlformats.org/officeDocument/2006/relationships/queryTable" Target="../queryTables/queryTable112.xml"/><Relationship Id="rId13" Type="http://schemas.openxmlformats.org/officeDocument/2006/relationships/queryTable" Target="../queryTables/queryTable117.xml"/><Relationship Id="rId3" Type="http://schemas.openxmlformats.org/officeDocument/2006/relationships/queryTable" Target="../queryTables/queryTable107.xml"/><Relationship Id="rId7" Type="http://schemas.openxmlformats.org/officeDocument/2006/relationships/queryTable" Target="../queryTables/queryTable111.xml"/><Relationship Id="rId12" Type="http://schemas.openxmlformats.org/officeDocument/2006/relationships/queryTable" Target="../queryTables/queryTable116.xml"/><Relationship Id="rId2" Type="http://schemas.openxmlformats.org/officeDocument/2006/relationships/queryTable" Target="../queryTables/queryTable106.xml"/><Relationship Id="rId1" Type="http://schemas.openxmlformats.org/officeDocument/2006/relationships/drawing" Target="../drawings/drawing9.xml"/><Relationship Id="rId6" Type="http://schemas.openxmlformats.org/officeDocument/2006/relationships/queryTable" Target="../queryTables/queryTable110.xml"/><Relationship Id="rId11" Type="http://schemas.openxmlformats.org/officeDocument/2006/relationships/queryTable" Target="../queryTables/queryTable115.xml"/><Relationship Id="rId5" Type="http://schemas.openxmlformats.org/officeDocument/2006/relationships/queryTable" Target="../queryTables/queryTable109.xml"/><Relationship Id="rId10" Type="http://schemas.openxmlformats.org/officeDocument/2006/relationships/queryTable" Target="../queryTables/queryTable114.xml"/><Relationship Id="rId4" Type="http://schemas.openxmlformats.org/officeDocument/2006/relationships/queryTable" Target="../queryTables/queryTable108.xml"/><Relationship Id="rId9" Type="http://schemas.openxmlformats.org/officeDocument/2006/relationships/queryTable" Target="../queryTables/queryTable113.xml"/><Relationship Id="rId14" Type="http://schemas.openxmlformats.org/officeDocument/2006/relationships/queryTable" Target="../queryTables/queryTable118.xml"/></Relationships>
</file>

<file path=xl/worksheets/_rels/sheet14.xml.rels><?xml version="1.0" encoding="UTF-8" standalone="yes"?>
<Relationships xmlns="http://schemas.openxmlformats.org/package/2006/relationships"><Relationship Id="rId8" Type="http://schemas.openxmlformats.org/officeDocument/2006/relationships/queryTable" Target="../queryTables/queryTable125.xml"/><Relationship Id="rId13" Type="http://schemas.openxmlformats.org/officeDocument/2006/relationships/queryTable" Target="../queryTables/queryTable130.xml"/><Relationship Id="rId3" Type="http://schemas.openxmlformats.org/officeDocument/2006/relationships/queryTable" Target="../queryTables/queryTable120.xml"/><Relationship Id="rId7" Type="http://schemas.openxmlformats.org/officeDocument/2006/relationships/queryTable" Target="../queryTables/queryTable124.xml"/><Relationship Id="rId12" Type="http://schemas.openxmlformats.org/officeDocument/2006/relationships/queryTable" Target="../queryTables/queryTable129.xml"/><Relationship Id="rId2" Type="http://schemas.openxmlformats.org/officeDocument/2006/relationships/queryTable" Target="../queryTables/queryTable119.xml"/><Relationship Id="rId1" Type="http://schemas.openxmlformats.org/officeDocument/2006/relationships/drawing" Target="../drawings/drawing10.xml"/><Relationship Id="rId6" Type="http://schemas.openxmlformats.org/officeDocument/2006/relationships/queryTable" Target="../queryTables/queryTable123.xml"/><Relationship Id="rId11" Type="http://schemas.openxmlformats.org/officeDocument/2006/relationships/queryTable" Target="../queryTables/queryTable128.xml"/><Relationship Id="rId5" Type="http://schemas.openxmlformats.org/officeDocument/2006/relationships/queryTable" Target="../queryTables/queryTable122.xml"/><Relationship Id="rId10" Type="http://schemas.openxmlformats.org/officeDocument/2006/relationships/queryTable" Target="../queryTables/queryTable127.xml"/><Relationship Id="rId4" Type="http://schemas.openxmlformats.org/officeDocument/2006/relationships/queryTable" Target="../queryTables/queryTable121.xml"/><Relationship Id="rId9" Type="http://schemas.openxmlformats.org/officeDocument/2006/relationships/queryTable" Target="../queryTables/queryTable126.xml"/><Relationship Id="rId14" Type="http://schemas.openxmlformats.org/officeDocument/2006/relationships/queryTable" Target="../queryTables/queryTable131.xml"/></Relationships>
</file>

<file path=xl/worksheets/_rels/sheet15.xml.rels><?xml version="1.0" encoding="UTF-8" standalone="yes"?>
<Relationships xmlns="http://schemas.openxmlformats.org/package/2006/relationships"><Relationship Id="rId8" Type="http://schemas.openxmlformats.org/officeDocument/2006/relationships/queryTable" Target="../queryTables/queryTable138.xml"/><Relationship Id="rId13" Type="http://schemas.openxmlformats.org/officeDocument/2006/relationships/queryTable" Target="../queryTables/queryTable143.xml"/><Relationship Id="rId3" Type="http://schemas.openxmlformats.org/officeDocument/2006/relationships/queryTable" Target="../queryTables/queryTable133.xml"/><Relationship Id="rId7" Type="http://schemas.openxmlformats.org/officeDocument/2006/relationships/queryTable" Target="../queryTables/queryTable137.xml"/><Relationship Id="rId12" Type="http://schemas.openxmlformats.org/officeDocument/2006/relationships/queryTable" Target="../queryTables/queryTable142.xml"/><Relationship Id="rId2" Type="http://schemas.openxmlformats.org/officeDocument/2006/relationships/queryTable" Target="../queryTables/queryTable132.xml"/><Relationship Id="rId1" Type="http://schemas.openxmlformats.org/officeDocument/2006/relationships/drawing" Target="../drawings/drawing11.xml"/><Relationship Id="rId6" Type="http://schemas.openxmlformats.org/officeDocument/2006/relationships/queryTable" Target="../queryTables/queryTable136.xml"/><Relationship Id="rId11" Type="http://schemas.openxmlformats.org/officeDocument/2006/relationships/queryTable" Target="../queryTables/queryTable141.xml"/><Relationship Id="rId5" Type="http://schemas.openxmlformats.org/officeDocument/2006/relationships/queryTable" Target="../queryTables/queryTable135.xml"/><Relationship Id="rId10" Type="http://schemas.openxmlformats.org/officeDocument/2006/relationships/queryTable" Target="../queryTables/queryTable140.xml"/><Relationship Id="rId4" Type="http://schemas.openxmlformats.org/officeDocument/2006/relationships/queryTable" Target="../queryTables/queryTable134.xml"/><Relationship Id="rId9" Type="http://schemas.openxmlformats.org/officeDocument/2006/relationships/queryTable" Target="../queryTables/queryTable139.xml"/><Relationship Id="rId14" Type="http://schemas.openxmlformats.org/officeDocument/2006/relationships/queryTable" Target="../queryTables/queryTable144.xml"/></Relationships>
</file>

<file path=xl/worksheets/_rels/sheet16.xml.rels><?xml version="1.0" encoding="UTF-8" standalone="yes"?>
<Relationships xmlns="http://schemas.openxmlformats.org/package/2006/relationships"><Relationship Id="rId8" Type="http://schemas.openxmlformats.org/officeDocument/2006/relationships/queryTable" Target="../queryTables/queryTable151.xml"/><Relationship Id="rId13" Type="http://schemas.openxmlformats.org/officeDocument/2006/relationships/queryTable" Target="../queryTables/queryTable156.xml"/><Relationship Id="rId3" Type="http://schemas.openxmlformats.org/officeDocument/2006/relationships/queryTable" Target="../queryTables/queryTable146.xml"/><Relationship Id="rId7" Type="http://schemas.openxmlformats.org/officeDocument/2006/relationships/queryTable" Target="../queryTables/queryTable150.xml"/><Relationship Id="rId12" Type="http://schemas.openxmlformats.org/officeDocument/2006/relationships/queryTable" Target="../queryTables/queryTable155.xml"/><Relationship Id="rId2" Type="http://schemas.openxmlformats.org/officeDocument/2006/relationships/queryTable" Target="../queryTables/queryTable145.xml"/><Relationship Id="rId1" Type="http://schemas.openxmlformats.org/officeDocument/2006/relationships/drawing" Target="../drawings/drawing12.xml"/><Relationship Id="rId6" Type="http://schemas.openxmlformats.org/officeDocument/2006/relationships/queryTable" Target="../queryTables/queryTable149.xml"/><Relationship Id="rId11" Type="http://schemas.openxmlformats.org/officeDocument/2006/relationships/queryTable" Target="../queryTables/queryTable154.xml"/><Relationship Id="rId5" Type="http://schemas.openxmlformats.org/officeDocument/2006/relationships/queryTable" Target="../queryTables/queryTable148.xml"/><Relationship Id="rId10" Type="http://schemas.openxmlformats.org/officeDocument/2006/relationships/queryTable" Target="../queryTables/queryTable153.xml"/><Relationship Id="rId4" Type="http://schemas.openxmlformats.org/officeDocument/2006/relationships/queryTable" Target="../queryTables/queryTable147.xml"/><Relationship Id="rId9" Type="http://schemas.openxmlformats.org/officeDocument/2006/relationships/queryTable" Target="../queryTables/queryTable152.xml"/><Relationship Id="rId14" Type="http://schemas.openxmlformats.org/officeDocument/2006/relationships/queryTable" Target="../queryTables/queryTable157.xml"/></Relationships>
</file>

<file path=xl/worksheets/_rels/sheet17.xml.rels><?xml version="1.0" encoding="UTF-8" standalone="yes"?>
<Relationships xmlns="http://schemas.openxmlformats.org/package/2006/relationships"><Relationship Id="rId8" Type="http://schemas.openxmlformats.org/officeDocument/2006/relationships/queryTable" Target="../queryTables/queryTable164.xml"/><Relationship Id="rId13" Type="http://schemas.openxmlformats.org/officeDocument/2006/relationships/queryTable" Target="../queryTables/queryTable169.xml"/><Relationship Id="rId3" Type="http://schemas.openxmlformats.org/officeDocument/2006/relationships/queryTable" Target="../queryTables/queryTable159.xml"/><Relationship Id="rId7" Type="http://schemas.openxmlformats.org/officeDocument/2006/relationships/queryTable" Target="../queryTables/queryTable163.xml"/><Relationship Id="rId12" Type="http://schemas.openxmlformats.org/officeDocument/2006/relationships/queryTable" Target="../queryTables/queryTable168.xml"/><Relationship Id="rId2" Type="http://schemas.openxmlformats.org/officeDocument/2006/relationships/queryTable" Target="../queryTables/queryTable158.xml"/><Relationship Id="rId1" Type="http://schemas.openxmlformats.org/officeDocument/2006/relationships/drawing" Target="../drawings/drawing13.xml"/><Relationship Id="rId6" Type="http://schemas.openxmlformats.org/officeDocument/2006/relationships/queryTable" Target="../queryTables/queryTable162.xml"/><Relationship Id="rId11" Type="http://schemas.openxmlformats.org/officeDocument/2006/relationships/queryTable" Target="../queryTables/queryTable167.xml"/><Relationship Id="rId5" Type="http://schemas.openxmlformats.org/officeDocument/2006/relationships/queryTable" Target="../queryTables/queryTable161.xml"/><Relationship Id="rId10" Type="http://schemas.openxmlformats.org/officeDocument/2006/relationships/queryTable" Target="../queryTables/queryTable166.xml"/><Relationship Id="rId4" Type="http://schemas.openxmlformats.org/officeDocument/2006/relationships/queryTable" Target="../queryTables/queryTable160.xml"/><Relationship Id="rId9" Type="http://schemas.openxmlformats.org/officeDocument/2006/relationships/queryTable" Target="../queryTables/queryTable165.xml"/><Relationship Id="rId14" Type="http://schemas.openxmlformats.org/officeDocument/2006/relationships/queryTable" Target="../queryTables/queryTable170.xml"/></Relationships>
</file>

<file path=xl/worksheets/_rels/sheet18.xml.rels><?xml version="1.0" encoding="UTF-8" standalone="yes"?>
<Relationships xmlns="http://schemas.openxmlformats.org/package/2006/relationships"><Relationship Id="rId8" Type="http://schemas.openxmlformats.org/officeDocument/2006/relationships/queryTable" Target="../queryTables/queryTable177.xml"/><Relationship Id="rId13" Type="http://schemas.openxmlformats.org/officeDocument/2006/relationships/queryTable" Target="../queryTables/queryTable182.xml"/><Relationship Id="rId3" Type="http://schemas.openxmlformats.org/officeDocument/2006/relationships/queryTable" Target="../queryTables/queryTable172.xml"/><Relationship Id="rId7" Type="http://schemas.openxmlformats.org/officeDocument/2006/relationships/queryTable" Target="../queryTables/queryTable176.xml"/><Relationship Id="rId12" Type="http://schemas.openxmlformats.org/officeDocument/2006/relationships/queryTable" Target="../queryTables/queryTable181.xml"/><Relationship Id="rId2" Type="http://schemas.openxmlformats.org/officeDocument/2006/relationships/queryTable" Target="../queryTables/queryTable171.xml"/><Relationship Id="rId1" Type="http://schemas.openxmlformats.org/officeDocument/2006/relationships/drawing" Target="../drawings/drawing14.xml"/><Relationship Id="rId6" Type="http://schemas.openxmlformats.org/officeDocument/2006/relationships/queryTable" Target="../queryTables/queryTable175.xml"/><Relationship Id="rId11" Type="http://schemas.openxmlformats.org/officeDocument/2006/relationships/queryTable" Target="../queryTables/queryTable180.xml"/><Relationship Id="rId5" Type="http://schemas.openxmlformats.org/officeDocument/2006/relationships/queryTable" Target="../queryTables/queryTable174.xml"/><Relationship Id="rId10" Type="http://schemas.openxmlformats.org/officeDocument/2006/relationships/queryTable" Target="../queryTables/queryTable179.xml"/><Relationship Id="rId4" Type="http://schemas.openxmlformats.org/officeDocument/2006/relationships/queryTable" Target="../queryTables/queryTable173.xml"/><Relationship Id="rId9" Type="http://schemas.openxmlformats.org/officeDocument/2006/relationships/queryTable" Target="../queryTables/queryTable178.xml"/><Relationship Id="rId14" Type="http://schemas.openxmlformats.org/officeDocument/2006/relationships/queryTable" Target="../queryTables/queryTable183.xml"/></Relationships>
</file>

<file path=xl/worksheets/_rels/sheet19.xml.rels><?xml version="1.0" encoding="UTF-8" standalone="yes"?>
<Relationships xmlns="http://schemas.openxmlformats.org/package/2006/relationships"><Relationship Id="rId8" Type="http://schemas.openxmlformats.org/officeDocument/2006/relationships/queryTable" Target="../queryTables/queryTable190.xml"/><Relationship Id="rId13" Type="http://schemas.openxmlformats.org/officeDocument/2006/relationships/queryTable" Target="../queryTables/queryTable195.xml"/><Relationship Id="rId3" Type="http://schemas.openxmlformats.org/officeDocument/2006/relationships/queryTable" Target="../queryTables/queryTable185.xml"/><Relationship Id="rId7" Type="http://schemas.openxmlformats.org/officeDocument/2006/relationships/queryTable" Target="../queryTables/queryTable189.xml"/><Relationship Id="rId12" Type="http://schemas.openxmlformats.org/officeDocument/2006/relationships/queryTable" Target="../queryTables/queryTable194.xml"/><Relationship Id="rId2" Type="http://schemas.openxmlformats.org/officeDocument/2006/relationships/queryTable" Target="../queryTables/queryTable184.xml"/><Relationship Id="rId1" Type="http://schemas.openxmlformats.org/officeDocument/2006/relationships/drawing" Target="../drawings/drawing15.xml"/><Relationship Id="rId6" Type="http://schemas.openxmlformats.org/officeDocument/2006/relationships/queryTable" Target="../queryTables/queryTable188.xml"/><Relationship Id="rId11" Type="http://schemas.openxmlformats.org/officeDocument/2006/relationships/queryTable" Target="../queryTables/queryTable193.xml"/><Relationship Id="rId5" Type="http://schemas.openxmlformats.org/officeDocument/2006/relationships/queryTable" Target="../queryTables/queryTable187.xml"/><Relationship Id="rId10" Type="http://schemas.openxmlformats.org/officeDocument/2006/relationships/queryTable" Target="../queryTables/queryTable192.xml"/><Relationship Id="rId4" Type="http://schemas.openxmlformats.org/officeDocument/2006/relationships/queryTable" Target="../queryTables/queryTable186.xml"/><Relationship Id="rId9" Type="http://schemas.openxmlformats.org/officeDocument/2006/relationships/queryTable" Target="../queryTables/queryTable191.xml"/><Relationship Id="rId14" Type="http://schemas.openxmlformats.org/officeDocument/2006/relationships/queryTable" Target="../queryTables/queryTable196.xml"/></Relationships>
</file>

<file path=xl/worksheets/_rels/sheet20.xml.rels><?xml version="1.0" encoding="UTF-8" standalone="yes"?>
<Relationships xmlns="http://schemas.openxmlformats.org/package/2006/relationships"><Relationship Id="rId8" Type="http://schemas.openxmlformats.org/officeDocument/2006/relationships/queryTable" Target="../queryTables/queryTable203.xml"/><Relationship Id="rId13" Type="http://schemas.openxmlformats.org/officeDocument/2006/relationships/queryTable" Target="../queryTables/queryTable208.xml"/><Relationship Id="rId3" Type="http://schemas.openxmlformats.org/officeDocument/2006/relationships/queryTable" Target="../queryTables/queryTable198.xml"/><Relationship Id="rId7" Type="http://schemas.openxmlformats.org/officeDocument/2006/relationships/queryTable" Target="../queryTables/queryTable202.xml"/><Relationship Id="rId12" Type="http://schemas.openxmlformats.org/officeDocument/2006/relationships/queryTable" Target="../queryTables/queryTable207.xml"/><Relationship Id="rId2" Type="http://schemas.openxmlformats.org/officeDocument/2006/relationships/queryTable" Target="../queryTables/queryTable197.xml"/><Relationship Id="rId1" Type="http://schemas.openxmlformats.org/officeDocument/2006/relationships/drawing" Target="../drawings/drawing16.xml"/><Relationship Id="rId6" Type="http://schemas.openxmlformats.org/officeDocument/2006/relationships/queryTable" Target="../queryTables/queryTable201.xml"/><Relationship Id="rId11" Type="http://schemas.openxmlformats.org/officeDocument/2006/relationships/queryTable" Target="../queryTables/queryTable206.xml"/><Relationship Id="rId5" Type="http://schemas.openxmlformats.org/officeDocument/2006/relationships/queryTable" Target="../queryTables/queryTable200.xml"/><Relationship Id="rId10" Type="http://schemas.openxmlformats.org/officeDocument/2006/relationships/queryTable" Target="../queryTables/queryTable205.xml"/><Relationship Id="rId4" Type="http://schemas.openxmlformats.org/officeDocument/2006/relationships/queryTable" Target="../queryTables/queryTable199.xml"/><Relationship Id="rId9" Type="http://schemas.openxmlformats.org/officeDocument/2006/relationships/queryTable" Target="../queryTables/queryTable204.xml"/><Relationship Id="rId14" Type="http://schemas.openxmlformats.org/officeDocument/2006/relationships/queryTable" Target="../queryTables/queryTable209.xml"/></Relationships>
</file>

<file path=xl/worksheets/_rels/sheet21.xml.rels><?xml version="1.0" encoding="UTF-8" standalone="yes"?>
<Relationships xmlns="http://schemas.openxmlformats.org/package/2006/relationships"><Relationship Id="rId8" Type="http://schemas.openxmlformats.org/officeDocument/2006/relationships/queryTable" Target="../queryTables/queryTable216.xml"/><Relationship Id="rId13" Type="http://schemas.openxmlformats.org/officeDocument/2006/relationships/queryTable" Target="../queryTables/queryTable221.xml"/><Relationship Id="rId3" Type="http://schemas.openxmlformats.org/officeDocument/2006/relationships/queryTable" Target="../queryTables/queryTable211.xml"/><Relationship Id="rId7" Type="http://schemas.openxmlformats.org/officeDocument/2006/relationships/queryTable" Target="../queryTables/queryTable215.xml"/><Relationship Id="rId12" Type="http://schemas.openxmlformats.org/officeDocument/2006/relationships/queryTable" Target="../queryTables/queryTable220.xml"/><Relationship Id="rId2" Type="http://schemas.openxmlformats.org/officeDocument/2006/relationships/queryTable" Target="../queryTables/queryTable210.xml"/><Relationship Id="rId1" Type="http://schemas.openxmlformats.org/officeDocument/2006/relationships/drawing" Target="../drawings/drawing17.xml"/><Relationship Id="rId6" Type="http://schemas.openxmlformats.org/officeDocument/2006/relationships/queryTable" Target="../queryTables/queryTable214.xml"/><Relationship Id="rId11" Type="http://schemas.openxmlformats.org/officeDocument/2006/relationships/queryTable" Target="../queryTables/queryTable219.xml"/><Relationship Id="rId5" Type="http://schemas.openxmlformats.org/officeDocument/2006/relationships/queryTable" Target="../queryTables/queryTable213.xml"/><Relationship Id="rId10" Type="http://schemas.openxmlformats.org/officeDocument/2006/relationships/queryTable" Target="../queryTables/queryTable218.xml"/><Relationship Id="rId4" Type="http://schemas.openxmlformats.org/officeDocument/2006/relationships/queryTable" Target="../queryTables/queryTable212.xml"/><Relationship Id="rId9" Type="http://schemas.openxmlformats.org/officeDocument/2006/relationships/queryTable" Target="../queryTables/queryTable217.xml"/><Relationship Id="rId14" Type="http://schemas.openxmlformats.org/officeDocument/2006/relationships/queryTable" Target="../queryTables/queryTable222.xml"/></Relationships>
</file>

<file path=xl/worksheets/_rels/sheet22.xml.rels><?xml version="1.0" encoding="UTF-8" standalone="yes"?>
<Relationships xmlns="http://schemas.openxmlformats.org/package/2006/relationships"><Relationship Id="rId8" Type="http://schemas.openxmlformats.org/officeDocument/2006/relationships/queryTable" Target="../queryTables/queryTable229.xml"/><Relationship Id="rId13" Type="http://schemas.openxmlformats.org/officeDocument/2006/relationships/queryTable" Target="../queryTables/queryTable234.xml"/><Relationship Id="rId3" Type="http://schemas.openxmlformats.org/officeDocument/2006/relationships/queryTable" Target="../queryTables/queryTable224.xml"/><Relationship Id="rId7" Type="http://schemas.openxmlformats.org/officeDocument/2006/relationships/queryTable" Target="../queryTables/queryTable228.xml"/><Relationship Id="rId12" Type="http://schemas.openxmlformats.org/officeDocument/2006/relationships/queryTable" Target="../queryTables/queryTable233.xml"/><Relationship Id="rId2" Type="http://schemas.openxmlformats.org/officeDocument/2006/relationships/queryTable" Target="../queryTables/queryTable223.xml"/><Relationship Id="rId1" Type="http://schemas.openxmlformats.org/officeDocument/2006/relationships/drawing" Target="../drawings/drawing18.xml"/><Relationship Id="rId6" Type="http://schemas.openxmlformats.org/officeDocument/2006/relationships/queryTable" Target="../queryTables/queryTable227.xml"/><Relationship Id="rId11" Type="http://schemas.openxmlformats.org/officeDocument/2006/relationships/queryTable" Target="../queryTables/queryTable232.xml"/><Relationship Id="rId5" Type="http://schemas.openxmlformats.org/officeDocument/2006/relationships/queryTable" Target="../queryTables/queryTable226.xml"/><Relationship Id="rId10" Type="http://schemas.openxmlformats.org/officeDocument/2006/relationships/queryTable" Target="../queryTables/queryTable231.xml"/><Relationship Id="rId4" Type="http://schemas.openxmlformats.org/officeDocument/2006/relationships/queryTable" Target="../queryTables/queryTable225.xml"/><Relationship Id="rId9" Type="http://schemas.openxmlformats.org/officeDocument/2006/relationships/queryTable" Target="../queryTables/queryTable230.xml"/><Relationship Id="rId14" Type="http://schemas.openxmlformats.org/officeDocument/2006/relationships/queryTable" Target="../queryTables/queryTable235.xml"/></Relationships>
</file>

<file path=xl/worksheets/_rels/sheet23.xml.rels><?xml version="1.0" encoding="UTF-8" standalone="yes"?>
<Relationships xmlns="http://schemas.openxmlformats.org/package/2006/relationships"><Relationship Id="rId8" Type="http://schemas.openxmlformats.org/officeDocument/2006/relationships/queryTable" Target="../queryTables/queryTable242.xml"/><Relationship Id="rId13" Type="http://schemas.openxmlformats.org/officeDocument/2006/relationships/queryTable" Target="../queryTables/queryTable247.xml"/><Relationship Id="rId3" Type="http://schemas.openxmlformats.org/officeDocument/2006/relationships/queryTable" Target="../queryTables/queryTable237.xml"/><Relationship Id="rId7" Type="http://schemas.openxmlformats.org/officeDocument/2006/relationships/queryTable" Target="../queryTables/queryTable241.xml"/><Relationship Id="rId12" Type="http://schemas.openxmlformats.org/officeDocument/2006/relationships/queryTable" Target="../queryTables/queryTable246.xml"/><Relationship Id="rId2" Type="http://schemas.openxmlformats.org/officeDocument/2006/relationships/queryTable" Target="../queryTables/queryTable236.xml"/><Relationship Id="rId1" Type="http://schemas.openxmlformats.org/officeDocument/2006/relationships/drawing" Target="../drawings/drawing19.xml"/><Relationship Id="rId6" Type="http://schemas.openxmlformats.org/officeDocument/2006/relationships/queryTable" Target="../queryTables/queryTable240.xml"/><Relationship Id="rId11" Type="http://schemas.openxmlformats.org/officeDocument/2006/relationships/queryTable" Target="../queryTables/queryTable245.xml"/><Relationship Id="rId5" Type="http://schemas.openxmlformats.org/officeDocument/2006/relationships/queryTable" Target="../queryTables/queryTable239.xml"/><Relationship Id="rId10" Type="http://schemas.openxmlformats.org/officeDocument/2006/relationships/queryTable" Target="../queryTables/queryTable244.xml"/><Relationship Id="rId4" Type="http://schemas.openxmlformats.org/officeDocument/2006/relationships/queryTable" Target="../queryTables/queryTable238.xml"/><Relationship Id="rId9" Type="http://schemas.openxmlformats.org/officeDocument/2006/relationships/queryTable" Target="../queryTables/queryTable243.xml"/><Relationship Id="rId14" Type="http://schemas.openxmlformats.org/officeDocument/2006/relationships/queryTable" Target="../queryTables/queryTable248.xml"/></Relationships>
</file>

<file path=xl/worksheets/_rels/sheet24.xml.rels><?xml version="1.0" encoding="UTF-8" standalone="yes"?>
<Relationships xmlns="http://schemas.openxmlformats.org/package/2006/relationships"><Relationship Id="rId8" Type="http://schemas.openxmlformats.org/officeDocument/2006/relationships/queryTable" Target="../queryTables/queryTable255.xml"/><Relationship Id="rId13" Type="http://schemas.openxmlformats.org/officeDocument/2006/relationships/queryTable" Target="../queryTables/queryTable260.xml"/><Relationship Id="rId3" Type="http://schemas.openxmlformats.org/officeDocument/2006/relationships/queryTable" Target="../queryTables/queryTable250.xml"/><Relationship Id="rId7" Type="http://schemas.openxmlformats.org/officeDocument/2006/relationships/queryTable" Target="../queryTables/queryTable254.xml"/><Relationship Id="rId12" Type="http://schemas.openxmlformats.org/officeDocument/2006/relationships/queryTable" Target="../queryTables/queryTable259.xml"/><Relationship Id="rId2" Type="http://schemas.openxmlformats.org/officeDocument/2006/relationships/queryTable" Target="../queryTables/queryTable249.xml"/><Relationship Id="rId1" Type="http://schemas.openxmlformats.org/officeDocument/2006/relationships/drawing" Target="../drawings/drawing20.xml"/><Relationship Id="rId6" Type="http://schemas.openxmlformats.org/officeDocument/2006/relationships/queryTable" Target="../queryTables/queryTable253.xml"/><Relationship Id="rId11" Type="http://schemas.openxmlformats.org/officeDocument/2006/relationships/queryTable" Target="../queryTables/queryTable258.xml"/><Relationship Id="rId5" Type="http://schemas.openxmlformats.org/officeDocument/2006/relationships/queryTable" Target="../queryTables/queryTable252.xml"/><Relationship Id="rId10" Type="http://schemas.openxmlformats.org/officeDocument/2006/relationships/queryTable" Target="../queryTables/queryTable257.xml"/><Relationship Id="rId4" Type="http://schemas.openxmlformats.org/officeDocument/2006/relationships/queryTable" Target="../queryTables/queryTable251.xml"/><Relationship Id="rId9" Type="http://schemas.openxmlformats.org/officeDocument/2006/relationships/queryTable" Target="../queryTables/queryTable256.xml"/><Relationship Id="rId14" Type="http://schemas.openxmlformats.org/officeDocument/2006/relationships/queryTable" Target="../queryTables/queryTable261.xml"/></Relationships>
</file>

<file path=xl/worksheets/_rels/sheet25.xml.rels><?xml version="1.0" encoding="UTF-8" standalone="yes"?>
<Relationships xmlns="http://schemas.openxmlformats.org/package/2006/relationships"><Relationship Id="rId8" Type="http://schemas.openxmlformats.org/officeDocument/2006/relationships/queryTable" Target="../queryTables/queryTable268.xml"/><Relationship Id="rId13" Type="http://schemas.openxmlformats.org/officeDocument/2006/relationships/queryTable" Target="../queryTables/queryTable273.xml"/><Relationship Id="rId3" Type="http://schemas.openxmlformats.org/officeDocument/2006/relationships/queryTable" Target="../queryTables/queryTable263.xml"/><Relationship Id="rId7" Type="http://schemas.openxmlformats.org/officeDocument/2006/relationships/queryTable" Target="../queryTables/queryTable267.xml"/><Relationship Id="rId12" Type="http://schemas.openxmlformats.org/officeDocument/2006/relationships/queryTable" Target="../queryTables/queryTable272.xml"/><Relationship Id="rId2" Type="http://schemas.openxmlformats.org/officeDocument/2006/relationships/queryTable" Target="../queryTables/queryTable262.xml"/><Relationship Id="rId1" Type="http://schemas.openxmlformats.org/officeDocument/2006/relationships/drawing" Target="../drawings/drawing21.xml"/><Relationship Id="rId6" Type="http://schemas.openxmlformats.org/officeDocument/2006/relationships/queryTable" Target="../queryTables/queryTable266.xml"/><Relationship Id="rId11" Type="http://schemas.openxmlformats.org/officeDocument/2006/relationships/queryTable" Target="../queryTables/queryTable271.xml"/><Relationship Id="rId5" Type="http://schemas.openxmlformats.org/officeDocument/2006/relationships/queryTable" Target="../queryTables/queryTable265.xml"/><Relationship Id="rId10" Type="http://schemas.openxmlformats.org/officeDocument/2006/relationships/queryTable" Target="../queryTables/queryTable270.xml"/><Relationship Id="rId4" Type="http://schemas.openxmlformats.org/officeDocument/2006/relationships/queryTable" Target="../queryTables/queryTable264.xml"/><Relationship Id="rId9" Type="http://schemas.openxmlformats.org/officeDocument/2006/relationships/queryTable" Target="../queryTables/queryTable269.xml"/><Relationship Id="rId14" Type="http://schemas.openxmlformats.org/officeDocument/2006/relationships/queryTable" Target="../queryTables/queryTable274.xml"/></Relationships>
</file>

<file path=xl/worksheets/_rels/sheet26.xml.rels><?xml version="1.0" encoding="UTF-8" standalone="yes"?>
<Relationships xmlns="http://schemas.openxmlformats.org/package/2006/relationships"><Relationship Id="rId8" Type="http://schemas.openxmlformats.org/officeDocument/2006/relationships/queryTable" Target="../queryTables/queryTable281.xml"/><Relationship Id="rId13" Type="http://schemas.openxmlformats.org/officeDocument/2006/relationships/queryTable" Target="../queryTables/queryTable286.xml"/><Relationship Id="rId3" Type="http://schemas.openxmlformats.org/officeDocument/2006/relationships/queryTable" Target="../queryTables/queryTable276.xml"/><Relationship Id="rId7" Type="http://schemas.openxmlformats.org/officeDocument/2006/relationships/queryTable" Target="../queryTables/queryTable280.xml"/><Relationship Id="rId12" Type="http://schemas.openxmlformats.org/officeDocument/2006/relationships/queryTable" Target="../queryTables/queryTable285.xml"/><Relationship Id="rId2" Type="http://schemas.openxmlformats.org/officeDocument/2006/relationships/queryTable" Target="../queryTables/queryTable275.xml"/><Relationship Id="rId1" Type="http://schemas.openxmlformats.org/officeDocument/2006/relationships/drawing" Target="../drawings/drawing22.xml"/><Relationship Id="rId6" Type="http://schemas.openxmlformats.org/officeDocument/2006/relationships/queryTable" Target="../queryTables/queryTable279.xml"/><Relationship Id="rId11" Type="http://schemas.openxmlformats.org/officeDocument/2006/relationships/queryTable" Target="../queryTables/queryTable284.xml"/><Relationship Id="rId5" Type="http://schemas.openxmlformats.org/officeDocument/2006/relationships/queryTable" Target="../queryTables/queryTable278.xml"/><Relationship Id="rId10" Type="http://schemas.openxmlformats.org/officeDocument/2006/relationships/queryTable" Target="../queryTables/queryTable283.xml"/><Relationship Id="rId4" Type="http://schemas.openxmlformats.org/officeDocument/2006/relationships/queryTable" Target="../queryTables/queryTable277.xml"/><Relationship Id="rId9" Type="http://schemas.openxmlformats.org/officeDocument/2006/relationships/queryTable" Target="../queryTables/queryTable282.xml"/><Relationship Id="rId14" Type="http://schemas.openxmlformats.org/officeDocument/2006/relationships/queryTable" Target="../queryTables/queryTable287.xml"/></Relationships>
</file>

<file path=xl/worksheets/_rels/sheet27.xml.rels><?xml version="1.0" encoding="UTF-8" standalone="yes"?>
<Relationships xmlns="http://schemas.openxmlformats.org/package/2006/relationships"><Relationship Id="rId8" Type="http://schemas.openxmlformats.org/officeDocument/2006/relationships/queryTable" Target="../queryTables/queryTable294.xml"/><Relationship Id="rId13" Type="http://schemas.openxmlformats.org/officeDocument/2006/relationships/queryTable" Target="../queryTables/queryTable299.xml"/><Relationship Id="rId3" Type="http://schemas.openxmlformats.org/officeDocument/2006/relationships/queryTable" Target="../queryTables/queryTable289.xml"/><Relationship Id="rId7" Type="http://schemas.openxmlformats.org/officeDocument/2006/relationships/queryTable" Target="../queryTables/queryTable293.xml"/><Relationship Id="rId12" Type="http://schemas.openxmlformats.org/officeDocument/2006/relationships/queryTable" Target="../queryTables/queryTable298.xml"/><Relationship Id="rId2" Type="http://schemas.openxmlformats.org/officeDocument/2006/relationships/queryTable" Target="../queryTables/queryTable288.xml"/><Relationship Id="rId1" Type="http://schemas.openxmlformats.org/officeDocument/2006/relationships/drawing" Target="../drawings/drawing23.xml"/><Relationship Id="rId6" Type="http://schemas.openxmlformats.org/officeDocument/2006/relationships/queryTable" Target="../queryTables/queryTable292.xml"/><Relationship Id="rId11" Type="http://schemas.openxmlformats.org/officeDocument/2006/relationships/queryTable" Target="../queryTables/queryTable297.xml"/><Relationship Id="rId5" Type="http://schemas.openxmlformats.org/officeDocument/2006/relationships/queryTable" Target="../queryTables/queryTable291.xml"/><Relationship Id="rId10" Type="http://schemas.openxmlformats.org/officeDocument/2006/relationships/queryTable" Target="../queryTables/queryTable296.xml"/><Relationship Id="rId4" Type="http://schemas.openxmlformats.org/officeDocument/2006/relationships/queryTable" Target="../queryTables/queryTable290.xml"/><Relationship Id="rId9" Type="http://schemas.openxmlformats.org/officeDocument/2006/relationships/queryTable" Target="../queryTables/queryTable295.xml"/><Relationship Id="rId14" Type="http://schemas.openxmlformats.org/officeDocument/2006/relationships/queryTable" Target="../queryTables/queryTable300.xml"/></Relationships>
</file>

<file path=xl/worksheets/_rels/sheet28.xml.rels><?xml version="1.0" encoding="UTF-8" standalone="yes"?>
<Relationships xmlns="http://schemas.openxmlformats.org/package/2006/relationships"><Relationship Id="rId8" Type="http://schemas.openxmlformats.org/officeDocument/2006/relationships/queryTable" Target="../queryTables/queryTable307.xml"/><Relationship Id="rId13" Type="http://schemas.openxmlformats.org/officeDocument/2006/relationships/queryTable" Target="../queryTables/queryTable312.xml"/><Relationship Id="rId3" Type="http://schemas.openxmlformats.org/officeDocument/2006/relationships/queryTable" Target="../queryTables/queryTable302.xml"/><Relationship Id="rId7" Type="http://schemas.openxmlformats.org/officeDocument/2006/relationships/queryTable" Target="../queryTables/queryTable306.xml"/><Relationship Id="rId12" Type="http://schemas.openxmlformats.org/officeDocument/2006/relationships/queryTable" Target="../queryTables/queryTable311.xml"/><Relationship Id="rId2" Type="http://schemas.openxmlformats.org/officeDocument/2006/relationships/queryTable" Target="../queryTables/queryTable301.xml"/><Relationship Id="rId1" Type="http://schemas.openxmlformats.org/officeDocument/2006/relationships/drawing" Target="../drawings/drawing24.xml"/><Relationship Id="rId6" Type="http://schemas.openxmlformats.org/officeDocument/2006/relationships/queryTable" Target="../queryTables/queryTable305.xml"/><Relationship Id="rId11" Type="http://schemas.openxmlformats.org/officeDocument/2006/relationships/queryTable" Target="../queryTables/queryTable310.xml"/><Relationship Id="rId5" Type="http://schemas.openxmlformats.org/officeDocument/2006/relationships/queryTable" Target="../queryTables/queryTable304.xml"/><Relationship Id="rId10" Type="http://schemas.openxmlformats.org/officeDocument/2006/relationships/queryTable" Target="../queryTables/queryTable309.xml"/><Relationship Id="rId4" Type="http://schemas.openxmlformats.org/officeDocument/2006/relationships/queryTable" Target="../queryTables/queryTable303.xml"/><Relationship Id="rId9" Type="http://schemas.openxmlformats.org/officeDocument/2006/relationships/queryTable" Target="../queryTables/queryTable308.xml"/><Relationship Id="rId14" Type="http://schemas.openxmlformats.org/officeDocument/2006/relationships/queryTable" Target="../queryTables/queryTable313.xml"/></Relationships>
</file>

<file path=xl/worksheets/_rels/sheet29.xml.rels><?xml version="1.0" encoding="UTF-8" standalone="yes"?>
<Relationships xmlns="http://schemas.openxmlformats.org/package/2006/relationships"><Relationship Id="rId8" Type="http://schemas.openxmlformats.org/officeDocument/2006/relationships/queryTable" Target="../queryTables/queryTable320.xml"/><Relationship Id="rId13" Type="http://schemas.openxmlformats.org/officeDocument/2006/relationships/queryTable" Target="../queryTables/queryTable325.xml"/><Relationship Id="rId3" Type="http://schemas.openxmlformats.org/officeDocument/2006/relationships/queryTable" Target="../queryTables/queryTable315.xml"/><Relationship Id="rId7" Type="http://schemas.openxmlformats.org/officeDocument/2006/relationships/queryTable" Target="../queryTables/queryTable319.xml"/><Relationship Id="rId12" Type="http://schemas.openxmlformats.org/officeDocument/2006/relationships/queryTable" Target="../queryTables/queryTable324.xml"/><Relationship Id="rId2" Type="http://schemas.openxmlformats.org/officeDocument/2006/relationships/queryTable" Target="../queryTables/queryTable314.xml"/><Relationship Id="rId1" Type="http://schemas.openxmlformats.org/officeDocument/2006/relationships/drawing" Target="../drawings/drawing25.xml"/><Relationship Id="rId6" Type="http://schemas.openxmlformats.org/officeDocument/2006/relationships/queryTable" Target="../queryTables/queryTable318.xml"/><Relationship Id="rId11" Type="http://schemas.openxmlformats.org/officeDocument/2006/relationships/queryTable" Target="../queryTables/queryTable323.xml"/><Relationship Id="rId5" Type="http://schemas.openxmlformats.org/officeDocument/2006/relationships/queryTable" Target="../queryTables/queryTable317.xml"/><Relationship Id="rId10" Type="http://schemas.openxmlformats.org/officeDocument/2006/relationships/queryTable" Target="../queryTables/queryTable322.xml"/><Relationship Id="rId4" Type="http://schemas.openxmlformats.org/officeDocument/2006/relationships/queryTable" Target="../queryTables/queryTable316.xml"/><Relationship Id="rId9" Type="http://schemas.openxmlformats.org/officeDocument/2006/relationships/queryTable" Target="../queryTables/queryTable321.xml"/><Relationship Id="rId14" Type="http://schemas.openxmlformats.org/officeDocument/2006/relationships/queryTable" Target="../queryTables/queryTable326.xml"/></Relationships>
</file>

<file path=xl/worksheets/_rels/sheet30.xml.rels><?xml version="1.0" encoding="UTF-8" standalone="yes"?>
<Relationships xmlns="http://schemas.openxmlformats.org/package/2006/relationships"><Relationship Id="rId8" Type="http://schemas.openxmlformats.org/officeDocument/2006/relationships/queryTable" Target="../queryTables/queryTable333.xml"/><Relationship Id="rId13" Type="http://schemas.openxmlformats.org/officeDocument/2006/relationships/queryTable" Target="../queryTables/queryTable338.xml"/><Relationship Id="rId3" Type="http://schemas.openxmlformats.org/officeDocument/2006/relationships/queryTable" Target="../queryTables/queryTable328.xml"/><Relationship Id="rId7" Type="http://schemas.openxmlformats.org/officeDocument/2006/relationships/queryTable" Target="../queryTables/queryTable332.xml"/><Relationship Id="rId12" Type="http://schemas.openxmlformats.org/officeDocument/2006/relationships/queryTable" Target="../queryTables/queryTable337.xml"/><Relationship Id="rId2" Type="http://schemas.openxmlformats.org/officeDocument/2006/relationships/queryTable" Target="../queryTables/queryTable327.xml"/><Relationship Id="rId1" Type="http://schemas.openxmlformats.org/officeDocument/2006/relationships/drawing" Target="../drawings/drawing26.xml"/><Relationship Id="rId6" Type="http://schemas.openxmlformats.org/officeDocument/2006/relationships/queryTable" Target="../queryTables/queryTable331.xml"/><Relationship Id="rId11" Type="http://schemas.openxmlformats.org/officeDocument/2006/relationships/queryTable" Target="../queryTables/queryTable336.xml"/><Relationship Id="rId5" Type="http://schemas.openxmlformats.org/officeDocument/2006/relationships/queryTable" Target="../queryTables/queryTable330.xml"/><Relationship Id="rId10" Type="http://schemas.openxmlformats.org/officeDocument/2006/relationships/queryTable" Target="../queryTables/queryTable335.xml"/><Relationship Id="rId4" Type="http://schemas.openxmlformats.org/officeDocument/2006/relationships/queryTable" Target="../queryTables/queryTable329.xml"/><Relationship Id="rId9" Type="http://schemas.openxmlformats.org/officeDocument/2006/relationships/queryTable" Target="../queryTables/queryTable334.xml"/><Relationship Id="rId14" Type="http://schemas.openxmlformats.org/officeDocument/2006/relationships/queryTable" Target="../queryTables/queryTable339.xml"/></Relationships>
</file>

<file path=xl/worksheets/_rels/sheet31.xml.rels><?xml version="1.0" encoding="UTF-8" standalone="yes"?>
<Relationships xmlns="http://schemas.openxmlformats.org/package/2006/relationships"><Relationship Id="rId8" Type="http://schemas.openxmlformats.org/officeDocument/2006/relationships/queryTable" Target="../queryTables/queryTable346.xml"/><Relationship Id="rId13" Type="http://schemas.openxmlformats.org/officeDocument/2006/relationships/queryTable" Target="../queryTables/queryTable351.xml"/><Relationship Id="rId3" Type="http://schemas.openxmlformats.org/officeDocument/2006/relationships/queryTable" Target="../queryTables/queryTable341.xml"/><Relationship Id="rId7" Type="http://schemas.openxmlformats.org/officeDocument/2006/relationships/queryTable" Target="../queryTables/queryTable345.xml"/><Relationship Id="rId12" Type="http://schemas.openxmlformats.org/officeDocument/2006/relationships/queryTable" Target="../queryTables/queryTable350.xml"/><Relationship Id="rId2" Type="http://schemas.openxmlformats.org/officeDocument/2006/relationships/queryTable" Target="../queryTables/queryTable340.xml"/><Relationship Id="rId1" Type="http://schemas.openxmlformats.org/officeDocument/2006/relationships/drawing" Target="../drawings/drawing27.xml"/><Relationship Id="rId6" Type="http://schemas.openxmlformats.org/officeDocument/2006/relationships/queryTable" Target="../queryTables/queryTable344.xml"/><Relationship Id="rId11" Type="http://schemas.openxmlformats.org/officeDocument/2006/relationships/queryTable" Target="../queryTables/queryTable349.xml"/><Relationship Id="rId5" Type="http://schemas.openxmlformats.org/officeDocument/2006/relationships/queryTable" Target="../queryTables/queryTable343.xml"/><Relationship Id="rId10" Type="http://schemas.openxmlformats.org/officeDocument/2006/relationships/queryTable" Target="../queryTables/queryTable348.xml"/><Relationship Id="rId4" Type="http://schemas.openxmlformats.org/officeDocument/2006/relationships/queryTable" Target="../queryTables/queryTable342.xml"/><Relationship Id="rId9" Type="http://schemas.openxmlformats.org/officeDocument/2006/relationships/queryTable" Target="../queryTables/queryTable347.xml"/><Relationship Id="rId14" Type="http://schemas.openxmlformats.org/officeDocument/2006/relationships/queryTable" Target="../queryTables/queryTable352.xml"/></Relationships>
</file>

<file path=xl/worksheets/_rels/sheet32.xml.rels><?xml version="1.0" encoding="UTF-8" standalone="yes"?>
<Relationships xmlns="http://schemas.openxmlformats.org/package/2006/relationships"><Relationship Id="rId8" Type="http://schemas.openxmlformats.org/officeDocument/2006/relationships/queryTable" Target="../queryTables/queryTable359.xml"/><Relationship Id="rId13" Type="http://schemas.openxmlformats.org/officeDocument/2006/relationships/queryTable" Target="../queryTables/queryTable364.xml"/><Relationship Id="rId3" Type="http://schemas.openxmlformats.org/officeDocument/2006/relationships/queryTable" Target="../queryTables/queryTable354.xml"/><Relationship Id="rId7" Type="http://schemas.openxmlformats.org/officeDocument/2006/relationships/queryTable" Target="../queryTables/queryTable358.xml"/><Relationship Id="rId12" Type="http://schemas.openxmlformats.org/officeDocument/2006/relationships/queryTable" Target="../queryTables/queryTable363.xml"/><Relationship Id="rId2" Type="http://schemas.openxmlformats.org/officeDocument/2006/relationships/queryTable" Target="../queryTables/queryTable353.xml"/><Relationship Id="rId1" Type="http://schemas.openxmlformats.org/officeDocument/2006/relationships/drawing" Target="../drawings/drawing28.xml"/><Relationship Id="rId6" Type="http://schemas.openxmlformats.org/officeDocument/2006/relationships/queryTable" Target="../queryTables/queryTable357.xml"/><Relationship Id="rId11" Type="http://schemas.openxmlformats.org/officeDocument/2006/relationships/queryTable" Target="../queryTables/queryTable362.xml"/><Relationship Id="rId5" Type="http://schemas.openxmlformats.org/officeDocument/2006/relationships/queryTable" Target="../queryTables/queryTable356.xml"/><Relationship Id="rId10" Type="http://schemas.openxmlformats.org/officeDocument/2006/relationships/queryTable" Target="../queryTables/queryTable361.xml"/><Relationship Id="rId4" Type="http://schemas.openxmlformats.org/officeDocument/2006/relationships/queryTable" Target="../queryTables/queryTable355.xml"/><Relationship Id="rId9" Type="http://schemas.openxmlformats.org/officeDocument/2006/relationships/queryTable" Target="../queryTables/queryTable360.xml"/><Relationship Id="rId14" Type="http://schemas.openxmlformats.org/officeDocument/2006/relationships/queryTable" Target="../queryTables/queryTable365.xml"/></Relationships>
</file>

<file path=xl/worksheets/_rels/sheet33.xml.rels><?xml version="1.0" encoding="UTF-8" standalone="yes"?>
<Relationships xmlns="http://schemas.openxmlformats.org/package/2006/relationships"><Relationship Id="rId8" Type="http://schemas.openxmlformats.org/officeDocument/2006/relationships/queryTable" Target="../queryTables/queryTable372.xml"/><Relationship Id="rId13" Type="http://schemas.openxmlformats.org/officeDocument/2006/relationships/queryTable" Target="../queryTables/queryTable377.xml"/><Relationship Id="rId3" Type="http://schemas.openxmlformats.org/officeDocument/2006/relationships/queryTable" Target="../queryTables/queryTable367.xml"/><Relationship Id="rId7" Type="http://schemas.openxmlformats.org/officeDocument/2006/relationships/queryTable" Target="../queryTables/queryTable371.xml"/><Relationship Id="rId12" Type="http://schemas.openxmlformats.org/officeDocument/2006/relationships/queryTable" Target="../queryTables/queryTable376.xml"/><Relationship Id="rId2" Type="http://schemas.openxmlformats.org/officeDocument/2006/relationships/queryTable" Target="../queryTables/queryTable366.xml"/><Relationship Id="rId1" Type="http://schemas.openxmlformats.org/officeDocument/2006/relationships/drawing" Target="../drawings/drawing29.xml"/><Relationship Id="rId6" Type="http://schemas.openxmlformats.org/officeDocument/2006/relationships/queryTable" Target="../queryTables/queryTable370.xml"/><Relationship Id="rId11" Type="http://schemas.openxmlformats.org/officeDocument/2006/relationships/queryTable" Target="../queryTables/queryTable375.xml"/><Relationship Id="rId5" Type="http://schemas.openxmlformats.org/officeDocument/2006/relationships/queryTable" Target="../queryTables/queryTable369.xml"/><Relationship Id="rId10" Type="http://schemas.openxmlformats.org/officeDocument/2006/relationships/queryTable" Target="../queryTables/queryTable374.xml"/><Relationship Id="rId4" Type="http://schemas.openxmlformats.org/officeDocument/2006/relationships/queryTable" Target="../queryTables/queryTable368.xml"/><Relationship Id="rId9" Type="http://schemas.openxmlformats.org/officeDocument/2006/relationships/queryTable" Target="../queryTables/queryTable373.xml"/><Relationship Id="rId14" Type="http://schemas.openxmlformats.org/officeDocument/2006/relationships/queryTable" Target="../queryTables/queryTable378.xml"/></Relationships>
</file>

<file path=xl/worksheets/_rels/sheet34.xml.rels><?xml version="1.0" encoding="UTF-8" standalone="yes"?>
<Relationships xmlns="http://schemas.openxmlformats.org/package/2006/relationships"><Relationship Id="rId8" Type="http://schemas.openxmlformats.org/officeDocument/2006/relationships/queryTable" Target="../queryTables/queryTable385.xml"/><Relationship Id="rId13" Type="http://schemas.openxmlformats.org/officeDocument/2006/relationships/queryTable" Target="../queryTables/queryTable390.xml"/><Relationship Id="rId3" Type="http://schemas.openxmlformats.org/officeDocument/2006/relationships/queryTable" Target="../queryTables/queryTable380.xml"/><Relationship Id="rId7" Type="http://schemas.openxmlformats.org/officeDocument/2006/relationships/queryTable" Target="../queryTables/queryTable384.xml"/><Relationship Id="rId12" Type="http://schemas.openxmlformats.org/officeDocument/2006/relationships/queryTable" Target="../queryTables/queryTable389.xml"/><Relationship Id="rId2" Type="http://schemas.openxmlformats.org/officeDocument/2006/relationships/queryTable" Target="../queryTables/queryTable379.xml"/><Relationship Id="rId1" Type="http://schemas.openxmlformats.org/officeDocument/2006/relationships/drawing" Target="../drawings/drawing30.xml"/><Relationship Id="rId6" Type="http://schemas.openxmlformats.org/officeDocument/2006/relationships/queryTable" Target="../queryTables/queryTable383.xml"/><Relationship Id="rId11" Type="http://schemas.openxmlformats.org/officeDocument/2006/relationships/queryTable" Target="../queryTables/queryTable388.xml"/><Relationship Id="rId5" Type="http://schemas.openxmlformats.org/officeDocument/2006/relationships/queryTable" Target="../queryTables/queryTable382.xml"/><Relationship Id="rId15" Type="http://schemas.openxmlformats.org/officeDocument/2006/relationships/queryTable" Target="../queryTables/queryTable392.xml"/><Relationship Id="rId10" Type="http://schemas.openxmlformats.org/officeDocument/2006/relationships/queryTable" Target="../queryTables/queryTable387.xml"/><Relationship Id="rId4" Type="http://schemas.openxmlformats.org/officeDocument/2006/relationships/queryTable" Target="../queryTables/queryTable381.xml"/><Relationship Id="rId9" Type="http://schemas.openxmlformats.org/officeDocument/2006/relationships/queryTable" Target="../queryTables/queryTable386.xml"/><Relationship Id="rId14" Type="http://schemas.openxmlformats.org/officeDocument/2006/relationships/queryTable" Target="../queryTables/queryTable391.xml"/></Relationships>
</file>

<file path=xl/worksheets/_rels/sheet35.xml.rels><?xml version="1.0" encoding="UTF-8" standalone="yes"?>
<Relationships xmlns="http://schemas.openxmlformats.org/package/2006/relationships"><Relationship Id="rId8" Type="http://schemas.openxmlformats.org/officeDocument/2006/relationships/queryTable" Target="../queryTables/queryTable399.xml"/><Relationship Id="rId13" Type="http://schemas.openxmlformats.org/officeDocument/2006/relationships/queryTable" Target="../queryTables/queryTable404.xml"/><Relationship Id="rId3" Type="http://schemas.openxmlformats.org/officeDocument/2006/relationships/queryTable" Target="../queryTables/queryTable394.xml"/><Relationship Id="rId7" Type="http://schemas.openxmlformats.org/officeDocument/2006/relationships/queryTable" Target="../queryTables/queryTable398.xml"/><Relationship Id="rId12" Type="http://schemas.openxmlformats.org/officeDocument/2006/relationships/queryTable" Target="../queryTables/queryTable403.xml"/><Relationship Id="rId2" Type="http://schemas.openxmlformats.org/officeDocument/2006/relationships/queryTable" Target="../queryTables/queryTable393.xml"/><Relationship Id="rId1" Type="http://schemas.openxmlformats.org/officeDocument/2006/relationships/drawing" Target="../drawings/drawing31.xml"/><Relationship Id="rId6" Type="http://schemas.openxmlformats.org/officeDocument/2006/relationships/queryTable" Target="../queryTables/queryTable397.xml"/><Relationship Id="rId11" Type="http://schemas.openxmlformats.org/officeDocument/2006/relationships/queryTable" Target="../queryTables/queryTable402.xml"/><Relationship Id="rId5" Type="http://schemas.openxmlformats.org/officeDocument/2006/relationships/queryTable" Target="../queryTables/queryTable396.xml"/><Relationship Id="rId10" Type="http://schemas.openxmlformats.org/officeDocument/2006/relationships/queryTable" Target="../queryTables/queryTable401.xml"/><Relationship Id="rId4" Type="http://schemas.openxmlformats.org/officeDocument/2006/relationships/queryTable" Target="../queryTables/queryTable395.xml"/><Relationship Id="rId9" Type="http://schemas.openxmlformats.org/officeDocument/2006/relationships/queryTable" Target="../queryTables/queryTable400.xml"/><Relationship Id="rId14" Type="http://schemas.openxmlformats.org/officeDocument/2006/relationships/queryTable" Target="../queryTables/queryTable405.xml"/></Relationships>
</file>

<file path=xl/worksheets/_rels/sheet36.xml.rels><?xml version="1.0" encoding="UTF-8" standalone="yes"?>
<Relationships xmlns="http://schemas.openxmlformats.org/package/2006/relationships"><Relationship Id="rId8" Type="http://schemas.openxmlformats.org/officeDocument/2006/relationships/queryTable" Target="../queryTables/queryTable412.xml"/><Relationship Id="rId13" Type="http://schemas.openxmlformats.org/officeDocument/2006/relationships/queryTable" Target="../queryTables/queryTable417.xml"/><Relationship Id="rId3" Type="http://schemas.openxmlformats.org/officeDocument/2006/relationships/queryTable" Target="../queryTables/queryTable407.xml"/><Relationship Id="rId7" Type="http://schemas.openxmlformats.org/officeDocument/2006/relationships/queryTable" Target="../queryTables/queryTable411.xml"/><Relationship Id="rId12" Type="http://schemas.openxmlformats.org/officeDocument/2006/relationships/queryTable" Target="../queryTables/queryTable416.xml"/><Relationship Id="rId2" Type="http://schemas.openxmlformats.org/officeDocument/2006/relationships/queryTable" Target="../queryTables/queryTable406.xml"/><Relationship Id="rId1" Type="http://schemas.openxmlformats.org/officeDocument/2006/relationships/drawing" Target="../drawings/drawing32.xml"/><Relationship Id="rId6" Type="http://schemas.openxmlformats.org/officeDocument/2006/relationships/queryTable" Target="../queryTables/queryTable410.xml"/><Relationship Id="rId11" Type="http://schemas.openxmlformats.org/officeDocument/2006/relationships/queryTable" Target="../queryTables/queryTable415.xml"/><Relationship Id="rId5" Type="http://schemas.openxmlformats.org/officeDocument/2006/relationships/queryTable" Target="../queryTables/queryTable409.xml"/><Relationship Id="rId10" Type="http://schemas.openxmlformats.org/officeDocument/2006/relationships/queryTable" Target="../queryTables/queryTable414.xml"/><Relationship Id="rId4" Type="http://schemas.openxmlformats.org/officeDocument/2006/relationships/queryTable" Target="../queryTables/queryTable408.xml"/><Relationship Id="rId9" Type="http://schemas.openxmlformats.org/officeDocument/2006/relationships/queryTable" Target="../queryTables/queryTable413.xml"/><Relationship Id="rId14" Type="http://schemas.openxmlformats.org/officeDocument/2006/relationships/queryTable" Target="../queryTables/queryTable418.xml"/></Relationships>
</file>

<file path=xl/worksheets/_rels/sheet37.xml.rels><?xml version="1.0" encoding="UTF-8" standalone="yes"?>
<Relationships xmlns="http://schemas.openxmlformats.org/package/2006/relationships"><Relationship Id="rId8" Type="http://schemas.openxmlformats.org/officeDocument/2006/relationships/queryTable" Target="../queryTables/queryTable425.xml"/><Relationship Id="rId13" Type="http://schemas.openxmlformats.org/officeDocument/2006/relationships/queryTable" Target="../queryTables/queryTable430.xml"/><Relationship Id="rId3" Type="http://schemas.openxmlformats.org/officeDocument/2006/relationships/queryTable" Target="../queryTables/queryTable420.xml"/><Relationship Id="rId7" Type="http://schemas.openxmlformats.org/officeDocument/2006/relationships/queryTable" Target="../queryTables/queryTable424.xml"/><Relationship Id="rId12" Type="http://schemas.openxmlformats.org/officeDocument/2006/relationships/queryTable" Target="../queryTables/queryTable429.xml"/><Relationship Id="rId2" Type="http://schemas.openxmlformats.org/officeDocument/2006/relationships/queryTable" Target="../queryTables/queryTable419.xml"/><Relationship Id="rId1" Type="http://schemas.openxmlformats.org/officeDocument/2006/relationships/drawing" Target="../drawings/drawing33.xml"/><Relationship Id="rId6" Type="http://schemas.openxmlformats.org/officeDocument/2006/relationships/queryTable" Target="../queryTables/queryTable423.xml"/><Relationship Id="rId11" Type="http://schemas.openxmlformats.org/officeDocument/2006/relationships/queryTable" Target="../queryTables/queryTable428.xml"/><Relationship Id="rId5" Type="http://schemas.openxmlformats.org/officeDocument/2006/relationships/queryTable" Target="../queryTables/queryTable422.xml"/><Relationship Id="rId10" Type="http://schemas.openxmlformats.org/officeDocument/2006/relationships/queryTable" Target="../queryTables/queryTable427.xml"/><Relationship Id="rId4" Type="http://schemas.openxmlformats.org/officeDocument/2006/relationships/queryTable" Target="../queryTables/queryTable421.xml"/><Relationship Id="rId9" Type="http://schemas.openxmlformats.org/officeDocument/2006/relationships/queryTable" Target="../queryTables/queryTable426.xml"/><Relationship Id="rId14" Type="http://schemas.openxmlformats.org/officeDocument/2006/relationships/queryTable" Target="../queryTables/queryTable431.xml"/></Relationships>
</file>

<file path=xl/worksheets/_rels/sheet38.xml.rels><?xml version="1.0" encoding="UTF-8" standalone="yes"?>
<Relationships xmlns="http://schemas.openxmlformats.org/package/2006/relationships"><Relationship Id="rId8" Type="http://schemas.openxmlformats.org/officeDocument/2006/relationships/queryTable" Target="../queryTables/queryTable438.xml"/><Relationship Id="rId13" Type="http://schemas.openxmlformats.org/officeDocument/2006/relationships/queryTable" Target="../queryTables/queryTable443.xml"/><Relationship Id="rId3" Type="http://schemas.openxmlformats.org/officeDocument/2006/relationships/queryTable" Target="../queryTables/queryTable433.xml"/><Relationship Id="rId7" Type="http://schemas.openxmlformats.org/officeDocument/2006/relationships/queryTable" Target="../queryTables/queryTable437.xml"/><Relationship Id="rId12" Type="http://schemas.openxmlformats.org/officeDocument/2006/relationships/queryTable" Target="../queryTables/queryTable442.xml"/><Relationship Id="rId2" Type="http://schemas.openxmlformats.org/officeDocument/2006/relationships/queryTable" Target="../queryTables/queryTable432.xml"/><Relationship Id="rId1" Type="http://schemas.openxmlformats.org/officeDocument/2006/relationships/drawing" Target="../drawings/drawing34.xml"/><Relationship Id="rId6" Type="http://schemas.openxmlformats.org/officeDocument/2006/relationships/queryTable" Target="../queryTables/queryTable436.xml"/><Relationship Id="rId11" Type="http://schemas.openxmlformats.org/officeDocument/2006/relationships/queryTable" Target="../queryTables/queryTable441.xml"/><Relationship Id="rId5" Type="http://schemas.openxmlformats.org/officeDocument/2006/relationships/queryTable" Target="../queryTables/queryTable435.xml"/><Relationship Id="rId10" Type="http://schemas.openxmlformats.org/officeDocument/2006/relationships/queryTable" Target="../queryTables/queryTable440.xml"/><Relationship Id="rId4" Type="http://schemas.openxmlformats.org/officeDocument/2006/relationships/queryTable" Target="../queryTables/queryTable434.xml"/><Relationship Id="rId9" Type="http://schemas.openxmlformats.org/officeDocument/2006/relationships/queryTable" Target="../queryTables/queryTable439.xml"/><Relationship Id="rId14" Type="http://schemas.openxmlformats.org/officeDocument/2006/relationships/queryTable" Target="../queryTables/queryTable444.xml"/></Relationships>
</file>

<file path=xl/worksheets/_rels/sheet39.xml.rels><?xml version="1.0" encoding="UTF-8" standalone="yes"?>
<Relationships xmlns="http://schemas.openxmlformats.org/package/2006/relationships"><Relationship Id="rId8" Type="http://schemas.openxmlformats.org/officeDocument/2006/relationships/queryTable" Target="../queryTables/queryTable451.xml"/><Relationship Id="rId13" Type="http://schemas.openxmlformats.org/officeDocument/2006/relationships/queryTable" Target="../queryTables/queryTable456.xml"/><Relationship Id="rId3" Type="http://schemas.openxmlformats.org/officeDocument/2006/relationships/queryTable" Target="../queryTables/queryTable446.xml"/><Relationship Id="rId7" Type="http://schemas.openxmlformats.org/officeDocument/2006/relationships/queryTable" Target="../queryTables/queryTable450.xml"/><Relationship Id="rId12" Type="http://schemas.openxmlformats.org/officeDocument/2006/relationships/queryTable" Target="../queryTables/queryTable455.xml"/><Relationship Id="rId2" Type="http://schemas.openxmlformats.org/officeDocument/2006/relationships/queryTable" Target="../queryTables/queryTable445.xml"/><Relationship Id="rId1" Type="http://schemas.openxmlformats.org/officeDocument/2006/relationships/drawing" Target="../drawings/drawing35.xml"/><Relationship Id="rId6" Type="http://schemas.openxmlformats.org/officeDocument/2006/relationships/queryTable" Target="../queryTables/queryTable449.xml"/><Relationship Id="rId11" Type="http://schemas.openxmlformats.org/officeDocument/2006/relationships/queryTable" Target="../queryTables/queryTable454.xml"/><Relationship Id="rId5" Type="http://schemas.openxmlformats.org/officeDocument/2006/relationships/queryTable" Target="../queryTables/queryTable448.xml"/><Relationship Id="rId10" Type="http://schemas.openxmlformats.org/officeDocument/2006/relationships/queryTable" Target="../queryTables/queryTable453.xml"/><Relationship Id="rId4" Type="http://schemas.openxmlformats.org/officeDocument/2006/relationships/queryTable" Target="../queryTables/queryTable447.xml"/><Relationship Id="rId9" Type="http://schemas.openxmlformats.org/officeDocument/2006/relationships/queryTable" Target="../queryTables/queryTable452.xml"/><Relationship Id="rId14" Type="http://schemas.openxmlformats.org/officeDocument/2006/relationships/queryTable" Target="../queryTables/queryTable457.xml"/></Relationships>
</file>

<file path=xl/worksheets/_rels/sheet40.xml.rels><?xml version="1.0" encoding="UTF-8" standalone="yes"?>
<Relationships xmlns="http://schemas.openxmlformats.org/package/2006/relationships"><Relationship Id="rId8" Type="http://schemas.openxmlformats.org/officeDocument/2006/relationships/queryTable" Target="../queryTables/queryTable464.xml"/><Relationship Id="rId13" Type="http://schemas.openxmlformats.org/officeDocument/2006/relationships/queryTable" Target="../queryTables/queryTable469.xml"/><Relationship Id="rId3" Type="http://schemas.openxmlformats.org/officeDocument/2006/relationships/queryTable" Target="../queryTables/queryTable459.xml"/><Relationship Id="rId7" Type="http://schemas.openxmlformats.org/officeDocument/2006/relationships/queryTable" Target="../queryTables/queryTable463.xml"/><Relationship Id="rId12" Type="http://schemas.openxmlformats.org/officeDocument/2006/relationships/queryTable" Target="../queryTables/queryTable468.xml"/><Relationship Id="rId2" Type="http://schemas.openxmlformats.org/officeDocument/2006/relationships/queryTable" Target="../queryTables/queryTable458.xml"/><Relationship Id="rId1" Type="http://schemas.openxmlformats.org/officeDocument/2006/relationships/drawing" Target="../drawings/drawing36.xml"/><Relationship Id="rId6" Type="http://schemas.openxmlformats.org/officeDocument/2006/relationships/queryTable" Target="../queryTables/queryTable462.xml"/><Relationship Id="rId11" Type="http://schemas.openxmlformats.org/officeDocument/2006/relationships/queryTable" Target="../queryTables/queryTable467.xml"/><Relationship Id="rId5" Type="http://schemas.openxmlformats.org/officeDocument/2006/relationships/queryTable" Target="../queryTables/queryTable461.xml"/><Relationship Id="rId10" Type="http://schemas.openxmlformats.org/officeDocument/2006/relationships/queryTable" Target="../queryTables/queryTable466.xml"/><Relationship Id="rId4" Type="http://schemas.openxmlformats.org/officeDocument/2006/relationships/queryTable" Target="../queryTables/queryTable460.xml"/><Relationship Id="rId9" Type="http://schemas.openxmlformats.org/officeDocument/2006/relationships/queryTable" Target="../queryTables/queryTable465.xml"/><Relationship Id="rId14" Type="http://schemas.openxmlformats.org/officeDocument/2006/relationships/queryTable" Target="../queryTables/queryTable470.xml"/></Relationships>
</file>

<file path=xl/worksheets/_rels/sheet41.xml.rels><?xml version="1.0" encoding="UTF-8" standalone="yes"?>
<Relationships xmlns="http://schemas.openxmlformats.org/package/2006/relationships"><Relationship Id="rId8" Type="http://schemas.openxmlformats.org/officeDocument/2006/relationships/queryTable" Target="../queryTables/queryTable477.xml"/><Relationship Id="rId13" Type="http://schemas.openxmlformats.org/officeDocument/2006/relationships/queryTable" Target="../queryTables/queryTable482.xml"/><Relationship Id="rId3" Type="http://schemas.openxmlformats.org/officeDocument/2006/relationships/queryTable" Target="../queryTables/queryTable472.xml"/><Relationship Id="rId7" Type="http://schemas.openxmlformats.org/officeDocument/2006/relationships/queryTable" Target="../queryTables/queryTable476.xml"/><Relationship Id="rId12" Type="http://schemas.openxmlformats.org/officeDocument/2006/relationships/queryTable" Target="../queryTables/queryTable481.xml"/><Relationship Id="rId2" Type="http://schemas.openxmlformats.org/officeDocument/2006/relationships/queryTable" Target="../queryTables/queryTable471.xml"/><Relationship Id="rId1" Type="http://schemas.openxmlformats.org/officeDocument/2006/relationships/drawing" Target="../drawings/drawing37.xml"/><Relationship Id="rId6" Type="http://schemas.openxmlformats.org/officeDocument/2006/relationships/queryTable" Target="../queryTables/queryTable475.xml"/><Relationship Id="rId11" Type="http://schemas.openxmlformats.org/officeDocument/2006/relationships/queryTable" Target="../queryTables/queryTable480.xml"/><Relationship Id="rId5" Type="http://schemas.openxmlformats.org/officeDocument/2006/relationships/queryTable" Target="../queryTables/queryTable474.xml"/><Relationship Id="rId10" Type="http://schemas.openxmlformats.org/officeDocument/2006/relationships/queryTable" Target="../queryTables/queryTable479.xml"/><Relationship Id="rId4" Type="http://schemas.openxmlformats.org/officeDocument/2006/relationships/queryTable" Target="../queryTables/queryTable473.xml"/><Relationship Id="rId9" Type="http://schemas.openxmlformats.org/officeDocument/2006/relationships/queryTable" Target="../queryTables/queryTable478.xml"/><Relationship Id="rId14" Type="http://schemas.openxmlformats.org/officeDocument/2006/relationships/queryTable" Target="../queryTables/queryTable483.xml"/></Relationships>
</file>

<file path=xl/worksheets/_rels/sheet42.xml.rels><?xml version="1.0" encoding="UTF-8" standalone="yes"?>
<Relationships xmlns="http://schemas.openxmlformats.org/package/2006/relationships"><Relationship Id="rId8" Type="http://schemas.openxmlformats.org/officeDocument/2006/relationships/queryTable" Target="../queryTables/queryTable490.xml"/><Relationship Id="rId13" Type="http://schemas.openxmlformats.org/officeDocument/2006/relationships/queryTable" Target="../queryTables/queryTable495.xml"/><Relationship Id="rId3" Type="http://schemas.openxmlformats.org/officeDocument/2006/relationships/queryTable" Target="../queryTables/queryTable485.xml"/><Relationship Id="rId7" Type="http://schemas.openxmlformats.org/officeDocument/2006/relationships/queryTable" Target="../queryTables/queryTable489.xml"/><Relationship Id="rId12" Type="http://schemas.openxmlformats.org/officeDocument/2006/relationships/queryTable" Target="../queryTables/queryTable494.xml"/><Relationship Id="rId2" Type="http://schemas.openxmlformats.org/officeDocument/2006/relationships/queryTable" Target="../queryTables/queryTable484.xml"/><Relationship Id="rId1" Type="http://schemas.openxmlformats.org/officeDocument/2006/relationships/drawing" Target="../drawings/drawing38.xml"/><Relationship Id="rId6" Type="http://schemas.openxmlformats.org/officeDocument/2006/relationships/queryTable" Target="../queryTables/queryTable488.xml"/><Relationship Id="rId11" Type="http://schemas.openxmlformats.org/officeDocument/2006/relationships/queryTable" Target="../queryTables/queryTable493.xml"/><Relationship Id="rId5" Type="http://schemas.openxmlformats.org/officeDocument/2006/relationships/queryTable" Target="../queryTables/queryTable487.xml"/><Relationship Id="rId10" Type="http://schemas.openxmlformats.org/officeDocument/2006/relationships/queryTable" Target="../queryTables/queryTable492.xml"/><Relationship Id="rId4" Type="http://schemas.openxmlformats.org/officeDocument/2006/relationships/queryTable" Target="../queryTables/queryTable486.xml"/><Relationship Id="rId9" Type="http://schemas.openxmlformats.org/officeDocument/2006/relationships/queryTable" Target="../queryTables/queryTable491.xml"/><Relationship Id="rId14" Type="http://schemas.openxmlformats.org/officeDocument/2006/relationships/queryTable" Target="../queryTables/queryTable496.xml"/></Relationships>
</file>

<file path=xl/worksheets/_rels/sheet43.xml.rels><?xml version="1.0" encoding="UTF-8" standalone="yes"?>
<Relationships xmlns="http://schemas.openxmlformats.org/package/2006/relationships"><Relationship Id="rId8" Type="http://schemas.openxmlformats.org/officeDocument/2006/relationships/queryTable" Target="../queryTables/queryTable503.xml"/><Relationship Id="rId13" Type="http://schemas.openxmlformats.org/officeDocument/2006/relationships/queryTable" Target="../queryTables/queryTable508.xml"/><Relationship Id="rId3" Type="http://schemas.openxmlformats.org/officeDocument/2006/relationships/queryTable" Target="../queryTables/queryTable498.xml"/><Relationship Id="rId7" Type="http://schemas.openxmlformats.org/officeDocument/2006/relationships/queryTable" Target="../queryTables/queryTable502.xml"/><Relationship Id="rId12" Type="http://schemas.openxmlformats.org/officeDocument/2006/relationships/queryTable" Target="../queryTables/queryTable507.xml"/><Relationship Id="rId2" Type="http://schemas.openxmlformats.org/officeDocument/2006/relationships/queryTable" Target="../queryTables/queryTable497.xml"/><Relationship Id="rId1" Type="http://schemas.openxmlformats.org/officeDocument/2006/relationships/drawing" Target="../drawings/drawing39.xml"/><Relationship Id="rId6" Type="http://schemas.openxmlformats.org/officeDocument/2006/relationships/queryTable" Target="../queryTables/queryTable501.xml"/><Relationship Id="rId11" Type="http://schemas.openxmlformats.org/officeDocument/2006/relationships/queryTable" Target="../queryTables/queryTable506.xml"/><Relationship Id="rId5" Type="http://schemas.openxmlformats.org/officeDocument/2006/relationships/queryTable" Target="../queryTables/queryTable500.xml"/><Relationship Id="rId10" Type="http://schemas.openxmlformats.org/officeDocument/2006/relationships/queryTable" Target="../queryTables/queryTable505.xml"/><Relationship Id="rId4" Type="http://schemas.openxmlformats.org/officeDocument/2006/relationships/queryTable" Target="../queryTables/queryTable499.xml"/><Relationship Id="rId9" Type="http://schemas.openxmlformats.org/officeDocument/2006/relationships/queryTable" Target="../queryTables/queryTable504.xml"/><Relationship Id="rId14" Type="http://schemas.openxmlformats.org/officeDocument/2006/relationships/queryTable" Target="../queryTables/queryTable509.xml"/></Relationships>
</file>

<file path=xl/worksheets/_rels/sheet44.xml.rels><?xml version="1.0" encoding="UTF-8" standalone="yes"?>
<Relationships xmlns="http://schemas.openxmlformats.org/package/2006/relationships"><Relationship Id="rId8" Type="http://schemas.openxmlformats.org/officeDocument/2006/relationships/queryTable" Target="../queryTables/queryTable516.xml"/><Relationship Id="rId13" Type="http://schemas.openxmlformats.org/officeDocument/2006/relationships/queryTable" Target="../queryTables/queryTable521.xml"/><Relationship Id="rId3" Type="http://schemas.openxmlformats.org/officeDocument/2006/relationships/queryTable" Target="../queryTables/queryTable511.xml"/><Relationship Id="rId7" Type="http://schemas.openxmlformats.org/officeDocument/2006/relationships/queryTable" Target="../queryTables/queryTable515.xml"/><Relationship Id="rId12" Type="http://schemas.openxmlformats.org/officeDocument/2006/relationships/queryTable" Target="../queryTables/queryTable520.xml"/><Relationship Id="rId2" Type="http://schemas.openxmlformats.org/officeDocument/2006/relationships/queryTable" Target="../queryTables/queryTable510.xml"/><Relationship Id="rId1" Type="http://schemas.openxmlformats.org/officeDocument/2006/relationships/drawing" Target="../drawings/drawing40.xml"/><Relationship Id="rId6" Type="http://schemas.openxmlformats.org/officeDocument/2006/relationships/queryTable" Target="../queryTables/queryTable514.xml"/><Relationship Id="rId11" Type="http://schemas.openxmlformats.org/officeDocument/2006/relationships/queryTable" Target="../queryTables/queryTable519.xml"/><Relationship Id="rId5" Type="http://schemas.openxmlformats.org/officeDocument/2006/relationships/queryTable" Target="../queryTables/queryTable513.xml"/><Relationship Id="rId10" Type="http://schemas.openxmlformats.org/officeDocument/2006/relationships/queryTable" Target="../queryTables/queryTable518.xml"/><Relationship Id="rId4" Type="http://schemas.openxmlformats.org/officeDocument/2006/relationships/queryTable" Target="../queryTables/queryTable512.xml"/><Relationship Id="rId9" Type="http://schemas.openxmlformats.org/officeDocument/2006/relationships/queryTable" Target="../queryTables/queryTable517.xml"/><Relationship Id="rId14" Type="http://schemas.openxmlformats.org/officeDocument/2006/relationships/queryTable" Target="../queryTables/queryTable522.xml"/></Relationships>
</file>

<file path=xl/worksheets/_rels/sheet45.xml.rels><?xml version="1.0" encoding="UTF-8" standalone="yes"?>
<Relationships xmlns="http://schemas.openxmlformats.org/package/2006/relationships"><Relationship Id="rId8" Type="http://schemas.openxmlformats.org/officeDocument/2006/relationships/queryTable" Target="../queryTables/queryTable529.xml"/><Relationship Id="rId13" Type="http://schemas.openxmlformats.org/officeDocument/2006/relationships/queryTable" Target="../queryTables/queryTable534.xml"/><Relationship Id="rId3" Type="http://schemas.openxmlformats.org/officeDocument/2006/relationships/queryTable" Target="../queryTables/queryTable524.xml"/><Relationship Id="rId7" Type="http://schemas.openxmlformats.org/officeDocument/2006/relationships/queryTable" Target="../queryTables/queryTable528.xml"/><Relationship Id="rId12" Type="http://schemas.openxmlformats.org/officeDocument/2006/relationships/queryTable" Target="../queryTables/queryTable533.xml"/><Relationship Id="rId2" Type="http://schemas.openxmlformats.org/officeDocument/2006/relationships/queryTable" Target="../queryTables/queryTable523.xml"/><Relationship Id="rId1" Type="http://schemas.openxmlformats.org/officeDocument/2006/relationships/drawing" Target="../drawings/drawing41.xml"/><Relationship Id="rId6" Type="http://schemas.openxmlformats.org/officeDocument/2006/relationships/queryTable" Target="../queryTables/queryTable527.xml"/><Relationship Id="rId11" Type="http://schemas.openxmlformats.org/officeDocument/2006/relationships/queryTable" Target="../queryTables/queryTable532.xml"/><Relationship Id="rId5" Type="http://schemas.openxmlformats.org/officeDocument/2006/relationships/queryTable" Target="../queryTables/queryTable526.xml"/><Relationship Id="rId10" Type="http://schemas.openxmlformats.org/officeDocument/2006/relationships/queryTable" Target="../queryTables/queryTable531.xml"/><Relationship Id="rId4" Type="http://schemas.openxmlformats.org/officeDocument/2006/relationships/queryTable" Target="../queryTables/queryTable525.xml"/><Relationship Id="rId9" Type="http://schemas.openxmlformats.org/officeDocument/2006/relationships/queryTable" Target="../queryTables/queryTable530.xml"/><Relationship Id="rId14" Type="http://schemas.openxmlformats.org/officeDocument/2006/relationships/queryTable" Target="../queryTables/queryTable535.xml"/></Relationships>
</file>

<file path=xl/worksheets/_rels/sheet46.xml.rels><?xml version="1.0" encoding="UTF-8" standalone="yes"?>
<Relationships xmlns="http://schemas.openxmlformats.org/package/2006/relationships"><Relationship Id="rId8" Type="http://schemas.openxmlformats.org/officeDocument/2006/relationships/queryTable" Target="../queryTables/queryTable542.xml"/><Relationship Id="rId13" Type="http://schemas.openxmlformats.org/officeDocument/2006/relationships/queryTable" Target="../queryTables/queryTable547.xml"/><Relationship Id="rId3" Type="http://schemas.openxmlformats.org/officeDocument/2006/relationships/queryTable" Target="../queryTables/queryTable537.xml"/><Relationship Id="rId7" Type="http://schemas.openxmlformats.org/officeDocument/2006/relationships/queryTable" Target="../queryTables/queryTable541.xml"/><Relationship Id="rId12" Type="http://schemas.openxmlformats.org/officeDocument/2006/relationships/queryTable" Target="../queryTables/queryTable546.xml"/><Relationship Id="rId2" Type="http://schemas.openxmlformats.org/officeDocument/2006/relationships/queryTable" Target="../queryTables/queryTable536.xml"/><Relationship Id="rId1" Type="http://schemas.openxmlformats.org/officeDocument/2006/relationships/drawing" Target="../drawings/drawing42.xml"/><Relationship Id="rId6" Type="http://schemas.openxmlformats.org/officeDocument/2006/relationships/queryTable" Target="../queryTables/queryTable540.xml"/><Relationship Id="rId11" Type="http://schemas.openxmlformats.org/officeDocument/2006/relationships/queryTable" Target="../queryTables/queryTable545.xml"/><Relationship Id="rId5" Type="http://schemas.openxmlformats.org/officeDocument/2006/relationships/queryTable" Target="../queryTables/queryTable539.xml"/><Relationship Id="rId10" Type="http://schemas.openxmlformats.org/officeDocument/2006/relationships/queryTable" Target="../queryTables/queryTable544.xml"/><Relationship Id="rId4" Type="http://schemas.openxmlformats.org/officeDocument/2006/relationships/queryTable" Target="../queryTables/queryTable538.xml"/><Relationship Id="rId9" Type="http://schemas.openxmlformats.org/officeDocument/2006/relationships/queryTable" Target="../queryTables/queryTable543.xml"/><Relationship Id="rId14" Type="http://schemas.openxmlformats.org/officeDocument/2006/relationships/queryTable" Target="../queryTables/queryTable548.xml"/></Relationships>
</file>

<file path=xl/worksheets/_rels/sheet47.xml.rels><?xml version="1.0" encoding="UTF-8" standalone="yes"?>
<Relationships xmlns="http://schemas.openxmlformats.org/package/2006/relationships"><Relationship Id="rId8" Type="http://schemas.openxmlformats.org/officeDocument/2006/relationships/queryTable" Target="../queryTables/queryTable555.xml"/><Relationship Id="rId13" Type="http://schemas.openxmlformats.org/officeDocument/2006/relationships/queryTable" Target="../queryTables/queryTable560.xml"/><Relationship Id="rId3" Type="http://schemas.openxmlformats.org/officeDocument/2006/relationships/queryTable" Target="../queryTables/queryTable550.xml"/><Relationship Id="rId7" Type="http://schemas.openxmlformats.org/officeDocument/2006/relationships/queryTable" Target="../queryTables/queryTable554.xml"/><Relationship Id="rId12" Type="http://schemas.openxmlformats.org/officeDocument/2006/relationships/queryTable" Target="../queryTables/queryTable559.xml"/><Relationship Id="rId2" Type="http://schemas.openxmlformats.org/officeDocument/2006/relationships/queryTable" Target="../queryTables/queryTable549.xml"/><Relationship Id="rId1" Type="http://schemas.openxmlformats.org/officeDocument/2006/relationships/drawing" Target="../drawings/drawing43.xml"/><Relationship Id="rId6" Type="http://schemas.openxmlformats.org/officeDocument/2006/relationships/queryTable" Target="../queryTables/queryTable553.xml"/><Relationship Id="rId11" Type="http://schemas.openxmlformats.org/officeDocument/2006/relationships/queryTable" Target="../queryTables/queryTable558.xml"/><Relationship Id="rId5" Type="http://schemas.openxmlformats.org/officeDocument/2006/relationships/queryTable" Target="../queryTables/queryTable552.xml"/><Relationship Id="rId10" Type="http://schemas.openxmlformats.org/officeDocument/2006/relationships/queryTable" Target="../queryTables/queryTable557.xml"/><Relationship Id="rId4" Type="http://schemas.openxmlformats.org/officeDocument/2006/relationships/queryTable" Target="../queryTables/queryTable551.xml"/><Relationship Id="rId9" Type="http://schemas.openxmlformats.org/officeDocument/2006/relationships/queryTable" Target="../queryTables/queryTable556.xml"/><Relationship Id="rId14" Type="http://schemas.openxmlformats.org/officeDocument/2006/relationships/queryTable" Target="../queryTables/queryTable561.xml"/></Relationships>
</file>

<file path=xl/worksheets/_rels/sheet48.xml.rels><?xml version="1.0" encoding="UTF-8" standalone="yes"?>
<Relationships xmlns="http://schemas.openxmlformats.org/package/2006/relationships"><Relationship Id="rId8" Type="http://schemas.openxmlformats.org/officeDocument/2006/relationships/queryTable" Target="../queryTables/queryTable568.xml"/><Relationship Id="rId13" Type="http://schemas.openxmlformats.org/officeDocument/2006/relationships/queryTable" Target="../queryTables/queryTable573.xml"/><Relationship Id="rId3" Type="http://schemas.openxmlformats.org/officeDocument/2006/relationships/queryTable" Target="../queryTables/queryTable563.xml"/><Relationship Id="rId7" Type="http://schemas.openxmlformats.org/officeDocument/2006/relationships/queryTable" Target="../queryTables/queryTable567.xml"/><Relationship Id="rId12" Type="http://schemas.openxmlformats.org/officeDocument/2006/relationships/queryTable" Target="../queryTables/queryTable572.xml"/><Relationship Id="rId2" Type="http://schemas.openxmlformats.org/officeDocument/2006/relationships/queryTable" Target="../queryTables/queryTable562.xml"/><Relationship Id="rId1" Type="http://schemas.openxmlformats.org/officeDocument/2006/relationships/drawing" Target="../drawings/drawing44.xml"/><Relationship Id="rId6" Type="http://schemas.openxmlformats.org/officeDocument/2006/relationships/queryTable" Target="../queryTables/queryTable566.xml"/><Relationship Id="rId11" Type="http://schemas.openxmlformats.org/officeDocument/2006/relationships/queryTable" Target="../queryTables/queryTable571.xml"/><Relationship Id="rId5" Type="http://schemas.openxmlformats.org/officeDocument/2006/relationships/queryTable" Target="../queryTables/queryTable565.xml"/><Relationship Id="rId10" Type="http://schemas.openxmlformats.org/officeDocument/2006/relationships/queryTable" Target="../queryTables/queryTable570.xml"/><Relationship Id="rId4" Type="http://schemas.openxmlformats.org/officeDocument/2006/relationships/queryTable" Target="../queryTables/queryTable564.xml"/><Relationship Id="rId9" Type="http://schemas.openxmlformats.org/officeDocument/2006/relationships/queryTable" Target="../queryTables/queryTable569.xml"/><Relationship Id="rId14" Type="http://schemas.openxmlformats.org/officeDocument/2006/relationships/queryTable" Target="../queryTables/queryTable574.xml"/></Relationships>
</file>

<file path=xl/worksheets/_rels/sheet49.xml.rels><?xml version="1.0" encoding="UTF-8" standalone="yes"?>
<Relationships xmlns="http://schemas.openxmlformats.org/package/2006/relationships"><Relationship Id="rId8" Type="http://schemas.openxmlformats.org/officeDocument/2006/relationships/queryTable" Target="../queryTables/queryTable581.xml"/><Relationship Id="rId13" Type="http://schemas.openxmlformats.org/officeDocument/2006/relationships/queryTable" Target="../queryTables/queryTable586.xml"/><Relationship Id="rId3" Type="http://schemas.openxmlformats.org/officeDocument/2006/relationships/queryTable" Target="../queryTables/queryTable576.xml"/><Relationship Id="rId7" Type="http://schemas.openxmlformats.org/officeDocument/2006/relationships/queryTable" Target="../queryTables/queryTable580.xml"/><Relationship Id="rId12" Type="http://schemas.openxmlformats.org/officeDocument/2006/relationships/queryTable" Target="../queryTables/queryTable585.xml"/><Relationship Id="rId2" Type="http://schemas.openxmlformats.org/officeDocument/2006/relationships/queryTable" Target="../queryTables/queryTable575.xml"/><Relationship Id="rId1" Type="http://schemas.openxmlformats.org/officeDocument/2006/relationships/drawing" Target="../drawings/drawing45.xml"/><Relationship Id="rId6" Type="http://schemas.openxmlformats.org/officeDocument/2006/relationships/queryTable" Target="../queryTables/queryTable579.xml"/><Relationship Id="rId11" Type="http://schemas.openxmlformats.org/officeDocument/2006/relationships/queryTable" Target="../queryTables/queryTable584.xml"/><Relationship Id="rId5" Type="http://schemas.openxmlformats.org/officeDocument/2006/relationships/queryTable" Target="../queryTables/queryTable578.xml"/><Relationship Id="rId10" Type="http://schemas.openxmlformats.org/officeDocument/2006/relationships/queryTable" Target="../queryTables/queryTable583.xml"/><Relationship Id="rId4" Type="http://schemas.openxmlformats.org/officeDocument/2006/relationships/queryTable" Target="../queryTables/queryTable577.xml"/><Relationship Id="rId9" Type="http://schemas.openxmlformats.org/officeDocument/2006/relationships/queryTable" Target="../queryTables/queryTable582.xml"/><Relationship Id="rId14" Type="http://schemas.openxmlformats.org/officeDocument/2006/relationships/queryTable" Target="../queryTables/queryTable587.xml"/></Relationships>
</file>

<file path=xl/worksheets/_rels/sheet50.xml.rels><?xml version="1.0" encoding="UTF-8" standalone="yes"?>
<Relationships xmlns="http://schemas.openxmlformats.org/package/2006/relationships"><Relationship Id="rId8" Type="http://schemas.openxmlformats.org/officeDocument/2006/relationships/queryTable" Target="../queryTables/queryTable594.xml"/><Relationship Id="rId13" Type="http://schemas.openxmlformats.org/officeDocument/2006/relationships/queryTable" Target="../queryTables/queryTable599.xml"/><Relationship Id="rId3" Type="http://schemas.openxmlformats.org/officeDocument/2006/relationships/queryTable" Target="../queryTables/queryTable589.xml"/><Relationship Id="rId7" Type="http://schemas.openxmlformats.org/officeDocument/2006/relationships/queryTable" Target="../queryTables/queryTable593.xml"/><Relationship Id="rId12" Type="http://schemas.openxmlformats.org/officeDocument/2006/relationships/queryTable" Target="../queryTables/queryTable598.xml"/><Relationship Id="rId2" Type="http://schemas.openxmlformats.org/officeDocument/2006/relationships/queryTable" Target="../queryTables/queryTable588.xml"/><Relationship Id="rId1" Type="http://schemas.openxmlformats.org/officeDocument/2006/relationships/drawing" Target="../drawings/drawing46.xml"/><Relationship Id="rId6" Type="http://schemas.openxmlformats.org/officeDocument/2006/relationships/queryTable" Target="../queryTables/queryTable592.xml"/><Relationship Id="rId11" Type="http://schemas.openxmlformats.org/officeDocument/2006/relationships/queryTable" Target="../queryTables/queryTable597.xml"/><Relationship Id="rId5" Type="http://schemas.openxmlformats.org/officeDocument/2006/relationships/queryTable" Target="../queryTables/queryTable591.xml"/><Relationship Id="rId10" Type="http://schemas.openxmlformats.org/officeDocument/2006/relationships/queryTable" Target="../queryTables/queryTable596.xml"/><Relationship Id="rId4" Type="http://schemas.openxmlformats.org/officeDocument/2006/relationships/queryTable" Target="../queryTables/queryTable590.xml"/><Relationship Id="rId9" Type="http://schemas.openxmlformats.org/officeDocument/2006/relationships/queryTable" Target="../queryTables/queryTable595.xml"/><Relationship Id="rId14" Type="http://schemas.openxmlformats.org/officeDocument/2006/relationships/queryTable" Target="../queryTables/queryTable600.xml"/></Relationships>
</file>

<file path=xl/worksheets/_rels/sheet51.xml.rels><?xml version="1.0" encoding="UTF-8" standalone="yes"?>
<Relationships xmlns="http://schemas.openxmlformats.org/package/2006/relationships"><Relationship Id="rId8" Type="http://schemas.openxmlformats.org/officeDocument/2006/relationships/queryTable" Target="../queryTables/queryTable607.xml"/><Relationship Id="rId13" Type="http://schemas.openxmlformats.org/officeDocument/2006/relationships/queryTable" Target="../queryTables/queryTable612.xml"/><Relationship Id="rId3" Type="http://schemas.openxmlformats.org/officeDocument/2006/relationships/queryTable" Target="../queryTables/queryTable602.xml"/><Relationship Id="rId7" Type="http://schemas.openxmlformats.org/officeDocument/2006/relationships/queryTable" Target="../queryTables/queryTable606.xml"/><Relationship Id="rId12" Type="http://schemas.openxmlformats.org/officeDocument/2006/relationships/queryTable" Target="../queryTables/queryTable611.xml"/><Relationship Id="rId2" Type="http://schemas.openxmlformats.org/officeDocument/2006/relationships/queryTable" Target="../queryTables/queryTable601.xml"/><Relationship Id="rId1" Type="http://schemas.openxmlformats.org/officeDocument/2006/relationships/drawing" Target="../drawings/drawing47.xml"/><Relationship Id="rId6" Type="http://schemas.openxmlformats.org/officeDocument/2006/relationships/queryTable" Target="../queryTables/queryTable605.xml"/><Relationship Id="rId11" Type="http://schemas.openxmlformats.org/officeDocument/2006/relationships/queryTable" Target="../queryTables/queryTable610.xml"/><Relationship Id="rId5" Type="http://schemas.openxmlformats.org/officeDocument/2006/relationships/queryTable" Target="../queryTables/queryTable604.xml"/><Relationship Id="rId10" Type="http://schemas.openxmlformats.org/officeDocument/2006/relationships/queryTable" Target="../queryTables/queryTable609.xml"/><Relationship Id="rId4" Type="http://schemas.openxmlformats.org/officeDocument/2006/relationships/queryTable" Target="../queryTables/queryTable603.xml"/><Relationship Id="rId9" Type="http://schemas.openxmlformats.org/officeDocument/2006/relationships/queryTable" Target="../queryTables/queryTable608.xml"/><Relationship Id="rId14" Type="http://schemas.openxmlformats.org/officeDocument/2006/relationships/queryTable" Target="../queryTables/queryTable613.xml"/></Relationships>
</file>

<file path=xl/worksheets/_rels/sheet52.xml.rels><?xml version="1.0" encoding="UTF-8" standalone="yes"?>
<Relationships xmlns="http://schemas.openxmlformats.org/package/2006/relationships"><Relationship Id="rId8" Type="http://schemas.openxmlformats.org/officeDocument/2006/relationships/queryTable" Target="../queryTables/queryTable620.xml"/><Relationship Id="rId13" Type="http://schemas.openxmlformats.org/officeDocument/2006/relationships/queryTable" Target="../queryTables/queryTable625.xml"/><Relationship Id="rId3" Type="http://schemas.openxmlformats.org/officeDocument/2006/relationships/queryTable" Target="../queryTables/queryTable615.xml"/><Relationship Id="rId7" Type="http://schemas.openxmlformats.org/officeDocument/2006/relationships/queryTable" Target="../queryTables/queryTable619.xml"/><Relationship Id="rId12" Type="http://schemas.openxmlformats.org/officeDocument/2006/relationships/queryTable" Target="../queryTables/queryTable624.xml"/><Relationship Id="rId2" Type="http://schemas.openxmlformats.org/officeDocument/2006/relationships/queryTable" Target="../queryTables/queryTable614.xml"/><Relationship Id="rId1" Type="http://schemas.openxmlformats.org/officeDocument/2006/relationships/drawing" Target="../drawings/drawing48.xml"/><Relationship Id="rId6" Type="http://schemas.openxmlformats.org/officeDocument/2006/relationships/queryTable" Target="../queryTables/queryTable618.xml"/><Relationship Id="rId11" Type="http://schemas.openxmlformats.org/officeDocument/2006/relationships/queryTable" Target="../queryTables/queryTable623.xml"/><Relationship Id="rId5" Type="http://schemas.openxmlformats.org/officeDocument/2006/relationships/queryTable" Target="../queryTables/queryTable617.xml"/><Relationship Id="rId10" Type="http://schemas.openxmlformats.org/officeDocument/2006/relationships/queryTable" Target="../queryTables/queryTable622.xml"/><Relationship Id="rId4" Type="http://schemas.openxmlformats.org/officeDocument/2006/relationships/queryTable" Target="../queryTables/queryTable616.xml"/><Relationship Id="rId9" Type="http://schemas.openxmlformats.org/officeDocument/2006/relationships/queryTable" Target="../queryTables/queryTable621.xml"/><Relationship Id="rId14" Type="http://schemas.openxmlformats.org/officeDocument/2006/relationships/queryTable" Target="../queryTables/queryTable626.xml"/></Relationships>
</file>

<file path=xl/worksheets/_rels/sheet53.xml.rels><?xml version="1.0" encoding="UTF-8" standalone="yes"?>
<Relationships xmlns="http://schemas.openxmlformats.org/package/2006/relationships"><Relationship Id="rId8" Type="http://schemas.openxmlformats.org/officeDocument/2006/relationships/queryTable" Target="../queryTables/queryTable633.xml"/><Relationship Id="rId13" Type="http://schemas.openxmlformats.org/officeDocument/2006/relationships/queryTable" Target="../queryTables/queryTable638.xml"/><Relationship Id="rId3" Type="http://schemas.openxmlformats.org/officeDocument/2006/relationships/queryTable" Target="../queryTables/queryTable628.xml"/><Relationship Id="rId7" Type="http://schemas.openxmlformats.org/officeDocument/2006/relationships/queryTable" Target="../queryTables/queryTable632.xml"/><Relationship Id="rId12" Type="http://schemas.openxmlformats.org/officeDocument/2006/relationships/queryTable" Target="../queryTables/queryTable637.xml"/><Relationship Id="rId2" Type="http://schemas.openxmlformats.org/officeDocument/2006/relationships/queryTable" Target="../queryTables/queryTable627.xml"/><Relationship Id="rId1" Type="http://schemas.openxmlformats.org/officeDocument/2006/relationships/drawing" Target="../drawings/drawing49.xml"/><Relationship Id="rId6" Type="http://schemas.openxmlformats.org/officeDocument/2006/relationships/queryTable" Target="../queryTables/queryTable631.xml"/><Relationship Id="rId11" Type="http://schemas.openxmlformats.org/officeDocument/2006/relationships/queryTable" Target="../queryTables/queryTable636.xml"/><Relationship Id="rId5" Type="http://schemas.openxmlformats.org/officeDocument/2006/relationships/queryTable" Target="../queryTables/queryTable630.xml"/><Relationship Id="rId10" Type="http://schemas.openxmlformats.org/officeDocument/2006/relationships/queryTable" Target="../queryTables/queryTable635.xml"/><Relationship Id="rId4" Type="http://schemas.openxmlformats.org/officeDocument/2006/relationships/queryTable" Target="../queryTables/queryTable629.xml"/><Relationship Id="rId9" Type="http://schemas.openxmlformats.org/officeDocument/2006/relationships/queryTable" Target="../queryTables/queryTable634.xml"/><Relationship Id="rId14" Type="http://schemas.openxmlformats.org/officeDocument/2006/relationships/queryTable" Target="../queryTables/queryTable639.xml"/></Relationships>
</file>

<file path=xl/worksheets/_rels/sheet54.xml.rels><?xml version="1.0" encoding="UTF-8" standalone="yes"?>
<Relationships xmlns="http://schemas.openxmlformats.org/package/2006/relationships"><Relationship Id="rId8" Type="http://schemas.openxmlformats.org/officeDocument/2006/relationships/queryTable" Target="../queryTables/queryTable646.xml"/><Relationship Id="rId13" Type="http://schemas.openxmlformats.org/officeDocument/2006/relationships/queryTable" Target="../queryTables/queryTable651.xml"/><Relationship Id="rId3" Type="http://schemas.openxmlformats.org/officeDocument/2006/relationships/queryTable" Target="../queryTables/queryTable641.xml"/><Relationship Id="rId7" Type="http://schemas.openxmlformats.org/officeDocument/2006/relationships/queryTable" Target="../queryTables/queryTable645.xml"/><Relationship Id="rId12" Type="http://schemas.openxmlformats.org/officeDocument/2006/relationships/queryTable" Target="../queryTables/queryTable650.xml"/><Relationship Id="rId2" Type="http://schemas.openxmlformats.org/officeDocument/2006/relationships/queryTable" Target="../queryTables/queryTable640.xml"/><Relationship Id="rId1" Type="http://schemas.openxmlformats.org/officeDocument/2006/relationships/drawing" Target="../drawings/drawing50.xml"/><Relationship Id="rId6" Type="http://schemas.openxmlformats.org/officeDocument/2006/relationships/queryTable" Target="../queryTables/queryTable644.xml"/><Relationship Id="rId11" Type="http://schemas.openxmlformats.org/officeDocument/2006/relationships/queryTable" Target="../queryTables/queryTable649.xml"/><Relationship Id="rId5" Type="http://schemas.openxmlformats.org/officeDocument/2006/relationships/queryTable" Target="../queryTables/queryTable643.xml"/><Relationship Id="rId10" Type="http://schemas.openxmlformats.org/officeDocument/2006/relationships/queryTable" Target="../queryTables/queryTable648.xml"/><Relationship Id="rId4" Type="http://schemas.openxmlformats.org/officeDocument/2006/relationships/queryTable" Target="../queryTables/queryTable642.xml"/><Relationship Id="rId9" Type="http://schemas.openxmlformats.org/officeDocument/2006/relationships/queryTable" Target="../queryTables/queryTable647.xml"/><Relationship Id="rId14" Type="http://schemas.openxmlformats.org/officeDocument/2006/relationships/queryTable" Target="../queryTables/queryTable652.xml"/></Relationships>
</file>

<file path=xl/worksheets/_rels/sheet55.xml.rels><?xml version="1.0" encoding="UTF-8" standalone="yes"?>
<Relationships xmlns="http://schemas.openxmlformats.org/package/2006/relationships"><Relationship Id="rId8" Type="http://schemas.openxmlformats.org/officeDocument/2006/relationships/queryTable" Target="../queryTables/queryTable659.xml"/><Relationship Id="rId13" Type="http://schemas.openxmlformats.org/officeDocument/2006/relationships/queryTable" Target="../queryTables/queryTable664.xml"/><Relationship Id="rId3" Type="http://schemas.openxmlformats.org/officeDocument/2006/relationships/queryTable" Target="../queryTables/queryTable654.xml"/><Relationship Id="rId7" Type="http://schemas.openxmlformats.org/officeDocument/2006/relationships/queryTable" Target="../queryTables/queryTable658.xml"/><Relationship Id="rId12" Type="http://schemas.openxmlformats.org/officeDocument/2006/relationships/queryTable" Target="../queryTables/queryTable663.xml"/><Relationship Id="rId2" Type="http://schemas.openxmlformats.org/officeDocument/2006/relationships/queryTable" Target="../queryTables/queryTable653.xml"/><Relationship Id="rId1" Type="http://schemas.openxmlformats.org/officeDocument/2006/relationships/drawing" Target="../drawings/drawing51.xml"/><Relationship Id="rId6" Type="http://schemas.openxmlformats.org/officeDocument/2006/relationships/queryTable" Target="../queryTables/queryTable657.xml"/><Relationship Id="rId11" Type="http://schemas.openxmlformats.org/officeDocument/2006/relationships/queryTable" Target="../queryTables/queryTable662.xml"/><Relationship Id="rId5" Type="http://schemas.openxmlformats.org/officeDocument/2006/relationships/queryTable" Target="../queryTables/queryTable656.xml"/><Relationship Id="rId15" Type="http://schemas.openxmlformats.org/officeDocument/2006/relationships/queryTable" Target="../queryTables/queryTable666.xml"/><Relationship Id="rId10" Type="http://schemas.openxmlformats.org/officeDocument/2006/relationships/queryTable" Target="../queryTables/queryTable661.xml"/><Relationship Id="rId4" Type="http://schemas.openxmlformats.org/officeDocument/2006/relationships/queryTable" Target="../queryTables/queryTable655.xml"/><Relationship Id="rId9" Type="http://schemas.openxmlformats.org/officeDocument/2006/relationships/queryTable" Target="../queryTables/queryTable660.xml"/><Relationship Id="rId14" Type="http://schemas.openxmlformats.org/officeDocument/2006/relationships/queryTable" Target="../queryTables/queryTable665.xml"/></Relationships>
</file>

<file path=xl/worksheets/_rels/sheet56.xml.rels><?xml version="1.0" encoding="UTF-8" standalone="yes"?>
<Relationships xmlns="http://schemas.openxmlformats.org/package/2006/relationships"><Relationship Id="rId8" Type="http://schemas.openxmlformats.org/officeDocument/2006/relationships/queryTable" Target="../queryTables/queryTable673.xml"/><Relationship Id="rId13" Type="http://schemas.openxmlformats.org/officeDocument/2006/relationships/queryTable" Target="../queryTables/queryTable678.xml"/><Relationship Id="rId3" Type="http://schemas.openxmlformats.org/officeDocument/2006/relationships/queryTable" Target="../queryTables/queryTable668.xml"/><Relationship Id="rId7" Type="http://schemas.openxmlformats.org/officeDocument/2006/relationships/queryTable" Target="../queryTables/queryTable672.xml"/><Relationship Id="rId12" Type="http://schemas.openxmlformats.org/officeDocument/2006/relationships/queryTable" Target="../queryTables/queryTable677.xml"/><Relationship Id="rId2" Type="http://schemas.openxmlformats.org/officeDocument/2006/relationships/queryTable" Target="../queryTables/queryTable667.xml"/><Relationship Id="rId1" Type="http://schemas.openxmlformats.org/officeDocument/2006/relationships/drawing" Target="../drawings/drawing52.xml"/><Relationship Id="rId6" Type="http://schemas.openxmlformats.org/officeDocument/2006/relationships/queryTable" Target="../queryTables/queryTable671.xml"/><Relationship Id="rId11" Type="http://schemas.openxmlformats.org/officeDocument/2006/relationships/queryTable" Target="../queryTables/queryTable676.xml"/><Relationship Id="rId5" Type="http://schemas.openxmlformats.org/officeDocument/2006/relationships/queryTable" Target="../queryTables/queryTable670.xml"/><Relationship Id="rId15" Type="http://schemas.openxmlformats.org/officeDocument/2006/relationships/queryTable" Target="../queryTables/queryTable680.xml"/><Relationship Id="rId10" Type="http://schemas.openxmlformats.org/officeDocument/2006/relationships/queryTable" Target="../queryTables/queryTable675.xml"/><Relationship Id="rId4" Type="http://schemas.openxmlformats.org/officeDocument/2006/relationships/queryTable" Target="../queryTables/queryTable669.xml"/><Relationship Id="rId9" Type="http://schemas.openxmlformats.org/officeDocument/2006/relationships/queryTable" Target="../queryTables/queryTable674.xml"/><Relationship Id="rId14" Type="http://schemas.openxmlformats.org/officeDocument/2006/relationships/queryTable" Target="../queryTables/queryTable679.xml"/></Relationships>
</file>

<file path=xl/worksheets/_rels/sheet57.xml.rels><?xml version="1.0" encoding="UTF-8" standalone="yes"?>
<Relationships xmlns="http://schemas.openxmlformats.org/package/2006/relationships"><Relationship Id="rId8" Type="http://schemas.openxmlformats.org/officeDocument/2006/relationships/queryTable" Target="../queryTables/queryTable687.xml"/><Relationship Id="rId13" Type="http://schemas.openxmlformats.org/officeDocument/2006/relationships/queryTable" Target="../queryTables/queryTable692.xml"/><Relationship Id="rId3" Type="http://schemas.openxmlformats.org/officeDocument/2006/relationships/queryTable" Target="../queryTables/queryTable682.xml"/><Relationship Id="rId7" Type="http://schemas.openxmlformats.org/officeDocument/2006/relationships/queryTable" Target="../queryTables/queryTable686.xml"/><Relationship Id="rId12" Type="http://schemas.openxmlformats.org/officeDocument/2006/relationships/queryTable" Target="../queryTables/queryTable691.xml"/><Relationship Id="rId2" Type="http://schemas.openxmlformats.org/officeDocument/2006/relationships/queryTable" Target="../queryTables/queryTable681.xml"/><Relationship Id="rId1" Type="http://schemas.openxmlformats.org/officeDocument/2006/relationships/drawing" Target="../drawings/drawing53.xml"/><Relationship Id="rId6" Type="http://schemas.openxmlformats.org/officeDocument/2006/relationships/queryTable" Target="../queryTables/queryTable685.xml"/><Relationship Id="rId11" Type="http://schemas.openxmlformats.org/officeDocument/2006/relationships/queryTable" Target="../queryTables/queryTable690.xml"/><Relationship Id="rId5" Type="http://schemas.openxmlformats.org/officeDocument/2006/relationships/queryTable" Target="../queryTables/queryTable684.xml"/><Relationship Id="rId15" Type="http://schemas.openxmlformats.org/officeDocument/2006/relationships/queryTable" Target="../queryTables/queryTable694.xml"/><Relationship Id="rId10" Type="http://schemas.openxmlformats.org/officeDocument/2006/relationships/queryTable" Target="../queryTables/queryTable689.xml"/><Relationship Id="rId4" Type="http://schemas.openxmlformats.org/officeDocument/2006/relationships/queryTable" Target="../queryTables/queryTable683.xml"/><Relationship Id="rId9" Type="http://schemas.openxmlformats.org/officeDocument/2006/relationships/queryTable" Target="../queryTables/queryTable688.xml"/><Relationship Id="rId14" Type="http://schemas.openxmlformats.org/officeDocument/2006/relationships/queryTable" Target="../queryTables/queryTable693.xml"/></Relationships>
</file>

<file path=xl/worksheets/_rels/sheet58.xml.rels><?xml version="1.0" encoding="UTF-8" standalone="yes"?>
<Relationships xmlns="http://schemas.openxmlformats.org/package/2006/relationships"><Relationship Id="rId8" Type="http://schemas.openxmlformats.org/officeDocument/2006/relationships/queryTable" Target="../queryTables/queryTable701.xml"/><Relationship Id="rId13" Type="http://schemas.openxmlformats.org/officeDocument/2006/relationships/queryTable" Target="../queryTables/queryTable706.xml"/><Relationship Id="rId3" Type="http://schemas.openxmlformats.org/officeDocument/2006/relationships/queryTable" Target="../queryTables/queryTable696.xml"/><Relationship Id="rId7" Type="http://schemas.openxmlformats.org/officeDocument/2006/relationships/queryTable" Target="../queryTables/queryTable700.xml"/><Relationship Id="rId12" Type="http://schemas.openxmlformats.org/officeDocument/2006/relationships/queryTable" Target="../queryTables/queryTable705.xml"/><Relationship Id="rId2" Type="http://schemas.openxmlformats.org/officeDocument/2006/relationships/queryTable" Target="../queryTables/queryTable695.xml"/><Relationship Id="rId1" Type="http://schemas.openxmlformats.org/officeDocument/2006/relationships/drawing" Target="../drawings/drawing54.xml"/><Relationship Id="rId6" Type="http://schemas.openxmlformats.org/officeDocument/2006/relationships/queryTable" Target="../queryTables/queryTable699.xml"/><Relationship Id="rId11" Type="http://schemas.openxmlformats.org/officeDocument/2006/relationships/queryTable" Target="../queryTables/queryTable704.xml"/><Relationship Id="rId5" Type="http://schemas.openxmlformats.org/officeDocument/2006/relationships/queryTable" Target="../queryTables/queryTable698.xml"/><Relationship Id="rId10" Type="http://schemas.openxmlformats.org/officeDocument/2006/relationships/queryTable" Target="../queryTables/queryTable703.xml"/><Relationship Id="rId4" Type="http://schemas.openxmlformats.org/officeDocument/2006/relationships/queryTable" Target="../queryTables/queryTable697.xml"/><Relationship Id="rId9" Type="http://schemas.openxmlformats.org/officeDocument/2006/relationships/queryTable" Target="../queryTables/queryTable702.xml"/><Relationship Id="rId14" Type="http://schemas.openxmlformats.org/officeDocument/2006/relationships/queryTable" Target="../queryTables/queryTable707.xml"/></Relationships>
</file>

<file path=xl/worksheets/_rels/sheet59.xml.rels><?xml version="1.0" encoding="UTF-8" standalone="yes"?>
<Relationships xmlns="http://schemas.openxmlformats.org/package/2006/relationships"><Relationship Id="rId8" Type="http://schemas.openxmlformats.org/officeDocument/2006/relationships/queryTable" Target="../queryTables/queryTable714.xml"/><Relationship Id="rId13" Type="http://schemas.openxmlformats.org/officeDocument/2006/relationships/queryTable" Target="../queryTables/queryTable719.xml"/><Relationship Id="rId3" Type="http://schemas.openxmlformats.org/officeDocument/2006/relationships/queryTable" Target="../queryTables/queryTable709.xml"/><Relationship Id="rId7" Type="http://schemas.openxmlformats.org/officeDocument/2006/relationships/queryTable" Target="../queryTables/queryTable713.xml"/><Relationship Id="rId12" Type="http://schemas.openxmlformats.org/officeDocument/2006/relationships/queryTable" Target="../queryTables/queryTable718.xml"/><Relationship Id="rId2" Type="http://schemas.openxmlformats.org/officeDocument/2006/relationships/queryTable" Target="../queryTables/queryTable708.xml"/><Relationship Id="rId1" Type="http://schemas.openxmlformats.org/officeDocument/2006/relationships/drawing" Target="../drawings/drawing55.xml"/><Relationship Id="rId6" Type="http://schemas.openxmlformats.org/officeDocument/2006/relationships/queryTable" Target="../queryTables/queryTable712.xml"/><Relationship Id="rId11" Type="http://schemas.openxmlformats.org/officeDocument/2006/relationships/queryTable" Target="../queryTables/queryTable717.xml"/><Relationship Id="rId5" Type="http://schemas.openxmlformats.org/officeDocument/2006/relationships/queryTable" Target="../queryTables/queryTable711.xml"/><Relationship Id="rId10" Type="http://schemas.openxmlformats.org/officeDocument/2006/relationships/queryTable" Target="../queryTables/queryTable716.xml"/><Relationship Id="rId4" Type="http://schemas.openxmlformats.org/officeDocument/2006/relationships/queryTable" Target="../queryTables/queryTable710.xml"/><Relationship Id="rId9" Type="http://schemas.openxmlformats.org/officeDocument/2006/relationships/queryTable" Target="../queryTables/queryTable715.xml"/><Relationship Id="rId14" Type="http://schemas.openxmlformats.org/officeDocument/2006/relationships/queryTable" Target="../queryTables/queryTable720.xml"/></Relationships>
</file>

<file path=xl/worksheets/_rels/sheet60.xml.rels><?xml version="1.0" encoding="UTF-8" standalone="yes"?>
<Relationships xmlns="http://schemas.openxmlformats.org/package/2006/relationships"><Relationship Id="rId8" Type="http://schemas.openxmlformats.org/officeDocument/2006/relationships/queryTable" Target="../queryTables/queryTable727.xml"/><Relationship Id="rId13" Type="http://schemas.openxmlformats.org/officeDocument/2006/relationships/queryTable" Target="../queryTables/queryTable732.xml"/><Relationship Id="rId3" Type="http://schemas.openxmlformats.org/officeDocument/2006/relationships/queryTable" Target="../queryTables/queryTable722.xml"/><Relationship Id="rId7" Type="http://schemas.openxmlformats.org/officeDocument/2006/relationships/queryTable" Target="../queryTables/queryTable726.xml"/><Relationship Id="rId12" Type="http://schemas.openxmlformats.org/officeDocument/2006/relationships/queryTable" Target="../queryTables/queryTable731.xml"/><Relationship Id="rId2" Type="http://schemas.openxmlformats.org/officeDocument/2006/relationships/queryTable" Target="../queryTables/queryTable721.xml"/><Relationship Id="rId1" Type="http://schemas.openxmlformats.org/officeDocument/2006/relationships/drawing" Target="../drawings/drawing56.xml"/><Relationship Id="rId6" Type="http://schemas.openxmlformats.org/officeDocument/2006/relationships/queryTable" Target="../queryTables/queryTable725.xml"/><Relationship Id="rId11" Type="http://schemas.openxmlformats.org/officeDocument/2006/relationships/queryTable" Target="../queryTables/queryTable730.xml"/><Relationship Id="rId5" Type="http://schemas.openxmlformats.org/officeDocument/2006/relationships/queryTable" Target="../queryTables/queryTable724.xml"/><Relationship Id="rId10" Type="http://schemas.openxmlformats.org/officeDocument/2006/relationships/queryTable" Target="../queryTables/queryTable729.xml"/><Relationship Id="rId4" Type="http://schemas.openxmlformats.org/officeDocument/2006/relationships/queryTable" Target="../queryTables/queryTable723.xml"/><Relationship Id="rId9" Type="http://schemas.openxmlformats.org/officeDocument/2006/relationships/queryTable" Target="../queryTables/queryTable728.xml"/><Relationship Id="rId14" Type="http://schemas.openxmlformats.org/officeDocument/2006/relationships/queryTable" Target="../queryTables/queryTable733.xml"/></Relationships>
</file>

<file path=xl/worksheets/_rels/sheet61.xml.rels><?xml version="1.0" encoding="UTF-8" standalone="yes"?>
<Relationships xmlns="http://schemas.openxmlformats.org/package/2006/relationships"><Relationship Id="rId8" Type="http://schemas.openxmlformats.org/officeDocument/2006/relationships/queryTable" Target="../queryTables/queryTable740.xml"/><Relationship Id="rId13" Type="http://schemas.openxmlformats.org/officeDocument/2006/relationships/queryTable" Target="../queryTables/queryTable745.xml"/><Relationship Id="rId3" Type="http://schemas.openxmlformats.org/officeDocument/2006/relationships/queryTable" Target="../queryTables/queryTable735.xml"/><Relationship Id="rId7" Type="http://schemas.openxmlformats.org/officeDocument/2006/relationships/queryTable" Target="../queryTables/queryTable739.xml"/><Relationship Id="rId12" Type="http://schemas.openxmlformats.org/officeDocument/2006/relationships/queryTable" Target="../queryTables/queryTable744.xml"/><Relationship Id="rId2" Type="http://schemas.openxmlformats.org/officeDocument/2006/relationships/queryTable" Target="../queryTables/queryTable734.xml"/><Relationship Id="rId1" Type="http://schemas.openxmlformats.org/officeDocument/2006/relationships/drawing" Target="../drawings/drawing57.xml"/><Relationship Id="rId6" Type="http://schemas.openxmlformats.org/officeDocument/2006/relationships/queryTable" Target="../queryTables/queryTable738.xml"/><Relationship Id="rId11" Type="http://schemas.openxmlformats.org/officeDocument/2006/relationships/queryTable" Target="../queryTables/queryTable743.xml"/><Relationship Id="rId5" Type="http://schemas.openxmlformats.org/officeDocument/2006/relationships/queryTable" Target="../queryTables/queryTable737.xml"/><Relationship Id="rId10" Type="http://schemas.openxmlformats.org/officeDocument/2006/relationships/queryTable" Target="../queryTables/queryTable742.xml"/><Relationship Id="rId4" Type="http://schemas.openxmlformats.org/officeDocument/2006/relationships/queryTable" Target="../queryTables/queryTable736.xml"/><Relationship Id="rId9" Type="http://schemas.openxmlformats.org/officeDocument/2006/relationships/queryTable" Target="../queryTables/queryTable741.xml"/><Relationship Id="rId14" Type="http://schemas.openxmlformats.org/officeDocument/2006/relationships/queryTable" Target="../queryTables/queryTable746.xml"/></Relationships>
</file>

<file path=xl/worksheets/_rels/sheet62.xml.rels><?xml version="1.0" encoding="UTF-8" standalone="yes"?>
<Relationships xmlns="http://schemas.openxmlformats.org/package/2006/relationships"><Relationship Id="rId8" Type="http://schemas.openxmlformats.org/officeDocument/2006/relationships/queryTable" Target="../queryTables/queryTable753.xml"/><Relationship Id="rId13" Type="http://schemas.openxmlformats.org/officeDocument/2006/relationships/queryTable" Target="../queryTables/queryTable758.xml"/><Relationship Id="rId3" Type="http://schemas.openxmlformats.org/officeDocument/2006/relationships/queryTable" Target="../queryTables/queryTable748.xml"/><Relationship Id="rId7" Type="http://schemas.openxmlformats.org/officeDocument/2006/relationships/queryTable" Target="../queryTables/queryTable752.xml"/><Relationship Id="rId12" Type="http://schemas.openxmlformats.org/officeDocument/2006/relationships/queryTable" Target="../queryTables/queryTable757.xml"/><Relationship Id="rId2" Type="http://schemas.openxmlformats.org/officeDocument/2006/relationships/queryTable" Target="../queryTables/queryTable747.xml"/><Relationship Id="rId1" Type="http://schemas.openxmlformats.org/officeDocument/2006/relationships/drawing" Target="../drawings/drawing58.xml"/><Relationship Id="rId6" Type="http://schemas.openxmlformats.org/officeDocument/2006/relationships/queryTable" Target="../queryTables/queryTable751.xml"/><Relationship Id="rId11" Type="http://schemas.openxmlformats.org/officeDocument/2006/relationships/queryTable" Target="../queryTables/queryTable756.xml"/><Relationship Id="rId5" Type="http://schemas.openxmlformats.org/officeDocument/2006/relationships/queryTable" Target="../queryTables/queryTable750.xml"/><Relationship Id="rId10" Type="http://schemas.openxmlformats.org/officeDocument/2006/relationships/queryTable" Target="../queryTables/queryTable755.xml"/><Relationship Id="rId4" Type="http://schemas.openxmlformats.org/officeDocument/2006/relationships/queryTable" Target="../queryTables/queryTable749.xml"/><Relationship Id="rId9" Type="http://schemas.openxmlformats.org/officeDocument/2006/relationships/queryTable" Target="../queryTables/queryTable754.xml"/><Relationship Id="rId14" Type="http://schemas.openxmlformats.org/officeDocument/2006/relationships/queryTable" Target="../queryTables/queryTable759.xml"/></Relationships>
</file>

<file path=xl/worksheets/_rels/sheet63.xml.rels><?xml version="1.0" encoding="UTF-8" standalone="yes"?>
<Relationships xmlns="http://schemas.openxmlformats.org/package/2006/relationships"><Relationship Id="rId8" Type="http://schemas.openxmlformats.org/officeDocument/2006/relationships/queryTable" Target="../queryTables/queryTable766.xml"/><Relationship Id="rId13" Type="http://schemas.openxmlformats.org/officeDocument/2006/relationships/queryTable" Target="../queryTables/queryTable771.xml"/><Relationship Id="rId3" Type="http://schemas.openxmlformats.org/officeDocument/2006/relationships/queryTable" Target="../queryTables/queryTable761.xml"/><Relationship Id="rId7" Type="http://schemas.openxmlformats.org/officeDocument/2006/relationships/queryTable" Target="../queryTables/queryTable765.xml"/><Relationship Id="rId12" Type="http://schemas.openxmlformats.org/officeDocument/2006/relationships/queryTable" Target="../queryTables/queryTable770.xml"/><Relationship Id="rId2" Type="http://schemas.openxmlformats.org/officeDocument/2006/relationships/queryTable" Target="../queryTables/queryTable760.xml"/><Relationship Id="rId1" Type="http://schemas.openxmlformats.org/officeDocument/2006/relationships/drawing" Target="../drawings/drawing59.xml"/><Relationship Id="rId6" Type="http://schemas.openxmlformats.org/officeDocument/2006/relationships/queryTable" Target="../queryTables/queryTable764.xml"/><Relationship Id="rId11" Type="http://schemas.openxmlformats.org/officeDocument/2006/relationships/queryTable" Target="../queryTables/queryTable769.xml"/><Relationship Id="rId5" Type="http://schemas.openxmlformats.org/officeDocument/2006/relationships/queryTable" Target="../queryTables/queryTable763.xml"/><Relationship Id="rId10" Type="http://schemas.openxmlformats.org/officeDocument/2006/relationships/queryTable" Target="../queryTables/queryTable768.xml"/><Relationship Id="rId4" Type="http://schemas.openxmlformats.org/officeDocument/2006/relationships/queryTable" Target="../queryTables/queryTable762.xml"/><Relationship Id="rId9" Type="http://schemas.openxmlformats.org/officeDocument/2006/relationships/queryTable" Target="../queryTables/queryTable767.xml"/><Relationship Id="rId14" Type="http://schemas.openxmlformats.org/officeDocument/2006/relationships/queryTable" Target="../queryTables/queryTable772.xml"/></Relationships>
</file>

<file path=xl/worksheets/_rels/sheet64.xml.rels><?xml version="1.0" encoding="UTF-8" standalone="yes"?>
<Relationships xmlns="http://schemas.openxmlformats.org/package/2006/relationships"><Relationship Id="rId8" Type="http://schemas.openxmlformats.org/officeDocument/2006/relationships/queryTable" Target="../queryTables/queryTable779.xml"/><Relationship Id="rId13" Type="http://schemas.openxmlformats.org/officeDocument/2006/relationships/queryTable" Target="../queryTables/queryTable784.xml"/><Relationship Id="rId3" Type="http://schemas.openxmlformats.org/officeDocument/2006/relationships/queryTable" Target="../queryTables/queryTable774.xml"/><Relationship Id="rId7" Type="http://schemas.openxmlformats.org/officeDocument/2006/relationships/queryTable" Target="../queryTables/queryTable778.xml"/><Relationship Id="rId12" Type="http://schemas.openxmlformats.org/officeDocument/2006/relationships/queryTable" Target="../queryTables/queryTable783.xml"/><Relationship Id="rId2" Type="http://schemas.openxmlformats.org/officeDocument/2006/relationships/queryTable" Target="../queryTables/queryTable773.xml"/><Relationship Id="rId1" Type="http://schemas.openxmlformats.org/officeDocument/2006/relationships/drawing" Target="../drawings/drawing60.xml"/><Relationship Id="rId6" Type="http://schemas.openxmlformats.org/officeDocument/2006/relationships/queryTable" Target="../queryTables/queryTable777.xml"/><Relationship Id="rId11" Type="http://schemas.openxmlformats.org/officeDocument/2006/relationships/queryTable" Target="../queryTables/queryTable782.xml"/><Relationship Id="rId5" Type="http://schemas.openxmlformats.org/officeDocument/2006/relationships/queryTable" Target="../queryTables/queryTable776.xml"/><Relationship Id="rId10" Type="http://schemas.openxmlformats.org/officeDocument/2006/relationships/queryTable" Target="../queryTables/queryTable781.xml"/><Relationship Id="rId4" Type="http://schemas.openxmlformats.org/officeDocument/2006/relationships/queryTable" Target="../queryTables/queryTable775.xml"/><Relationship Id="rId9" Type="http://schemas.openxmlformats.org/officeDocument/2006/relationships/queryTable" Target="../queryTables/queryTable780.xml"/><Relationship Id="rId14" Type="http://schemas.openxmlformats.org/officeDocument/2006/relationships/queryTable" Target="../queryTables/queryTable785.xml"/></Relationships>
</file>

<file path=xl/worksheets/_rels/sheet65.xml.rels><?xml version="1.0" encoding="UTF-8" standalone="yes"?>
<Relationships xmlns="http://schemas.openxmlformats.org/package/2006/relationships"><Relationship Id="rId8" Type="http://schemas.openxmlformats.org/officeDocument/2006/relationships/queryTable" Target="../queryTables/queryTable792.xml"/><Relationship Id="rId13" Type="http://schemas.openxmlformats.org/officeDocument/2006/relationships/queryTable" Target="../queryTables/queryTable797.xml"/><Relationship Id="rId3" Type="http://schemas.openxmlformats.org/officeDocument/2006/relationships/queryTable" Target="../queryTables/queryTable787.xml"/><Relationship Id="rId7" Type="http://schemas.openxmlformats.org/officeDocument/2006/relationships/queryTable" Target="../queryTables/queryTable791.xml"/><Relationship Id="rId12" Type="http://schemas.openxmlformats.org/officeDocument/2006/relationships/queryTable" Target="../queryTables/queryTable796.xml"/><Relationship Id="rId2" Type="http://schemas.openxmlformats.org/officeDocument/2006/relationships/queryTable" Target="../queryTables/queryTable786.xml"/><Relationship Id="rId1" Type="http://schemas.openxmlformats.org/officeDocument/2006/relationships/drawing" Target="../drawings/drawing61.xml"/><Relationship Id="rId6" Type="http://schemas.openxmlformats.org/officeDocument/2006/relationships/queryTable" Target="../queryTables/queryTable790.xml"/><Relationship Id="rId11" Type="http://schemas.openxmlformats.org/officeDocument/2006/relationships/queryTable" Target="../queryTables/queryTable795.xml"/><Relationship Id="rId5" Type="http://schemas.openxmlformats.org/officeDocument/2006/relationships/queryTable" Target="../queryTables/queryTable789.xml"/><Relationship Id="rId10" Type="http://schemas.openxmlformats.org/officeDocument/2006/relationships/queryTable" Target="../queryTables/queryTable794.xml"/><Relationship Id="rId4" Type="http://schemas.openxmlformats.org/officeDocument/2006/relationships/queryTable" Target="../queryTables/queryTable788.xml"/><Relationship Id="rId9" Type="http://schemas.openxmlformats.org/officeDocument/2006/relationships/queryTable" Target="../queryTables/queryTable793.xml"/><Relationship Id="rId14" Type="http://schemas.openxmlformats.org/officeDocument/2006/relationships/queryTable" Target="../queryTables/queryTable798.xml"/></Relationships>
</file>

<file path=xl/worksheets/_rels/sheet66.xml.rels><?xml version="1.0" encoding="UTF-8" standalone="yes"?>
<Relationships xmlns="http://schemas.openxmlformats.org/package/2006/relationships"><Relationship Id="rId8" Type="http://schemas.openxmlformats.org/officeDocument/2006/relationships/queryTable" Target="../queryTables/queryTable805.xml"/><Relationship Id="rId13" Type="http://schemas.openxmlformats.org/officeDocument/2006/relationships/queryTable" Target="../queryTables/queryTable810.xml"/><Relationship Id="rId3" Type="http://schemas.openxmlformats.org/officeDocument/2006/relationships/queryTable" Target="../queryTables/queryTable800.xml"/><Relationship Id="rId7" Type="http://schemas.openxmlformats.org/officeDocument/2006/relationships/queryTable" Target="../queryTables/queryTable804.xml"/><Relationship Id="rId12" Type="http://schemas.openxmlformats.org/officeDocument/2006/relationships/queryTable" Target="../queryTables/queryTable809.xml"/><Relationship Id="rId2" Type="http://schemas.openxmlformats.org/officeDocument/2006/relationships/queryTable" Target="../queryTables/queryTable799.xml"/><Relationship Id="rId1" Type="http://schemas.openxmlformats.org/officeDocument/2006/relationships/drawing" Target="../drawings/drawing62.xml"/><Relationship Id="rId6" Type="http://schemas.openxmlformats.org/officeDocument/2006/relationships/queryTable" Target="../queryTables/queryTable803.xml"/><Relationship Id="rId11" Type="http://schemas.openxmlformats.org/officeDocument/2006/relationships/queryTable" Target="../queryTables/queryTable808.xml"/><Relationship Id="rId5" Type="http://schemas.openxmlformats.org/officeDocument/2006/relationships/queryTable" Target="../queryTables/queryTable802.xml"/><Relationship Id="rId10" Type="http://schemas.openxmlformats.org/officeDocument/2006/relationships/queryTable" Target="../queryTables/queryTable807.xml"/><Relationship Id="rId4" Type="http://schemas.openxmlformats.org/officeDocument/2006/relationships/queryTable" Target="../queryTables/queryTable801.xml"/><Relationship Id="rId9" Type="http://schemas.openxmlformats.org/officeDocument/2006/relationships/queryTable" Target="../queryTables/queryTable806.xml"/><Relationship Id="rId14" Type="http://schemas.openxmlformats.org/officeDocument/2006/relationships/queryTable" Target="../queryTables/queryTable811.xml"/></Relationships>
</file>

<file path=xl/worksheets/_rels/sheet67.xml.rels><?xml version="1.0" encoding="UTF-8" standalone="yes"?>
<Relationships xmlns="http://schemas.openxmlformats.org/package/2006/relationships"><Relationship Id="rId8" Type="http://schemas.openxmlformats.org/officeDocument/2006/relationships/queryTable" Target="../queryTables/queryTable818.xml"/><Relationship Id="rId13" Type="http://schemas.openxmlformats.org/officeDocument/2006/relationships/queryTable" Target="../queryTables/queryTable823.xml"/><Relationship Id="rId3" Type="http://schemas.openxmlformats.org/officeDocument/2006/relationships/queryTable" Target="../queryTables/queryTable813.xml"/><Relationship Id="rId7" Type="http://schemas.openxmlformats.org/officeDocument/2006/relationships/queryTable" Target="../queryTables/queryTable817.xml"/><Relationship Id="rId12" Type="http://schemas.openxmlformats.org/officeDocument/2006/relationships/queryTable" Target="../queryTables/queryTable822.xml"/><Relationship Id="rId2" Type="http://schemas.openxmlformats.org/officeDocument/2006/relationships/queryTable" Target="../queryTables/queryTable812.xml"/><Relationship Id="rId1" Type="http://schemas.openxmlformats.org/officeDocument/2006/relationships/drawing" Target="../drawings/drawing63.xml"/><Relationship Id="rId6" Type="http://schemas.openxmlformats.org/officeDocument/2006/relationships/queryTable" Target="../queryTables/queryTable816.xml"/><Relationship Id="rId11" Type="http://schemas.openxmlformats.org/officeDocument/2006/relationships/queryTable" Target="../queryTables/queryTable821.xml"/><Relationship Id="rId5" Type="http://schemas.openxmlformats.org/officeDocument/2006/relationships/queryTable" Target="../queryTables/queryTable815.xml"/><Relationship Id="rId10" Type="http://schemas.openxmlformats.org/officeDocument/2006/relationships/queryTable" Target="../queryTables/queryTable820.xml"/><Relationship Id="rId4" Type="http://schemas.openxmlformats.org/officeDocument/2006/relationships/queryTable" Target="../queryTables/queryTable814.xml"/><Relationship Id="rId9" Type="http://schemas.openxmlformats.org/officeDocument/2006/relationships/queryTable" Target="../queryTables/queryTable819.xml"/><Relationship Id="rId14" Type="http://schemas.openxmlformats.org/officeDocument/2006/relationships/queryTable" Target="../queryTables/queryTable824.xml"/></Relationships>
</file>

<file path=xl/worksheets/_rels/sheet68.xml.rels><?xml version="1.0" encoding="UTF-8" standalone="yes"?>
<Relationships xmlns="http://schemas.openxmlformats.org/package/2006/relationships"><Relationship Id="rId8" Type="http://schemas.openxmlformats.org/officeDocument/2006/relationships/queryTable" Target="../queryTables/queryTable831.xml"/><Relationship Id="rId13" Type="http://schemas.openxmlformats.org/officeDocument/2006/relationships/queryTable" Target="../queryTables/queryTable836.xml"/><Relationship Id="rId3" Type="http://schemas.openxmlformats.org/officeDocument/2006/relationships/queryTable" Target="../queryTables/queryTable826.xml"/><Relationship Id="rId7" Type="http://schemas.openxmlformats.org/officeDocument/2006/relationships/queryTable" Target="../queryTables/queryTable830.xml"/><Relationship Id="rId12" Type="http://schemas.openxmlformats.org/officeDocument/2006/relationships/queryTable" Target="../queryTables/queryTable835.xml"/><Relationship Id="rId2" Type="http://schemas.openxmlformats.org/officeDocument/2006/relationships/queryTable" Target="../queryTables/queryTable825.xml"/><Relationship Id="rId1" Type="http://schemas.openxmlformats.org/officeDocument/2006/relationships/drawing" Target="../drawings/drawing64.xml"/><Relationship Id="rId6" Type="http://schemas.openxmlformats.org/officeDocument/2006/relationships/queryTable" Target="../queryTables/queryTable829.xml"/><Relationship Id="rId11" Type="http://schemas.openxmlformats.org/officeDocument/2006/relationships/queryTable" Target="../queryTables/queryTable834.xml"/><Relationship Id="rId5" Type="http://schemas.openxmlformats.org/officeDocument/2006/relationships/queryTable" Target="../queryTables/queryTable828.xml"/><Relationship Id="rId10" Type="http://schemas.openxmlformats.org/officeDocument/2006/relationships/queryTable" Target="../queryTables/queryTable833.xml"/><Relationship Id="rId4" Type="http://schemas.openxmlformats.org/officeDocument/2006/relationships/queryTable" Target="../queryTables/queryTable827.xml"/><Relationship Id="rId9" Type="http://schemas.openxmlformats.org/officeDocument/2006/relationships/queryTable" Target="../queryTables/queryTable832.xml"/><Relationship Id="rId14" Type="http://schemas.openxmlformats.org/officeDocument/2006/relationships/queryTable" Target="../queryTables/queryTable837.xml"/></Relationships>
</file>

<file path=xl/worksheets/_rels/sheet69.xml.rels><?xml version="1.0" encoding="UTF-8" standalone="yes"?>
<Relationships xmlns="http://schemas.openxmlformats.org/package/2006/relationships"><Relationship Id="rId8" Type="http://schemas.openxmlformats.org/officeDocument/2006/relationships/queryTable" Target="../queryTables/queryTable844.xml"/><Relationship Id="rId13" Type="http://schemas.openxmlformats.org/officeDocument/2006/relationships/queryTable" Target="../queryTables/queryTable849.xml"/><Relationship Id="rId3" Type="http://schemas.openxmlformats.org/officeDocument/2006/relationships/queryTable" Target="../queryTables/queryTable839.xml"/><Relationship Id="rId7" Type="http://schemas.openxmlformats.org/officeDocument/2006/relationships/queryTable" Target="../queryTables/queryTable843.xml"/><Relationship Id="rId12" Type="http://schemas.openxmlformats.org/officeDocument/2006/relationships/queryTable" Target="../queryTables/queryTable848.xml"/><Relationship Id="rId2" Type="http://schemas.openxmlformats.org/officeDocument/2006/relationships/queryTable" Target="../queryTables/queryTable838.xml"/><Relationship Id="rId1" Type="http://schemas.openxmlformats.org/officeDocument/2006/relationships/drawing" Target="../drawings/drawing65.xml"/><Relationship Id="rId6" Type="http://schemas.openxmlformats.org/officeDocument/2006/relationships/queryTable" Target="../queryTables/queryTable842.xml"/><Relationship Id="rId11" Type="http://schemas.openxmlformats.org/officeDocument/2006/relationships/queryTable" Target="../queryTables/queryTable847.xml"/><Relationship Id="rId5" Type="http://schemas.openxmlformats.org/officeDocument/2006/relationships/queryTable" Target="../queryTables/queryTable841.xml"/><Relationship Id="rId10" Type="http://schemas.openxmlformats.org/officeDocument/2006/relationships/queryTable" Target="../queryTables/queryTable846.xml"/><Relationship Id="rId4" Type="http://schemas.openxmlformats.org/officeDocument/2006/relationships/queryTable" Target="../queryTables/queryTable840.xml"/><Relationship Id="rId9" Type="http://schemas.openxmlformats.org/officeDocument/2006/relationships/queryTable" Target="../queryTables/queryTable845.xml"/><Relationship Id="rId14" Type="http://schemas.openxmlformats.org/officeDocument/2006/relationships/queryTable" Target="../queryTables/queryTable850.xml"/></Relationships>
</file>

<file path=xl/worksheets/_rels/sheet70.xml.rels><?xml version="1.0" encoding="UTF-8" standalone="yes"?>
<Relationships xmlns="http://schemas.openxmlformats.org/package/2006/relationships"><Relationship Id="rId8" Type="http://schemas.openxmlformats.org/officeDocument/2006/relationships/queryTable" Target="../queryTables/queryTable857.xml"/><Relationship Id="rId13" Type="http://schemas.openxmlformats.org/officeDocument/2006/relationships/queryTable" Target="../queryTables/queryTable862.xml"/><Relationship Id="rId3" Type="http://schemas.openxmlformats.org/officeDocument/2006/relationships/queryTable" Target="../queryTables/queryTable852.xml"/><Relationship Id="rId7" Type="http://schemas.openxmlformats.org/officeDocument/2006/relationships/queryTable" Target="../queryTables/queryTable856.xml"/><Relationship Id="rId12" Type="http://schemas.openxmlformats.org/officeDocument/2006/relationships/queryTable" Target="../queryTables/queryTable861.xml"/><Relationship Id="rId2" Type="http://schemas.openxmlformats.org/officeDocument/2006/relationships/queryTable" Target="../queryTables/queryTable851.xml"/><Relationship Id="rId1" Type="http://schemas.openxmlformats.org/officeDocument/2006/relationships/drawing" Target="../drawings/drawing66.xml"/><Relationship Id="rId6" Type="http://schemas.openxmlformats.org/officeDocument/2006/relationships/queryTable" Target="../queryTables/queryTable855.xml"/><Relationship Id="rId11" Type="http://schemas.openxmlformats.org/officeDocument/2006/relationships/queryTable" Target="../queryTables/queryTable860.xml"/><Relationship Id="rId5" Type="http://schemas.openxmlformats.org/officeDocument/2006/relationships/queryTable" Target="../queryTables/queryTable854.xml"/><Relationship Id="rId10" Type="http://schemas.openxmlformats.org/officeDocument/2006/relationships/queryTable" Target="../queryTables/queryTable859.xml"/><Relationship Id="rId4" Type="http://schemas.openxmlformats.org/officeDocument/2006/relationships/queryTable" Target="../queryTables/queryTable853.xml"/><Relationship Id="rId9" Type="http://schemas.openxmlformats.org/officeDocument/2006/relationships/queryTable" Target="../queryTables/queryTable858.xml"/><Relationship Id="rId14" Type="http://schemas.openxmlformats.org/officeDocument/2006/relationships/queryTable" Target="../queryTables/queryTable86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DB744-CDFD-4F06-AE0A-25805F305319}">
  <sheetPr codeName="Sheet145"/>
  <dimension ref="A1:C77"/>
  <sheetViews>
    <sheetView tabSelected="1" workbookViewId="0">
      <selection sqref="A1:C1"/>
    </sheetView>
  </sheetViews>
  <sheetFormatPr defaultColWidth="9.1796875" defaultRowHeight="12.5"/>
  <cols>
    <col min="1" max="1" width="16.7265625" style="1" bestFit="1" customWidth="1"/>
    <col min="2" max="2" width="14.54296875" style="1" bestFit="1" customWidth="1"/>
    <col min="3" max="3" width="106.7265625" style="1" bestFit="1" customWidth="1"/>
    <col min="4" max="16384" width="9.1796875" style="1"/>
  </cols>
  <sheetData>
    <row r="1" spans="1:3" ht="13">
      <c r="A1" s="233" t="s">
        <v>0</v>
      </c>
      <c r="B1" s="233"/>
      <c r="C1" s="233"/>
    </row>
    <row r="2" spans="1:3" ht="13">
      <c r="A2" s="2" t="s">
        <v>1</v>
      </c>
      <c r="B2" s="2" t="s">
        <v>2</v>
      </c>
      <c r="C2" s="2" t="s">
        <v>3</v>
      </c>
    </row>
    <row r="3" spans="1:3">
      <c r="A3" s="3" t="s">
        <v>29</v>
      </c>
      <c r="B3" s="3" t="s">
        <v>30</v>
      </c>
      <c r="C3" s="3" t="s">
        <v>31</v>
      </c>
    </row>
    <row r="4" spans="1:3">
      <c r="A4" s="3" t="s">
        <v>29</v>
      </c>
      <c r="B4" s="3" t="s">
        <v>32</v>
      </c>
      <c r="C4" s="3" t="s">
        <v>33</v>
      </c>
    </row>
    <row r="5" spans="1:3">
      <c r="A5" s="3" t="s">
        <v>29</v>
      </c>
      <c r="B5" s="3" t="s">
        <v>34</v>
      </c>
      <c r="C5" s="3" t="s">
        <v>35</v>
      </c>
    </row>
    <row r="6" spans="1:3">
      <c r="A6" s="3" t="s">
        <v>29</v>
      </c>
      <c r="B6" s="3" t="s">
        <v>36</v>
      </c>
      <c r="C6" s="3" t="s">
        <v>37</v>
      </c>
    </row>
    <row r="7" spans="1:3">
      <c r="A7" s="3" t="s">
        <v>29</v>
      </c>
      <c r="B7" s="3" t="s">
        <v>38</v>
      </c>
      <c r="C7" s="3" t="s">
        <v>39</v>
      </c>
    </row>
    <row r="8" spans="1:3">
      <c r="A8" s="3" t="s">
        <v>29</v>
      </c>
      <c r="B8" s="3" t="s">
        <v>40</v>
      </c>
      <c r="C8" s="3" t="s">
        <v>41</v>
      </c>
    </row>
    <row r="9" spans="1:3">
      <c r="A9" s="3" t="s">
        <v>29</v>
      </c>
      <c r="B9" s="3" t="s">
        <v>42</v>
      </c>
      <c r="C9" s="3" t="s">
        <v>43</v>
      </c>
    </row>
    <row r="10" spans="1:3">
      <c r="A10" s="3" t="s">
        <v>29</v>
      </c>
      <c r="B10" s="3" t="s">
        <v>44</v>
      </c>
      <c r="C10" s="3" t="s">
        <v>45</v>
      </c>
    </row>
    <row r="11" spans="1:3">
      <c r="A11" s="3" t="s">
        <v>29</v>
      </c>
      <c r="B11" s="3" t="s">
        <v>46</v>
      </c>
      <c r="C11" s="3" t="s">
        <v>47</v>
      </c>
    </row>
    <row r="12" spans="1:3">
      <c r="A12" s="3" t="s">
        <v>29</v>
      </c>
      <c r="B12" s="3" t="s">
        <v>48</v>
      </c>
      <c r="C12" s="3" t="s">
        <v>49</v>
      </c>
    </row>
    <row r="13" spans="1:3">
      <c r="A13" s="3" t="s">
        <v>4</v>
      </c>
      <c r="B13" s="3" t="s">
        <v>5</v>
      </c>
      <c r="C13" s="3" t="s">
        <v>2532</v>
      </c>
    </row>
    <row r="14" spans="1:3">
      <c r="A14" s="3" t="s">
        <v>29</v>
      </c>
      <c r="B14" s="3" t="s">
        <v>50</v>
      </c>
      <c r="C14" s="3" t="s">
        <v>51</v>
      </c>
    </row>
    <row r="15" spans="1:3">
      <c r="A15" s="3" t="s">
        <v>29</v>
      </c>
      <c r="B15" s="3" t="s">
        <v>52</v>
      </c>
      <c r="C15" s="3" t="s">
        <v>53</v>
      </c>
    </row>
    <row r="16" spans="1:3">
      <c r="A16" s="3" t="s">
        <v>29</v>
      </c>
      <c r="B16" s="3" t="s">
        <v>54</v>
      </c>
      <c r="C16" s="3" t="s">
        <v>55</v>
      </c>
    </row>
    <row r="17" spans="1:3">
      <c r="A17" s="3" t="s">
        <v>29</v>
      </c>
      <c r="B17" s="3" t="s">
        <v>56</v>
      </c>
      <c r="C17" s="3" t="s">
        <v>57</v>
      </c>
    </row>
    <row r="18" spans="1:3">
      <c r="A18" s="3" t="s">
        <v>29</v>
      </c>
      <c r="B18" s="3" t="s">
        <v>58</v>
      </c>
      <c r="C18" s="3" t="s">
        <v>59</v>
      </c>
    </row>
    <row r="19" spans="1:3">
      <c r="A19" s="3" t="s">
        <v>4</v>
      </c>
      <c r="B19" s="3" t="s">
        <v>7</v>
      </c>
      <c r="C19" s="3" t="s">
        <v>8</v>
      </c>
    </row>
    <row r="20" spans="1:3">
      <c r="A20" s="3" t="s">
        <v>29</v>
      </c>
      <c r="B20" s="3" t="s">
        <v>60</v>
      </c>
      <c r="C20" s="3" t="s">
        <v>61</v>
      </c>
    </row>
    <row r="21" spans="1:3">
      <c r="A21" s="3" t="s">
        <v>4</v>
      </c>
      <c r="B21" s="3" t="s">
        <v>9</v>
      </c>
      <c r="C21" s="3" t="s">
        <v>10</v>
      </c>
    </row>
    <row r="22" spans="1:3">
      <c r="B22" s="1" t="s">
        <v>132</v>
      </c>
      <c r="C22" s="1" t="s">
        <v>133</v>
      </c>
    </row>
    <row r="23" spans="1:3">
      <c r="A23" s="3" t="s">
        <v>29</v>
      </c>
      <c r="B23" s="3" t="s">
        <v>62</v>
      </c>
      <c r="C23" s="3" t="s">
        <v>63</v>
      </c>
    </row>
    <row r="24" spans="1:3">
      <c r="A24" s="3" t="s">
        <v>29</v>
      </c>
      <c r="B24" s="3" t="s">
        <v>64</v>
      </c>
      <c r="C24" s="3" t="s">
        <v>65</v>
      </c>
    </row>
    <row r="25" spans="1:3">
      <c r="B25" s="1" t="s">
        <v>134</v>
      </c>
      <c r="C25" s="1" t="s">
        <v>135</v>
      </c>
    </row>
    <row r="26" spans="1:3">
      <c r="A26" s="3" t="s">
        <v>29</v>
      </c>
      <c r="B26" s="3" t="s">
        <v>66</v>
      </c>
      <c r="C26" s="3" t="s">
        <v>67</v>
      </c>
    </row>
    <row r="27" spans="1:3">
      <c r="A27" s="3" t="s">
        <v>29</v>
      </c>
      <c r="B27" s="3" t="s">
        <v>68</v>
      </c>
      <c r="C27" s="3" t="s">
        <v>69</v>
      </c>
    </row>
    <row r="28" spans="1:3">
      <c r="A28" s="3" t="s">
        <v>29</v>
      </c>
      <c r="B28" s="3" t="s">
        <v>70</v>
      </c>
      <c r="C28" s="3" t="s">
        <v>71</v>
      </c>
    </row>
    <row r="29" spans="1:3">
      <c r="A29" s="3" t="s">
        <v>29</v>
      </c>
      <c r="B29" s="3" t="s">
        <v>72</v>
      </c>
      <c r="C29" s="3" t="s">
        <v>73</v>
      </c>
    </row>
    <row r="30" spans="1:3">
      <c r="A30" s="3" t="s">
        <v>29</v>
      </c>
      <c r="B30" s="3" t="s">
        <v>74</v>
      </c>
      <c r="C30" s="3" t="s">
        <v>75</v>
      </c>
    </row>
    <row r="31" spans="1:3">
      <c r="A31" s="3" t="s">
        <v>29</v>
      </c>
      <c r="B31" s="3" t="s">
        <v>76</v>
      </c>
      <c r="C31" s="3" t="s">
        <v>77</v>
      </c>
    </row>
    <row r="32" spans="1:3">
      <c r="A32" s="3" t="s">
        <v>4</v>
      </c>
      <c r="B32" s="3" t="s">
        <v>130</v>
      </c>
      <c r="C32" s="3" t="s">
        <v>131</v>
      </c>
    </row>
    <row r="33" spans="1:3">
      <c r="A33" s="3" t="s">
        <v>29</v>
      </c>
      <c r="B33" s="3" t="s">
        <v>78</v>
      </c>
      <c r="C33" s="3" t="s">
        <v>79</v>
      </c>
    </row>
    <row r="34" spans="1:3">
      <c r="A34" s="3" t="s">
        <v>4</v>
      </c>
      <c r="B34" s="3" t="s">
        <v>11</v>
      </c>
      <c r="C34" s="3" t="s">
        <v>12</v>
      </c>
    </row>
    <row r="35" spans="1:3">
      <c r="A35" s="3" t="s">
        <v>29</v>
      </c>
      <c r="B35" s="3" t="s">
        <v>80</v>
      </c>
      <c r="C35" s="3" t="s">
        <v>81</v>
      </c>
    </row>
    <row r="36" spans="1:3">
      <c r="A36" s="3" t="s">
        <v>29</v>
      </c>
      <c r="B36" s="3" t="s">
        <v>82</v>
      </c>
      <c r="C36" s="3" t="s">
        <v>83</v>
      </c>
    </row>
    <row r="37" spans="1:3">
      <c r="A37" s="3" t="s">
        <v>29</v>
      </c>
      <c r="B37" s="3" t="s">
        <v>84</v>
      </c>
      <c r="C37" s="3" t="s">
        <v>85</v>
      </c>
    </row>
    <row r="38" spans="1:3">
      <c r="A38" s="3" t="s">
        <v>29</v>
      </c>
      <c r="B38" s="3" t="s">
        <v>86</v>
      </c>
      <c r="C38" s="3" t="s">
        <v>87</v>
      </c>
    </row>
    <row r="39" spans="1:3">
      <c r="A39" s="3" t="s">
        <v>29</v>
      </c>
      <c r="B39" s="3" t="s">
        <v>88</v>
      </c>
      <c r="C39" s="3" t="s">
        <v>89</v>
      </c>
    </row>
    <row r="40" spans="1:3">
      <c r="A40" s="3" t="s">
        <v>29</v>
      </c>
      <c r="B40" s="3" t="s">
        <v>90</v>
      </c>
      <c r="C40" s="3" t="s">
        <v>91</v>
      </c>
    </row>
    <row r="41" spans="1:3">
      <c r="A41" s="3" t="s">
        <v>29</v>
      </c>
      <c r="B41" s="3" t="s">
        <v>92</v>
      </c>
      <c r="C41" s="3" t="s">
        <v>93</v>
      </c>
    </row>
    <row r="42" spans="1:3">
      <c r="A42" s="3" t="s">
        <v>4</v>
      </c>
      <c r="B42" s="3" t="s">
        <v>13</v>
      </c>
      <c r="C42" s="3" t="s">
        <v>14</v>
      </c>
    </row>
    <row r="43" spans="1:3">
      <c r="A43" s="3" t="s">
        <v>4</v>
      </c>
      <c r="B43" s="3" t="s">
        <v>15</v>
      </c>
      <c r="C43" s="3" t="s">
        <v>16</v>
      </c>
    </row>
    <row r="44" spans="1:3">
      <c r="A44" s="3" t="s">
        <v>29</v>
      </c>
      <c r="B44" s="3" t="s">
        <v>94</v>
      </c>
      <c r="C44" s="3" t="s">
        <v>95</v>
      </c>
    </row>
    <row r="45" spans="1:3">
      <c r="A45" s="3" t="s">
        <v>29</v>
      </c>
      <c r="B45" s="3" t="s">
        <v>96</v>
      </c>
      <c r="C45" s="3" t="s">
        <v>97</v>
      </c>
    </row>
    <row r="46" spans="1:3">
      <c r="A46" s="3" t="s">
        <v>29</v>
      </c>
      <c r="B46" s="3" t="s">
        <v>98</v>
      </c>
      <c r="C46" s="3" t="s">
        <v>99</v>
      </c>
    </row>
    <row r="47" spans="1:3">
      <c r="A47" s="3" t="s">
        <v>29</v>
      </c>
      <c r="B47" s="3" t="s">
        <v>100</v>
      </c>
      <c r="C47" s="3" t="s">
        <v>101</v>
      </c>
    </row>
    <row r="48" spans="1:3">
      <c r="A48" s="3" t="s">
        <v>29</v>
      </c>
      <c r="B48" s="3" t="s">
        <v>102</v>
      </c>
      <c r="C48" s="3" t="s">
        <v>103</v>
      </c>
    </row>
    <row r="49" spans="1:3">
      <c r="A49" s="3" t="s">
        <v>29</v>
      </c>
      <c r="B49" s="3" t="s">
        <v>104</v>
      </c>
      <c r="C49" s="3" t="s">
        <v>105</v>
      </c>
    </row>
    <row r="50" spans="1:3">
      <c r="A50" s="3" t="s">
        <v>29</v>
      </c>
      <c r="B50" s="3" t="s">
        <v>106</v>
      </c>
      <c r="C50" s="3" t="s">
        <v>107</v>
      </c>
    </row>
    <row r="51" spans="1:3">
      <c r="A51" s="3" t="s">
        <v>29</v>
      </c>
      <c r="B51" s="3" t="s">
        <v>108</v>
      </c>
      <c r="C51" s="3" t="s">
        <v>109</v>
      </c>
    </row>
    <row r="52" spans="1:3">
      <c r="A52" s="3" t="s">
        <v>29</v>
      </c>
      <c r="B52" s="3" t="s">
        <v>110</v>
      </c>
      <c r="C52" s="3" t="s">
        <v>111</v>
      </c>
    </row>
    <row r="53" spans="1:3">
      <c r="A53" s="3" t="s">
        <v>4</v>
      </c>
      <c r="B53" s="3" t="s">
        <v>17</v>
      </c>
      <c r="C53" s="3" t="s">
        <v>18</v>
      </c>
    </row>
    <row r="54" spans="1:3">
      <c r="A54" s="3" t="s">
        <v>29</v>
      </c>
      <c r="B54" s="3" t="s">
        <v>112</v>
      </c>
      <c r="C54" s="3" t="s">
        <v>113</v>
      </c>
    </row>
    <row r="55" spans="1:3">
      <c r="A55" s="3" t="s">
        <v>29</v>
      </c>
      <c r="B55" s="3" t="s">
        <v>114</v>
      </c>
      <c r="C55" s="3" t="s">
        <v>115</v>
      </c>
    </row>
    <row r="56" spans="1:3">
      <c r="A56" s="3" t="s">
        <v>29</v>
      </c>
      <c r="B56" s="3" t="s">
        <v>116</v>
      </c>
      <c r="C56" s="3" t="s">
        <v>117</v>
      </c>
    </row>
    <row r="57" spans="1:3">
      <c r="A57" s="3" t="s">
        <v>4</v>
      </c>
      <c r="B57" s="3" t="s">
        <v>19</v>
      </c>
      <c r="C57" s="3" t="s">
        <v>20</v>
      </c>
    </row>
    <row r="58" spans="1:3">
      <c r="A58" s="3" t="s">
        <v>29</v>
      </c>
      <c r="B58" s="3" t="s">
        <v>118</v>
      </c>
      <c r="C58" s="3" t="s">
        <v>119</v>
      </c>
    </row>
    <row r="59" spans="1:3">
      <c r="A59" s="3" t="s">
        <v>4</v>
      </c>
      <c r="B59" s="3" t="s">
        <v>21</v>
      </c>
      <c r="C59" s="3" t="s">
        <v>22</v>
      </c>
    </row>
    <row r="60" spans="1:3">
      <c r="A60" s="3" t="s">
        <v>29</v>
      </c>
      <c r="B60" s="3" t="s">
        <v>120</v>
      </c>
      <c r="C60" s="3" t="s">
        <v>121</v>
      </c>
    </row>
    <row r="61" spans="1:3">
      <c r="A61" s="3" t="s">
        <v>29</v>
      </c>
      <c r="B61" s="3" t="s">
        <v>122</v>
      </c>
      <c r="C61" s="3" t="s">
        <v>123</v>
      </c>
    </row>
    <row r="62" spans="1:3">
      <c r="A62" s="3" t="s">
        <v>4</v>
      </c>
      <c r="B62" s="3" t="s">
        <v>23</v>
      </c>
      <c r="C62" s="3" t="s">
        <v>2533</v>
      </c>
    </row>
    <row r="63" spans="1:3">
      <c r="B63" s="1" t="s">
        <v>136</v>
      </c>
      <c r="C63" s="1" t="s">
        <v>137</v>
      </c>
    </row>
    <row r="64" spans="1:3">
      <c r="A64" s="3" t="s">
        <v>29</v>
      </c>
      <c r="B64" s="3" t="s">
        <v>124</v>
      </c>
      <c r="C64" s="3" t="s">
        <v>125</v>
      </c>
    </row>
    <row r="65" spans="1:3">
      <c r="A65" s="3" t="s">
        <v>29</v>
      </c>
      <c r="B65" s="3" t="s">
        <v>126</v>
      </c>
      <c r="C65" s="3" t="s">
        <v>127</v>
      </c>
    </row>
    <row r="66" spans="1:3">
      <c r="A66" s="3" t="s">
        <v>4</v>
      </c>
      <c r="B66" s="3" t="s">
        <v>25</v>
      </c>
      <c r="C66" s="3" t="s">
        <v>2534</v>
      </c>
    </row>
    <row r="67" spans="1:3">
      <c r="A67" s="3" t="s">
        <v>4</v>
      </c>
      <c r="B67" s="3" t="s">
        <v>27</v>
      </c>
      <c r="C67" s="3" t="s">
        <v>28</v>
      </c>
    </row>
    <row r="68" spans="1:3">
      <c r="A68" s="3" t="s">
        <v>29</v>
      </c>
      <c r="B68" s="3" t="s">
        <v>128</v>
      </c>
      <c r="C68" s="3" t="s">
        <v>129</v>
      </c>
    </row>
    <row r="70" spans="1:3" ht="29">
      <c r="A70" s="234" t="s">
        <v>2535</v>
      </c>
      <c r="B70" s="126">
        <v>1</v>
      </c>
      <c r="C70" s="51" t="s">
        <v>2538</v>
      </c>
    </row>
    <row r="71" spans="1:3" ht="14.5">
      <c r="A71" s="235"/>
      <c r="B71" s="126">
        <v>2</v>
      </c>
      <c r="C71" s="51" t="s">
        <v>2539</v>
      </c>
    </row>
    <row r="72" spans="1:3" ht="14.5">
      <c r="A72" s="235"/>
      <c r="B72" s="126">
        <v>3</v>
      </c>
      <c r="C72" s="51" t="s">
        <v>2540</v>
      </c>
    </row>
    <row r="73" spans="1:3" ht="29">
      <c r="A73" s="235"/>
      <c r="B73" s="126">
        <v>4</v>
      </c>
      <c r="C73" s="54" t="s">
        <v>2541</v>
      </c>
    </row>
    <row r="74" spans="1:3" ht="14.5">
      <c r="A74" s="235"/>
      <c r="B74" s="126">
        <v>5</v>
      </c>
      <c r="C74" s="51" t="s">
        <v>2536</v>
      </c>
    </row>
    <row r="75" spans="1:3" ht="14.5">
      <c r="A75" s="236"/>
      <c r="B75" s="126">
        <v>6</v>
      </c>
      <c r="C75" s="51" t="s">
        <v>2542</v>
      </c>
    </row>
    <row r="77" spans="1:3" ht="14.5">
      <c r="A77" s="237" t="s">
        <v>2537</v>
      </c>
      <c r="B77" s="237"/>
      <c r="C77" s="237"/>
    </row>
  </sheetData>
  <mergeCells count="3">
    <mergeCell ref="A1:C1"/>
    <mergeCell ref="A70:A75"/>
    <mergeCell ref="A77:C77"/>
  </mergeCells>
  <hyperlinks>
    <hyperlink ref="A50:C50" location="TNNIF!A1" display="TNNIF!A1" xr:uid="{D211E783-1D5B-4060-9BCF-9879A440EB2E}"/>
    <hyperlink ref="A13:C13" location="TCORPBF!A1" display="TCORPBF!A1" xr:uid="{4F956F1E-481A-4D41-AA1C-60C261ADBF89}"/>
    <hyperlink ref="A19:C19" location="TFRF!A1" display="TFRF!A1" xr:uid="{307108F1-E3AB-465D-BEDA-3E800B66B1BB}"/>
    <hyperlink ref="A21:C21" location="TGSFR!A1" display="TGSFR!A1" xr:uid="{102F191E-EEC2-491F-A57C-7BFE39C42881}"/>
    <hyperlink ref="A34:C34" location="TLF!A1" display="TLF!A1" xr:uid="{DFB17AF8-ABEE-4A4E-B74A-9952D246F64B}"/>
    <hyperlink ref="A42:C42" location="TNGIF1226!A1" display="TNGIF1226!A1" xr:uid="{BAE0D87E-FBE7-4ED8-8B39-2016964E74FC}"/>
    <hyperlink ref="A43:C43" location="TNGIF1229!A1" display="TNGIF1229!A1" xr:uid="{26A5AAF8-5102-4384-9846-FE15C483BE65}"/>
    <hyperlink ref="A3:C3" location="TEGF!A1" display="TEGF!A1" xr:uid="{EA83DF1A-DCDB-464F-85AF-AA4ECBDBC8C8}"/>
    <hyperlink ref="A4:C4" location="TAF!A1" display="TAF!A1" xr:uid="{B61B26B2-AD08-4F2F-92D4-AE9F93AEFDC9}"/>
    <hyperlink ref="A5:C5" location="TBAF!A1" display="TBAF!A1" xr:uid="{A6C8090C-D8DB-4996-8903-6F3E2EC5AFB9}"/>
    <hyperlink ref="A6:C6" location="TBFSF!A1" display="TBFSF!A1" xr:uid="{6D538FE3-F96A-4824-A07B-EA0D80795D41}"/>
    <hyperlink ref="A8:C8" location="TBSEQIF!A1" display="TBSEQIF!A1" xr:uid="{2EA1ADAE-CE75-47E7-96EB-6DC6AA5002F2}"/>
    <hyperlink ref="A9:C9" location="TBSBGIF!A1" display="TBSBGIF!A1" xr:uid="{A2C90680-B42F-4CDC-8087-A9325544952C}"/>
    <hyperlink ref="A10:C10" location="TIFSA!A1" display="TIFSA!A1" xr:uid="{CAA4CDBF-53C8-43BF-B4A0-931401516F9A}"/>
    <hyperlink ref="A11:C11" location="TBCF!A1" display="TBCF!A1" xr:uid="{5BE3720B-2128-4B09-B7CA-AB84BD89C83F}"/>
    <hyperlink ref="A12:C12" location="TYCF!A1" display="TYCF!A1" xr:uid="{AA6D75F5-937B-4DB0-8268-168E17F3627E}"/>
    <hyperlink ref="A14:C14" location="TDIF!A1" display="TDIF!A1" xr:uid="{1DC8552F-BE7F-45F1-9E1F-32A0E1B8DC24}"/>
    <hyperlink ref="A15:C15" location="TDIVYF!A1" display="TDIVYF!A1" xr:uid="{6795D7CF-B236-4FB4-A497-4A47AC03B76D}"/>
    <hyperlink ref="A16:C16" location="TTSF96!A1" display="TTSF96!A1" xr:uid="{928E4E16-EA41-4901-B1C6-EE5ECA50C906}"/>
    <hyperlink ref="A17:C17" location="TCS!A1" display="TCS!A1" xr:uid="{58390E0F-F5D2-4FD6-9859-897B2A7162AE}"/>
    <hyperlink ref="A18:C18" location="TMCAPF!A1" display="TMCAPF!A1" xr:uid="{DD15934C-C117-4E36-9322-7BC2CB6C0D44}"/>
    <hyperlink ref="A20:C20" location="TFEF!A1" display="TFEF!A1" xr:uid="{3736A883-A5A1-4C39-83CC-4CB275EC4A44}"/>
    <hyperlink ref="A23:C23" location="TGLDETF!A1" display="TGLDETF!A1" xr:uid="{FF7862B9-1979-4AE0-A283-AA375F27B831}"/>
    <hyperlink ref="A24:C24" location="THOF!A1" display="THOF!A1" xr:uid="{6779B759-DED8-4822-867B-ACB2A407259B}"/>
    <hyperlink ref="A26:C26" location="TICF!A1" display="TICF!A1" xr:uid="{490A9695-E725-4B64-B675-70EADE777F7A}"/>
    <hyperlink ref="A27:C27" location="TIIF!A1" display="TIIF!A1" xr:uid="{7258283B-78D8-4B99-81A0-15EC41453E28}"/>
    <hyperlink ref="A28:C28" location="TIPHF!A1" display="TIPHF!A1" xr:uid="{E63A3150-7B99-46AF-BC27-991C5C75A40D}"/>
    <hyperlink ref="A29:C29" location="TISF!A1" display="TISF!A1" xr:uid="{4EC2AE00-58D2-47BB-8AAD-320C686B6DC6}"/>
    <hyperlink ref="A30:C30" location="TEOF!A1" display="TEOF!A1" xr:uid="{8A618668-C6C1-4591-AC65-8D3B2B084368}"/>
    <hyperlink ref="A31:C31" location="TTOFE!A1" display="TTOFE!A1" xr:uid="{2F197A32-2E46-4418-BD45-441873B9B2CF}"/>
    <hyperlink ref="A33:C33" location="TINR!A1" display="TINR!A1" xr:uid="{E2BC755F-9A80-4EA7-9315-52591B73EA7D}"/>
    <hyperlink ref="A35:C35" location="TMAOF!A1" display="TMAOF!A1" xr:uid="{29E963A2-DC3B-4132-A587-3E10A115CE7E}"/>
    <hyperlink ref="A36:C36" location="TMULTICF!A1" display="TMULTICF!A1" xr:uid="{1D31AE2F-4A97-4DDB-91E0-F9CB1F742B01}"/>
    <hyperlink ref="A37:C37" location="TNETF!A1" display="TNETF!A1" xr:uid="{BD2AD001-2033-4B57-BF0E-EB7C6EF3B0CB}"/>
    <hyperlink ref="A38:C38" location="TIFNA!A1" display="TIFNA!A1" xr:uid="{CC4DB431-7DBE-4C04-8857-49AFB560F0C9}"/>
    <hyperlink ref="A39:C39" location="TNAIF!A1" display="TNAIF!A1" xr:uid="{43BB20EA-8328-4501-B041-3967A6C97053}"/>
    <hyperlink ref="A40:C40" location="TNCMIF!A1" display="TNCMIF!A1" xr:uid="{9B5199B8-FC10-455C-AB9C-D0257013FABF}"/>
    <hyperlink ref="A41:C41" location="TNFSIF!A1" display="TNFSIF!A1" xr:uid="{9A448175-068D-41BA-8745-BC76EEEB9EF1}"/>
    <hyperlink ref="A44:C44" location="TNIDFOF!A1" display="TNIDFOF!A1" xr:uid="{E521B934-1C2F-4ABD-957F-16069E2649E9}"/>
    <hyperlink ref="A45:C45" location="TNIDETF!A1" display="TNIDETF!A1" xr:uid="{1ECA0819-9E2E-432A-AD39-4236524FF55D}"/>
    <hyperlink ref="A46:C46" location="TNITIF!A1" display="TNITIF!A1" xr:uid="{D93A3388-D149-4BE2-B59C-9E0FF47CC415}"/>
    <hyperlink ref="A47:C47" location="TNMIF150!A1" display="TNMIF150!A1" xr:uid="{8186C46B-F781-4C7C-AA7A-901C948513C2}"/>
    <hyperlink ref="A48:C48" location="TNMMIF!A1" display="TNMMIF!A1" xr:uid="{D1BC12DF-C68E-4D5D-873C-B69B9B364E41}"/>
    <hyperlink ref="A49:C49" location="TNMSHIF!A1" display="TNMSHIF!A1" xr:uid="{58750253-AB8F-431E-8806-E63A207E0252}"/>
    <hyperlink ref="C19" location="TFRF!A1" display="TFRF!A1" xr:uid="{8C613E1F-026E-492C-A94E-05704A05423F}"/>
    <hyperlink ref="C21" location="TGSFR!A1" display="TGSFR!A1" xr:uid="{6B44D585-BFA3-4CDB-898C-B365F13EF468}"/>
    <hyperlink ref="C13" location="TCORPBF!A1" display="TCORPBF!A1" xr:uid="{04E49B47-850E-4B13-8760-6A8850F0A61E}"/>
    <hyperlink ref="C34" location="TLF!A1" display="TLF!A1" xr:uid="{94D5E570-496B-4534-8761-9730938260C3}"/>
    <hyperlink ref="C42" location="TNGIF1226!A1" display="TNGIF1226!A1" xr:uid="{06E2E770-27BE-4309-98EB-A933BCB1998B}"/>
    <hyperlink ref="C43" location="TNGIF1229!A1" display="TNGIF1229!A1" xr:uid="{E5E417E0-C07F-4396-832A-BC9A8AA2ECE7}"/>
    <hyperlink ref="C32" location="TFRSTF!A1" display="TFRSTF!A1" xr:uid="{A6026284-C62F-406A-97CF-4244250628CC}"/>
    <hyperlink ref="A53:C53" location="TNSIFDEC27!A1" display="TNSIFDEC27!A1" xr:uid="{0F893CF6-DB74-4DF9-A70F-13E0E85C673E}"/>
    <hyperlink ref="A57:C57" location="TOF!A1" display="TOF!A1" xr:uid="{C8BF2ED5-8190-4D7E-B02F-042BBAA1624E}"/>
    <hyperlink ref="A59:C59" location="TRSFC!A1" display="TRSFC!A1" xr:uid="{99021C1A-9E90-4B20-A2B6-B2DFF5851229}"/>
    <hyperlink ref="A62:C62" location="TSTBF!A1" display="TSTBF!A1" xr:uid="{6B1F31E9-86FA-4ADD-800C-013F1040486A}"/>
    <hyperlink ref="A51:C51" location="TNPBETF!A1" display="TNPBETF!A1" xr:uid="{20CA1F5C-14FB-4501-A604-E7ED28FB4AD7}"/>
    <hyperlink ref="A52:C52" location="TNRIF!A1" display="TNRIF!A1" xr:uid="{D197E897-A2CD-4853-8CE8-996580D7A6D9}"/>
    <hyperlink ref="A54:C54" location="TNA30IF!A1" display="TNA30IF!A1" xr:uid="{35C64C7B-804D-4E16-821B-BC9615B679F1}"/>
    <hyperlink ref="A55:C55" location="TNMIMIF!A1" display="TNMIMIF!A1" xr:uid="{C260CE5D-1121-49A9-BABC-95FD852593B6}"/>
    <hyperlink ref="A56:C56" location="TNMIIF!A1" display="TNMIIF!A1" xr:uid="{3C48D598-5D7A-463C-BE78-8CC05E0E491B}"/>
    <hyperlink ref="A58:C58" location="TREF!A1" display="TREF!A1" xr:uid="{75A0FEFF-389C-4744-8921-F159EF47631C}"/>
    <hyperlink ref="A60:C60" location="TRSFM!A1" display="TRSFM!A1" xr:uid="{8420EF39-8B6E-4ACC-BF38-3AB68B1FA8EB}"/>
    <hyperlink ref="A61:C61" location="TRSFP!A1" display="TRSFP!A1" xr:uid="{73C96F1B-4660-4522-9A52-47FABE816CA9}"/>
    <hyperlink ref="C53" location="TNSIFDEC27!A1" display="TNSIFDEC27!A1" xr:uid="{726FC879-F21D-480A-BB43-8C89185B10D5}"/>
    <hyperlink ref="C57" location="TOF!A1" display="TOF!A1" xr:uid="{C81427D5-08CB-4008-916B-A080268BA64C}"/>
    <hyperlink ref="C59" location="TRSFC!A1" display="TRSFC!A1" xr:uid="{D59B9197-7747-472E-ADEC-10821002D2E6}"/>
    <hyperlink ref="C62" location="TSTBF!A1" display="TSTBF!A1" xr:uid="{889AF501-15CD-4B65-B5E4-325B93D581AD}"/>
    <hyperlink ref="A66:C66" location="TFF!A1" display="TFF!A1" xr:uid="{6C327B89-4270-46F5-BD58-DEAA29BACA4D}"/>
    <hyperlink ref="A67:C67" location="TUSTF!A1" display="TUSTF!A1" xr:uid="{F8F82676-3FC2-498E-AD91-9ECFCB0D8E9C}"/>
    <hyperlink ref="A64:C64" location="TSLVETF!A1" display="TSLVETF!A1" xr:uid="{B97DF639-E878-40B9-B360-69452C79E432}"/>
    <hyperlink ref="A65:C65" location="TSCAPF!A1" display="TSCAPF!A1" xr:uid="{6408D269-8C85-44A3-8C11-3B57057F2AAD}"/>
    <hyperlink ref="A68:C68" location="TEQPEF!A1" display="TEQPEF!A1" xr:uid="{3644BDC2-3ED1-42E5-8568-316BD51EE6BF}"/>
    <hyperlink ref="C67" location="TUSTF!A1" display="TUSTF!A1" xr:uid="{DD4665E7-2337-4438-896E-DB9B3AF2885D}"/>
    <hyperlink ref="C66" location="TFF!A1" display="TFF!A1" xr:uid="{9B77B57C-A661-4A62-AAFD-10855B9A6313}"/>
    <hyperlink ref="A7:C7" location="TBMCIF!A1" display="TBMCIF!A1" xr:uid="{D75B4359-3354-43BE-A68B-FDBAEC5DC02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1F89A-2518-45E0-A9F6-EB3BB3B5CCBB}">
  <dimension ref="A1:E69"/>
  <sheetViews>
    <sheetView workbookViewId="0">
      <selection activeCell="B18" sqref="B18"/>
    </sheetView>
  </sheetViews>
  <sheetFormatPr defaultColWidth="9.1796875" defaultRowHeight="14.5"/>
  <cols>
    <col min="1" max="1" width="9.54296875" style="113" customWidth="1"/>
    <col min="2" max="2" width="62.81640625" style="113" bestFit="1" customWidth="1"/>
    <col min="3" max="3" width="14.6328125" style="125" customWidth="1"/>
    <col min="4" max="4" width="48.453125" style="113" bestFit="1" customWidth="1"/>
    <col min="5" max="5" width="15" style="113" customWidth="1"/>
    <col min="6" max="16384" width="9.1796875" style="113"/>
  </cols>
  <sheetData>
    <row r="1" spans="1:5" ht="18.5">
      <c r="A1" s="238" t="s">
        <v>3906</v>
      </c>
      <c r="B1" s="239"/>
      <c r="C1" s="239"/>
      <c r="D1" s="239"/>
      <c r="E1" s="240"/>
    </row>
    <row r="2" spans="1:5">
      <c r="C2" s="114"/>
    </row>
    <row r="3" spans="1:5" s="116" customFormat="1" ht="29">
      <c r="A3" s="115" t="s">
        <v>2472</v>
      </c>
      <c r="B3" s="115" t="s">
        <v>2466</v>
      </c>
      <c r="C3" s="115" t="s">
        <v>2473</v>
      </c>
      <c r="D3" s="115" t="s">
        <v>2474</v>
      </c>
      <c r="E3" s="115" t="s">
        <v>2475</v>
      </c>
    </row>
    <row r="4" spans="1:5">
      <c r="A4" s="117">
        <v>1</v>
      </c>
      <c r="B4" s="118" t="s">
        <v>31</v>
      </c>
      <c r="C4" s="119" t="s">
        <v>2476</v>
      </c>
      <c r="D4" s="108" t="s">
        <v>2477</v>
      </c>
      <c r="E4" s="120" t="s">
        <v>2478</v>
      </c>
    </row>
    <row r="5" spans="1:5">
      <c r="A5" s="117">
        <v>2</v>
      </c>
      <c r="B5" s="118" t="s">
        <v>33</v>
      </c>
      <c r="C5" s="119" t="s">
        <v>2479</v>
      </c>
      <c r="D5" s="108" t="s">
        <v>2480</v>
      </c>
      <c r="E5" s="120" t="s">
        <v>2479</v>
      </c>
    </row>
    <row r="6" spans="1:5">
      <c r="A6" s="117">
        <v>3</v>
      </c>
      <c r="B6" s="121" t="s">
        <v>35</v>
      </c>
      <c r="C6" s="119" t="s">
        <v>2476</v>
      </c>
      <c r="D6" s="108" t="s">
        <v>2481</v>
      </c>
      <c r="E6" s="120" t="s">
        <v>2478</v>
      </c>
    </row>
    <row r="7" spans="1:5">
      <c r="A7" s="117">
        <v>4</v>
      </c>
      <c r="B7" s="121" t="s">
        <v>37</v>
      </c>
      <c r="C7" s="119" t="s">
        <v>2476</v>
      </c>
      <c r="D7" s="108" t="s">
        <v>2482</v>
      </c>
      <c r="E7" s="120" t="s">
        <v>2476</v>
      </c>
    </row>
    <row r="8" spans="1:5">
      <c r="A8" s="117">
        <v>5</v>
      </c>
      <c r="B8" s="121" t="s">
        <v>39</v>
      </c>
      <c r="C8" s="119" t="s">
        <v>2476</v>
      </c>
      <c r="D8" s="108" t="s">
        <v>2483</v>
      </c>
      <c r="E8" s="120" t="s">
        <v>2476</v>
      </c>
    </row>
    <row r="9" spans="1:5">
      <c r="A9" s="117">
        <v>6</v>
      </c>
      <c r="B9" s="118" t="s">
        <v>41</v>
      </c>
      <c r="C9" s="119" t="s">
        <v>2476</v>
      </c>
      <c r="D9" s="108" t="s">
        <v>2484</v>
      </c>
      <c r="E9" s="120" t="s">
        <v>2476</v>
      </c>
    </row>
    <row r="10" spans="1:5">
      <c r="A10" s="117">
        <v>7</v>
      </c>
      <c r="B10" s="118" t="s">
        <v>43</v>
      </c>
      <c r="C10" s="119" t="s">
        <v>2476</v>
      </c>
      <c r="D10" s="108" t="s">
        <v>2485</v>
      </c>
      <c r="E10" s="120" t="s">
        <v>2476</v>
      </c>
    </row>
    <row r="11" spans="1:5">
      <c r="A11" s="117">
        <v>8</v>
      </c>
      <c r="B11" s="118" t="s">
        <v>45</v>
      </c>
      <c r="C11" s="119" t="s">
        <v>2476</v>
      </c>
      <c r="D11" s="108" t="s">
        <v>2486</v>
      </c>
      <c r="E11" s="120" t="s">
        <v>2476</v>
      </c>
    </row>
    <row r="12" spans="1:5">
      <c r="A12" s="117">
        <v>9</v>
      </c>
      <c r="B12" s="118" t="s">
        <v>47</v>
      </c>
      <c r="C12" s="119" t="s">
        <v>2476</v>
      </c>
      <c r="D12" s="108" t="s">
        <v>2487</v>
      </c>
      <c r="E12" s="120" t="s">
        <v>2476</v>
      </c>
    </row>
    <row r="13" spans="1:5">
      <c r="A13" s="117">
        <v>10</v>
      </c>
      <c r="B13" s="118" t="s">
        <v>49</v>
      </c>
      <c r="C13" s="119" t="s">
        <v>2476</v>
      </c>
      <c r="D13" s="108" t="s">
        <v>2487</v>
      </c>
      <c r="E13" s="120" t="s">
        <v>2476</v>
      </c>
    </row>
    <row r="14" spans="1:5">
      <c r="A14" s="117">
        <v>11</v>
      </c>
      <c r="B14" s="118" t="s">
        <v>6</v>
      </c>
      <c r="C14" s="119" t="s">
        <v>2488</v>
      </c>
      <c r="D14" s="108" t="s">
        <v>2489</v>
      </c>
      <c r="E14" s="120" t="s">
        <v>2490</v>
      </c>
    </row>
    <row r="15" spans="1:5">
      <c r="A15" s="117">
        <v>12</v>
      </c>
      <c r="B15" s="118" t="s">
        <v>51</v>
      </c>
      <c r="C15" s="119" t="s">
        <v>2476</v>
      </c>
      <c r="D15" s="108" t="s">
        <v>2491</v>
      </c>
      <c r="E15" s="120" t="s">
        <v>2476</v>
      </c>
    </row>
    <row r="16" spans="1:5">
      <c r="A16" s="117">
        <v>13</v>
      </c>
      <c r="B16" s="118" t="s">
        <v>53</v>
      </c>
      <c r="C16" s="119" t="s">
        <v>2476</v>
      </c>
      <c r="D16" s="108" t="s">
        <v>2487</v>
      </c>
      <c r="E16" s="120" t="s">
        <v>2476</v>
      </c>
    </row>
    <row r="17" spans="1:5">
      <c r="A17" s="117">
        <v>14</v>
      </c>
      <c r="B17" s="118" t="s">
        <v>55</v>
      </c>
      <c r="C17" s="119" t="s">
        <v>2476</v>
      </c>
      <c r="D17" s="108" t="s">
        <v>2487</v>
      </c>
      <c r="E17" s="120" t="s">
        <v>2476</v>
      </c>
    </row>
    <row r="18" spans="1:5">
      <c r="A18" s="117">
        <v>15</v>
      </c>
      <c r="B18" s="121" t="s">
        <v>57</v>
      </c>
      <c r="C18" s="119" t="s">
        <v>2476</v>
      </c>
      <c r="D18" s="108" t="s">
        <v>2492</v>
      </c>
      <c r="E18" s="120" t="s">
        <v>2476</v>
      </c>
    </row>
    <row r="19" spans="1:5">
      <c r="A19" s="117">
        <v>16</v>
      </c>
      <c r="B19" s="118" t="s">
        <v>59</v>
      </c>
      <c r="C19" s="119" t="s">
        <v>2476</v>
      </c>
      <c r="D19" s="108" t="s">
        <v>2487</v>
      </c>
      <c r="E19" s="120" t="s">
        <v>2476</v>
      </c>
    </row>
    <row r="20" spans="1:5">
      <c r="A20" s="117">
        <v>17</v>
      </c>
      <c r="B20" s="118" t="s">
        <v>8</v>
      </c>
      <c r="C20" s="119" t="s">
        <v>2490</v>
      </c>
      <c r="D20" s="108" t="s">
        <v>2493</v>
      </c>
      <c r="E20" s="120" t="s">
        <v>2490</v>
      </c>
    </row>
    <row r="21" spans="1:5">
      <c r="A21" s="117">
        <v>18</v>
      </c>
      <c r="B21" s="118" t="s">
        <v>61</v>
      </c>
      <c r="C21" s="119" t="s">
        <v>2476</v>
      </c>
      <c r="D21" s="108" t="s">
        <v>2487</v>
      </c>
      <c r="E21" s="120" t="s">
        <v>2476</v>
      </c>
    </row>
    <row r="22" spans="1:5">
      <c r="A22" s="117">
        <v>19</v>
      </c>
      <c r="B22" s="122" t="s">
        <v>10</v>
      </c>
      <c r="C22" s="119" t="s">
        <v>2488</v>
      </c>
      <c r="D22" s="108" t="s">
        <v>2494</v>
      </c>
      <c r="E22" s="120" t="s">
        <v>2488</v>
      </c>
    </row>
    <row r="23" spans="1:5">
      <c r="A23" s="117">
        <v>20</v>
      </c>
      <c r="B23" s="118" t="s">
        <v>133</v>
      </c>
      <c r="C23" s="119" t="s">
        <v>2478</v>
      </c>
      <c r="D23" s="108" t="s">
        <v>2495</v>
      </c>
      <c r="E23" s="120" t="s">
        <v>2478</v>
      </c>
    </row>
    <row r="24" spans="1:5">
      <c r="A24" s="117">
        <v>21</v>
      </c>
      <c r="B24" s="118" t="s">
        <v>63</v>
      </c>
      <c r="C24" s="119" t="s">
        <v>2478</v>
      </c>
      <c r="D24" s="108" t="s">
        <v>2495</v>
      </c>
      <c r="E24" s="120" t="s">
        <v>2478</v>
      </c>
    </row>
    <row r="25" spans="1:5">
      <c r="A25" s="117">
        <v>22</v>
      </c>
      <c r="B25" s="118" t="s">
        <v>65</v>
      </c>
      <c r="C25" s="119" t="s">
        <v>2476</v>
      </c>
      <c r="D25" s="108" t="s">
        <v>2496</v>
      </c>
      <c r="E25" s="120" t="s">
        <v>2476</v>
      </c>
    </row>
    <row r="26" spans="1:5" ht="26">
      <c r="A26" s="117">
        <v>23</v>
      </c>
      <c r="B26" s="118" t="s">
        <v>135</v>
      </c>
      <c r="C26" s="119" t="s">
        <v>2488</v>
      </c>
      <c r="D26" s="123" t="s">
        <v>2497</v>
      </c>
      <c r="E26" s="120" t="s">
        <v>2490</v>
      </c>
    </row>
    <row r="27" spans="1:5">
      <c r="A27" s="117">
        <v>24</v>
      </c>
      <c r="B27" s="118" t="s">
        <v>67</v>
      </c>
      <c r="C27" s="119" t="s">
        <v>2476</v>
      </c>
      <c r="D27" s="108" t="s">
        <v>2498</v>
      </c>
      <c r="E27" s="120" t="s">
        <v>2476</v>
      </c>
    </row>
    <row r="28" spans="1:5">
      <c r="A28" s="117">
        <v>25</v>
      </c>
      <c r="B28" s="118" t="s">
        <v>69</v>
      </c>
      <c r="C28" s="119" t="s">
        <v>2476</v>
      </c>
      <c r="D28" s="108" t="s">
        <v>2487</v>
      </c>
      <c r="E28" s="120" t="s">
        <v>2476</v>
      </c>
    </row>
    <row r="29" spans="1:5">
      <c r="A29" s="117">
        <v>26</v>
      </c>
      <c r="B29" s="118" t="s">
        <v>71</v>
      </c>
      <c r="C29" s="119" t="s">
        <v>2476</v>
      </c>
      <c r="D29" s="108" t="s">
        <v>2499</v>
      </c>
      <c r="E29" s="120" t="s">
        <v>2476</v>
      </c>
    </row>
    <row r="30" spans="1:5">
      <c r="A30" s="117">
        <v>27</v>
      </c>
      <c r="B30" s="118" t="s">
        <v>73</v>
      </c>
      <c r="C30" s="119" t="s">
        <v>2476</v>
      </c>
      <c r="D30" s="108" t="s">
        <v>2500</v>
      </c>
      <c r="E30" s="120" t="s">
        <v>2476</v>
      </c>
    </row>
    <row r="31" spans="1:5">
      <c r="A31" s="117">
        <v>28</v>
      </c>
      <c r="B31" s="118" t="s">
        <v>75</v>
      </c>
      <c r="C31" s="119" t="s">
        <v>2476</v>
      </c>
      <c r="D31" s="108" t="s">
        <v>2501</v>
      </c>
      <c r="E31" s="120" t="s">
        <v>2476</v>
      </c>
    </row>
    <row r="32" spans="1:5" s="124" customFormat="1">
      <c r="A32" s="117">
        <v>29</v>
      </c>
      <c r="B32" s="118" t="s">
        <v>77</v>
      </c>
      <c r="C32" s="119" t="s">
        <v>2476</v>
      </c>
      <c r="D32" s="108" t="s">
        <v>2502</v>
      </c>
      <c r="E32" s="120" t="s">
        <v>2476</v>
      </c>
    </row>
    <row r="33" spans="1:5">
      <c r="A33" s="117">
        <v>30</v>
      </c>
      <c r="B33" s="118" t="s">
        <v>131</v>
      </c>
      <c r="C33" s="119" t="s">
        <v>2488</v>
      </c>
      <c r="D33" s="108" t="s">
        <v>2503</v>
      </c>
      <c r="E33" s="120" t="s">
        <v>2490</v>
      </c>
    </row>
    <row r="34" spans="1:5">
      <c r="A34" s="117">
        <v>31</v>
      </c>
      <c r="B34" s="118" t="s">
        <v>79</v>
      </c>
      <c r="C34" s="119" t="s">
        <v>2476</v>
      </c>
      <c r="D34" s="108" t="s">
        <v>2504</v>
      </c>
      <c r="E34" s="120" t="s">
        <v>2476</v>
      </c>
    </row>
    <row r="35" spans="1:5">
      <c r="A35" s="117">
        <v>32</v>
      </c>
      <c r="B35" s="118" t="s">
        <v>12</v>
      </c>
      <c r="C35" s="119" t="s">
        <v>2488</v>
      </c>
      <c r="D35" s="108" t="s">
        <v>2505</v>
      </c>
      <c r="E35" s="120" t="s">
        <v>2490</v>
      </c>
    </row>
    <row r="36" spans="1:5" ht="51">
      <c r="A36" s="117">
        <v>33</v>
      </c>
      <c r="B36" s="118" t="s">
        <v>81</v>
      </c>
      <c r="C36" s="119" t="s">
        <v>2476</v>
      </c>
      <c r="D36" s="123" t="s">
        <v>2506</v>
      </c>
      <c r="E36" s="120" t="s">
        <v>2476</v>
      </c>
    </row>
    <row r="37" spans="1:5">
      <c r="A37" s="117">
        <v>34</v>
      </c>
      <c r="B37" s="118" t="s">
        <v>83</v>
      </c>
      <c r="C37" s="119" t="s">
        <v>2476</v>
      </c>
      <c r="D37" s="108" t="s">
        <v>2507</v>
      </c>
      <c r="E37" s="120" t="s">
        <v>2476</v>
      </c>
    </row>
    <row r="38" spans="1:5">
      <c r="A38" s="117">
        <v>35</v>
      </c>
      <c r="B38" s="118" t="s">
        <v>85</v>
      </c>
      <c r="C38" s="119" t="s">
        <v>2476</v>
      </c>
      <c r="D38" s="108" t="s">
        <v>2508</v>
      </c>
      <c r="E38" s="120" t="s">
        <v>2476</v>
      </c>
    </row>
    <row r="39" spans="1:5">
      <c r="A39" s="117">
        <v>36</v>
      </c>
      <c r="B39" s="118" t="s">
        <v>87</v>
      </c>
      <c r="C39" s="119" t="s">
        <v>2476</v>
      </c>
      <c r="D39" s="108" t="s">
        <v>2508</v>
      </c>
      <c r="E39" s="120" t="s">
        <v>2476</v>
      </c>
    </row>
    <row r="40" spans="1:5">
      <c r="A40" s="117">
        <v>37</v>
      </c>
      <c r="B40" s="118" t="s">
        <v>89</v>
      </c>
      <c r="C40" s="119" t="s">
        <v>2476</v>
      </c>
      <c r="D40" s="108" t="s">
        <v>2509</v>
      </c>
      <c r="E40" s="120" t="s">
        <v>2476</v>
      </c>
    </row>
    <row r="41" spans="1:5">
      <c r="A41" s="117">
        <v>38</v>
      </c>
      <c r="B41" s="121" t="s">
        <v>91</v>
      </c>
      <c r="C41" s="119" t="s">
        <v>2476</v>
      </c>
      <c r="D41" s="108" t="s">
        <v>2510</v>
      </c>
      <c r="E41" s="120" t="s">
        <v>2476</v>
      </c>
    </row>
    <row r="42" spans="1:5">
      <c r="A42" s="117">
        <v>39</v>
      </c>
      <c r="B42" s="118" t="s">
        <v>93</v>
      </c>
      <c r="C42" s="119" t="s">
        <v>2476</v>
      </c>
      <c r="D42" s="108" t="s">
        <v>2511</v>
      </c>
      <c r="E42" s="120" t="s">
        <v>2476</v>
      </c>
    </row>
    <row r="43" spans="1:5">
      <c r="A43" s="117">
        <v>40</v>
      </c>
      <c r="B43" s="121" t="s">
        <v>14</v>
      </c>
      <c r="C43" s="119" t="s">
        <v>2479</v>
      </c>
      <c r="D43" s="108" t="s">
        <v>2469</v>
      </c>
      <c r="E43" s="120" t="s">
        <v>2479</v>
      </c>
    </row>
    <row r="44" spans="1:5">
      <c r="A44" s="117">
        <v>41</v>
      </c>
      <c r="B44" s="118" t="s">
        <v>16</v>
      </c>
      <c r="C44" s="119" t="s">
        <v>2490</v>
      </c>
      <c r="D44" s="108" t="s">
        <v>2470</v>
      </c>
      <c r="E44" s="120" t="s">
        <v>2512</v>
      </c>
    </row>
    <row r="45" spans="1:5">
      <c r="A45" s="117">
        <v>42</v>
      </c>
      <c r="B45" s="118" t="s">
        <v>95</v>
      </c>
      <c r="C45" s="119" t="s">
        <v>2476</v>
      </c>
      <c r="D45" s="108" t="s">
        <v>2513</v>
      </c>
      <c r="E45" s="120" t="s">
        <v>2476</v>
      </c>
    </row>
    <row r="46" spans="1:5">
      <c r="A46" s="117">
        <v>43</v>
      </c>
      <c r="B46" s="118" t="s">
        <v>97</v>
      </c>
      <c r="C46" s="119" t="s">
        <v>2476</v>
      </c>
      <c r="D46" s="108" t="s">
        <v>2513</v>
      </c>
      <c r="E46" s="120" t="s">
        <v>2476</v>
      </c>
    </row>
    <row r="47" spans="1:5">
      <c r="A47" s="117">
        <v>44</v>
      </c>
      <c r="B47" s="118" t="s">
        <v>99</v>
      </c>
      <c r="C47" s="119" t="s">
        <v>2476</v>
      </c>
      <c r="D47" s="108" t="s">
        <v>2514</v>
      </c>
      <c r="E47" s="120" t="s">
        <v>2476</v>
      </c>
    </row>
    <row r="48" spans="1:5">
      <c r="A48" s="117">
        <v>45</v>
      </c>
      <c r="B48" s="121" t="s">
        <v>101</v>
      </c>
      <c r="C48" s="119" t="s">
        <v>2476</v>
      </c>
      <c r="D48" s="108" t="s">
        <v>2504</v>
      </c>
      <c r="E48" s="120" t="s">
        <v>2476</v>
      </c>
    </row>
    <row r="49" spans="1:5">
      <c r="A49" s="117">
        <v>46</v>
      </c>
      <c r="B49" s="118" t="s">
        <v>103</v>
      </c>
      <c r="C49" s="119" t="s">
        <v>2476</v>
      </c>
      <c r="D49" s="108" t="s">
        <v>2515</v>
      </c>
      <c r="E49" s="120" t="s">
        <v>2476</v>
      </c>
    </row>
    <row r="50" spans="1:5">
      <c r="A50" s="117">
        <v>47</v>
      </c>
      <c r="B50" s="118" t="s">
        <v>105</v>
      </c>
      <c r="C50" s="119" t="s">
        <v>2476</v>
      </c>
      <c r="D50" s="108" t="s">
        <v>2516</v>
      </c>
      <c r="E50" s="120" t="s">
        <v>2476</v>
      </c>
    </row>
    <row r="51" spans="1:5">
      <c r="A51" s="117">
        <v>48</v>
      </c>
      <c r="B51" s="118" t="s">
        <v>107</v>
      </c>
      <c r="C51" s="119" t="s">
        <v>2476</v>
      </c>
      <c r="D51" s="108" t="s">
        <v>2517</v>
      </c>
      <c r="E51" s="120" t="s">
        <v>2476</v>
      </c>
    </row>
    <row r="52" spans="1:5">
      <c r="A52" s="117">
        <v>49</v>
      </c>
      <c r="B52" s="118" t="s">
        <v>109</v>
      </c>
      <c r="C52" s="119" t="s">
        <v>2476</v>
      </c>
      <c r="D52" s="108" t="s">
        <v>2518</v>
      </c>
      <c r="E52" s="120" t="s">
        <v>2476</v>
      </c>
    </row>
    <row r="53" spans="1:5">
      <c r="A53" s="117">
        <v>50</v>
      </c>
      <c r="B53" s="118" t="s">
        <v>111</v>
      </c>
      <c r="C53" s="119" t="s">
        <v>2476</v>
      </c>
      <c r="D53" s="108" t="s">
        <v>2519</v>
      </c>
      <c r="E53" s="120" t="s">
        <v>2476</v>
      </c>
    </row>
    <row r="54" spans="1:5">
      <c r="A54" s="117">
        <v>51</v>
      </c>
      <c r="B54" s="118" t="s">
        <v>18</v>
      </c>
      <c r="C54" s="119" t="s">
        <v>2490</v>
      </c>
      <c r="D54" s="108" t="s">
        <v>2471</v>
      </c>
      <c r="E54" s="120" t="s">
        <v>2512</v>
      </c>
    </row>
    <row r="55" spans="1:5">
      <c r="A55" s="117">
        <v>52</v>
      </c>
      <c r="B55" s="118" t="s">
        <v>113</v>
      </c>
      <c r="C55" s="119" t="s">
        <v>2476</v>
      </c>
      <c r="D55" s="108" t="s">
        <v>2520</v>
      </c>
      <c r="E55" s="120" t="s">
        <v>2476</v>
      </c>
    </row>
    <row r="56" spans="1:5">
      <c r="A56" s="117">
        <v>53</v>
      </c>
      <c r="B56" s="118" t="s">
        <v>115</v>
      </c>
      <c r="C56" s="119" t="s">
        <v>2476</v>
      </c>
      <c r="D56" s="108" t="s">
        <v>2521</v>
      </c>
      <c r="E56" s="120" t="s">
        <v>2476</v>
      </c>
    </row>
    <row r="57" spans="1:5">
      <c r="A57" s="117">
        <v>54</v>
      </c>
      <c r="B57" s="118" t="s">
        <v>117</v>
      </c>
      <c r="C57" s="119" t="s">
        <v>2476</v>
      </c>
      <c r="D57" s="108" t="s">
        <v>2522</v>
      </c>
      <c r="E57" s="120" t="s">
        <v>2476</v>
      </c>
    </row>
    <row r="58" spans="1:5">
      <c r="A58" s="117">
        <v>55</v>
      </c>
      <c r="B58" s="118" t="s">
        <v>20</v>
      </c>
      <c r="C58" s="119" t="s">
        <v>2479</v>
      </c>
      <c r="D58" s="108" t="s">
        <v>2523</v>
      </c>
      <c r="E58" s="120" t="s">
        <v>2479</v>
      </c>
    </row>
    <row r="59" spans="1:5">
      <c r="A59" s="117">
        <v>56</v>
      </c>
      <c r="B59" s="118" t="s">
        <v>119</v>
      </c>
      <c r="C59" s="119" t="s">
        <v>2476</v>
      </c>
      <c r="D59" s="108" t="s">
        <v>2524</v>
      </c>
      <c r="E59" s="120" t="s">
        <v>2476</v>
      </c>
    </row>
    <row r="60" spans="1:5">
      <c r="A60" s="117">
        <v>57</v>
      </c>
      <c r="B60" s="118" t="s">
        <v>22</v>
      </c>
      <c r="C60" s="119" t="s">
        <v>2525</v>
      </c>
      <c r="D60" s="108" t="s">
        <v>2526</v>
      </c>
      <c r="E60" s="120" t="s">
        <v>2488</v>
      </c>
    </row>
    <row r="61" spans="1:5">
      <c r="A61" s="117">
        <v>58</v>
      </c>
      <c r="B61" s="121" t="s">
        <v>121</v>
      </c>
      <c r="C61" s="119" t="s">
        <v>2476</v>
      </c>
      <c r="D61" s="108" t="s">
        <v>2527</v>
      </c>
      <c r="E61" s="120" t="s">
        <v>2478</v>
      </c>
    </row>
    <row r="62" spans="1:5">
      <c r="A62" s="117">
        <v>59</v>
      </c>
      <c r="B62" s="118" t="s">
        <v>123</v>
      </c>
      <c r="C62" s="119" t="s">
        <v>2476</v>
      </c>
      <c r="D62" s="108" t="s">
        <v>2487</v>
      </c>
      <c r="E62" s="120" t="s">
        <v>2476</v>
      </c>
    </row>
    <row r="63" spans="1:5">
      <c r="A63" s="117">
        <v>60</v>
      </c>
      <c r="B63" s="118" t="s">
        <v>24</v>
      </c>
      <c r="C63" s="119" t="s">
        <v>2490</v>
      </c>
      <c r="D63" s="108" t="s">
        <v>2493</v>
      </c>
      <c r="E63" s="120" t="s">
        <v>2490</v>
      </c>
    </row>
    <row r="64" spans="1:5">
      <c r="A64" s="117">
        <v>61</v>
      </c>
      <c r="B64" s="118" t="s">
        <v>137</v>
      </c>
      <c r="C64" s="119" t="s">
        <v>2476</v>
      </c>
      <c r="D64" s="108" t="s">
        <v>2528</v>
      </c>
      <c r="E64" s="120" t="s">
        <v>2476</v>
      </c>
    </row>
    <row r="65" spans="1:5">
      <c r="A65" s="117">
        <v>62</v>
      </c>
      <c r="B65" s="118" t="s">
        <v>125</v>
      </c>
      <c r="C65" s="119" t="s">
        <v>2476</v>
      </c>
      <c r="D65" s="108" t="s">
        <v>2528</v>
      </c>
      <c r="E65" s="120" t="s">
        <v>2476</v>
      </c>
    </row>
    <row r="66" spans="1:5">
      <c r="A66" s="117">
        <v>63</v>
      </c>
      <c r="B66" s="118" t="s">
        <v>127</v>
      </c>
      <c r="C66" s="119" t="s">
        <v>2476</v>
      </c>
      <c r="D66" s="108" t="s">
        <v>2529</v>
      </c>
      <c r="E66" s="120" t="s">
        <v>2476</v>
      </c>
    </row>
    <row r="67" spans="1:5">
      <c r="A67" s="117">
        <v>64</v>
      </c>
      <c r="B67" s="118" t="s">
        <v>26</v>
      </c>
      <c r="C67" s="119" t="s">
        <v>2490</v>
      </c>
      <c r="D67" s="108" t="s">
        <v>2530</v>
      </c>
      <c r="E67" s="120" t="s">
        <v>2490</v>
      </c>
    </row>
    <row r="68" spans="1:5">
      <c r="A68" s="117">
        <v>65</v>
      </c>
      <c r="B68" s="118" t="s">
        <v>28</v>
      </c>
      <c r="C68" s="119" t="s">
        <v>2488</v>
      </c>
      <c r="D68" s="108" t="s">
        <v>2531</v>
      </c>
      <c r="E68" s="120" t="s">
        <v>2490</v>
      </c>
    </row>
    <row r="69" spans="1:5">
      <c r="A69" s="117">
        <v>66</v>
      </c>
      <c r="B69" s="118" t="s">
        <v>129</v>
      </c>
      <c r="C69" s="119" t="s">
        <v>2476</v>
      </c>
      <c r="D69" s="108" t="s">
        <v>2487</v>
      </c>
      <c r="E69" s="120" t="s">
        <v>2476</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C8C6F-C304-4D24-AFC1-DB12E6A4B89D}">
  <dimension ref="B1:D7"/>
  <sheetViews>
    <sheetView workbookViewId="0">
      <selection sqref="A1:XFD1048576"/>
    </sheetView>
  </sheetViews>
  <sheetFormatPr defaultRowHeight="12.5"/>
  <cols>
    <col min="2" max="2" width="55.26953125" bestFit="1" customWidth="1"/>
    <col min="3" max="3" width="44" bestFit="1" customWidth="1"/>
    <col min="4" max="4" width="17.8164062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241" t="s">
        <v>2465</v>
      </c>
      <c r="C2" s="242"/>
      <c r="D2" s="243"/>
    </row>
    <row r="3" spans="2:4" ht="13" thickBot="1">
      <c r="B3" s="101"/>
      <c r="C3" s="102"/>
      <c r="D3" s="103"/>
    </row>
    <row r="4" spans="2:4" ht="13.5" thickBot="1">
      <c r="B4" s="104" t="s">
        <v>2466</v>
      </c>
      <c r="C4" s="105" t="s">
        <v>2467</v>
      </c>
      <c r="D4" s="106" t="s">
        <v>2468</v>
      </c>
    </row>
    <row r="5" spans="2:4">
      <c r="B5" s="107" t="s">
        <v>14</v>
      </c>
      <c r="C5" s="108" t="s">
        <v>2469</v>
      </c>
      <c r="D5" s="109">
        <v>0.33410000000000001</v>
      </c>
    </row>
    <row r="6" spans="2:4">
      <c r="B6" s="107" t="s">
        <v>16</v>
      </c>
      <c r="C6" s="108" t="s">
        <v>2470</v>
      </c>
      <c r="D6" s="109">
        <v>0.51200000000000001</v>
      </c>
    </row>
    <row r="7" spans="2:4" ht="13" thickBot="1">
      <c r="B7" s="110" t="s">
        <v>18</v>
      </c>
      <c r="C7" s="111" t="s">
        <v>2471</v>
      </c>
      <c r="D7" s="112">
        <v>0.3473</v>
      </c>
    </row>
  </sheetData>
  <mergeCells count="1">
    <mergeCell ref="B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480E-A01E-4CF2-B2DB-E8E68DEFB44D}">
  <dimension ref="B1:J558"/>
  <sheetViews>
    <sheetView workbookViewId="0"/>
  </sheetViews>
  <sheetFormatPr defaultColWidth="9.1796875" defaultRowHeight="14.5"/>
  <cols>
    <col min="1" max="1" width="9.1796875" style="78"/>
    <col min="2" max="2" width="18.7265625" style="85" customWidth="1"/>
    <col min="3" max="3" width="21.81640625" style="78" customWidth="1"/>
    <col min="4" max="4" width="18.26953125" style="78" customWidth="1"/>
    <col min="5" max="5" width="16.7265625" style="78" customWidth="1"/>
    <col min="6" max="7" width="9.1796875" style="78"/>
    <col min="8" max="10" width="12.90625" style="78" customWidth="1"/>
    <col min="11" max="257" width="9.1796875" style="78"/>
    <col min="258" max="258" width="18.7265625" style="78" customWidth="1"/>
    <col min="259" max="259" width="21.81640625" style="78" customWidth="1"/>
    <col min="260" max="260" width="18.26953125" style="78" customWidth="1"/>
    <col min="261" max="261" width="16.7265625" style="78" customWidth="1"/>
    <col min="262" max="513" width="9.1796875" style="78"/>
    <col min="514" max="514" width="18.7265625" style="78" customWidth="1"/>
    <col min="515" max="515" width="21.81640625" style="78" customWidth="1"/>
    <col min="516" max="516" width="18.26953125" style="78" customWidth="1"/>
    <col min="517" max="517" width="16.7265625" style="78" customWidth="1"/>
    <col min="518" max="769" width="9.1796875" style="78"/>
    <col min="770" max="770" width="18.7265625" style="78" customWidth="1"/>
    <col min="771" max="771" width="21.81640625" style="78" customWidth="1"/>
    <col min="772" max="772" width="18.26953125" style="78" customWidth="1"/>
    <col min="773" max="773" width="16.7265625" style="78" customWidth="1"/>
    <col min="774" max="1025" width="9.1796875" style="78"/>
    <col min="1026" max="1026" width="18.7265625" style="78" customWidth="1"/>
    <col min="1027" max="1027" width="21.81640625" style="78" customWidth="1"/>
    <col min="1028" max="1028" width="18.26953125" style="78" customWidth="1"/>
    <col min="1029" max="1029" width="16.7265625" style="78" customWidth="1"/>
    <col min="1030" max="1281" width="9.1796875" style="78"/>
    <col min="1282" max="1282" width="18.7265625" style="78" customWidth="1"/>
    <col min="1283" max="1283" width="21.81640625" style="78" customWidth="1"/>
    <col min="1284" max="1284" width="18.26953125" style="78" customWidth="1"/>
    <col min="1285" max="1285" width="16.7265625" style="78" customWidth="1"/>
    <col min="1286" max="1537" width="9.1796875" style="78"/>
    <col min="1538" max="1538" width="18.7265625" style="78" customWidth="1"/>
    <col min="1539" max="1539" width="21.81640625" style="78" customWidth="1"/>
    <col min="1540" max="1540" width="18.26953125" style="78" customWidth="1"/>
    <col min="1541" max="1541" width="16.7265625" style="78" customWidth="1"/>
    <col min="1542" max="1793" width="9.1796875" style="78"/>
    <col min="1794" max="1794" width="18.7265625" style="78" customWidth="1"/>
    <col min="1795" max="1795" width="21.81640625" style="78" customWidth="1"/>
    <col min="1796" max="1796" width="18.26953125" style="78" customWidth="1"/>
    <col min="1797" max="1797" width="16.7265625" style="78" customWidth="1"/>
    <col min="1798" max="2049" width="9.1796875" style="78"/>
    <col min="2050" max="2050" width="18.7265625" style="78" customWidth="1"/>
    <col min="2051" max="2051" width="21.81640625" style="78" customWidth="1"/>
    <col min="2052" max="2052" width="18.26953125" style="78" customWidth="1"/>
    <col min="2053" max="2053" width="16.7265625" style="78" customWidth="1"/>
    <col min="2054" max="2305" width="9.1796875" style="78"/>
    <col min="2306" max="2306" width="18.7265625" style="78" customWidth="1"/>
    <col min="2307" max="2307" width="21.81640625" style="78" customWidth="1"/>
    <col min="2308" max="2308" width="18.26953125" style="78" customWidth="1"/>
    <col min="2309" max="2309" width="16.7265625" style="78" customWidth="1"/>
    <col min="2310" max="2561" width="9.1796875" style="78"/>
    <col min="2562" max="2562" width="18.7265625" style="78" customWidth="1"/>
    <col min="2563" max="2563" width="21.81640625" style="78" customWidth="1"/>
    <col min="2564" max="2564" width="18.26953125" style="78" customWidth="1"/>
    <col min="2565" max="2565" width="16.7265625" style="78" customWidth="1"/>
    <col min="2566" max="2817" width="9.1796875" style="78"/>
    <col min="2818" max="2818" width="18.7265625" style="78" customWidth="1"/>
    <col min="2819" max="2819" width="21.81640625" style="78" customWidth="1"/>
    <col min="2820" max="2820" width="18.26953125" style="78" customWidth="1"/>
    <col min="2821" max="2821" width="16.7265625" style="78" customWidth="1"/>
    <col min="2822" max="3073" width="9.1796875" style="78"/>
    <col min="3074" max="3074" width="18.7265625" style="78" customWidth="1"/>
    <col min="3075" max="3075" width="21.81640625" style="78" customWidth="1"/>
    <col min="3076" max="3076" width="18.26953125" style="78" customWidth="1"/>
    <col min="3077" max="3077" width="16.7265625" style="78" customWidth="1"/>
    <col min="3078" max="3329" width="9.1796875" style="78"/>
    <col min="3330" max="3330" width="18.7265625" style="78" customWidth="1"/>
    <col min="3331" max="3331" width="21.81640625" style="78" customWidth="1"/>
    <col min="3332" max="3332" width="18.26953125" style="78" customWidth="1"/>
    <col min="3333" max="3333" width="16.7265625" style="78" customWidth="1"/>
    <col min="3334" max="3585" width="9.1796875" style="78"/>
    <col min="3586" max="3586" width="18.7265625" style="78" customWidth="1"/>
    <col min="3587" max="3587" width="21.81640625" style="78" customWidth="1"/>
    <col min="3588" max="3588" width="18.26953125" style="78" customWidth="1"/>
    <col min="3589" max="3589" width="16.7265625" style="78" customWidth="1"/>
    <col min="3590" max="3841" width="9.1796875" style="78"/>
    <col min="3842" max="3842" width="18.7265625" style="78" customWidth="1"/>
    <col min="3843" max="3843" width="21.81640625" style="78" customWidth="1"/>
    <col min="3844" max="3844" width="18.26953125" style="78" customWidth="1"/>
    <col min="3845" max="3845" width="16.7265625" style="78" customWidth="1"/>
    <col min="3846" max="4097" width="9.1796875" style="78"/>
    <col min="4098" max="4098" width="18.7265625" style="78" customWidth="1"/>
    <col min="4099" max="4099" width="21.81640625" style="78" customWidth="1"/>
    <col min="4100" max="4100" width="18.26953125" style="78" customWidth="1"/>
    <col min="4101" max="4101" width="16.7265625" style="78" customWidth="1"/>
    <col min="4102" max="4353" width="9.1796875" style="78"/>
    <col min="4354" max="4354" width="18.7265625" style="78" customWidth="1"/>
    <col min="4355" max="4355" width="21.81640625" style="78" customWidth="1"/>
    <col min="4356" max="4356" width="18.26953125" style="78" customWidth="1"/>
    <col min="4357" max="4357" width="16.7265625" style="78" customWidth="1"/>
    <col min="4358" max="4609" width="9.1796875" style="78"/>
    <col min="4610" max="4610" width="18.7265625" style="78" customWidth="1"/>
    <col min="4611" max="4611" width="21.81640625" style="78" customWidth="1"/>
    <col min="4612" max="4612" width="18.26953125" style="78" customWidth="1"/>
    <col min="4613" max="4613" width="16.7265625" style="78" customWidth="1"/>
    <col min="4614" max="4865" width="9.1796875" style="78"/>
    <col min="4866" max="4866" width="18.7265625" style="78" customWidth="1"/>
    <col min="4867" max="4867" width="21.81640625" style="78" customWidth="1"/>
    <col min="4868" max="4868" width="18.26953125" style="78" customWidth="1"/>
    <col min="4869" max="4869" width="16.7265625" style="78" customWidth="1"/>
    <col min="4870" max="5121" width="9.1796875" style="78"/>
    <col min="5122" max="5122" width="18.7265625" style="78" customWidth="1"/>
    <col min="5123" max="5123" width="21.81640625" style="78" customWidth="1"/>
    <col min="5124" max="5124" width="18.26953125" style="78" customWidth="1"/>
    <col min="5125" max="5125" width="16.7265625" style="78" customWidth="1"/>
    <col min="5126" max="5377" width="9.1796875" style="78"/>
    <col min="5378" max="5378" width="18.7265625" style="78" customWidth="1"/>
    <col min="5379" max="5379" width="21.81640625" style="78" customWidth="1"/>
    <col min="5380" max="5380" width="18.26953125" style="78" customWidth="1"/>
    <col min="5381" max="5381" width="16.7265625" style="78" customWidth="1"/>
    <col min="5382" max="5633" width="9.1796875" style="78"/>
    <col min="5634" max="5634" width="18.7265625" style="78" customWidth="1"/>
    <col min="5635" max="5635" width="21.81640625" style="78" customWidth="1"/>
    <col min="5636" max="5636" width="18.26953125" style="78" customWidth="1"/>
    <col min="5637" max="5637" width="16.7265625" style="78" customWidth="1"/>
    <col min="5638" max="5889" width="9.1796875" style="78"/>
    <col min="5890" max="5890" width="18.7265625" style="78" customWidth="1"/>
    <col min="5891" max="5891" width="21.81640625" style="78" customWidth="1"/>
    <col min="5892" max="5892" width="18.26953125" style="78" customWidth="1"/>
    <col min="5893" max="5893" width="16.7265625" style="78" customWidth="1"/>
    <col min="5894" max="6145" width="9.1796875" style="78"/>
    <col min="6146" max="6146" width="18.7265625" style="78" customWidth="1"/>
    <col min="6147" max="6147" width="21.81640625" style="78" customWidth="1"/>
    <col min="6148" max="6148" width="18.26953125" style="78" customWidth="1"/>
    <col min="6149" max="6149" width="16.7265625" style="78" customWidth="1"/>
    <col min="6150" max="6401" width="9.1796875" style="78"/>
    <col min="6402" max="6402" width="18.7265625" style="78" customWidth="1"/>
    <col min="6403" max="6403" width="21.81640625" style="78" customWidth="1"/>
    <col min="6404" max="6404" width="18.26953125" style="78" customWidth="1"/>
    <col min="6405" max="6405" width="16.7265625" style="78" customWidth="1"/>
    <col min="6406" max="6657" width="9.1796875" style="78"/>
    <col min="6658" max="6658" width="18.7265625" style="78" customWidth="1"/>
    <col min="6659" max="6659" width="21.81640625" style="78" customWidth="1"/>
    <col min="6660" max="6660" width="18.26953125" style="78" customWidth="1"/>
    <col min="6661" max="6661" width="16.7265625" style="78" customWidth="1"/>
    <col min="6662" max="6913" width="9.1796875" style="78"/>
    <col min="6914" max="6914" width="18.7265625" style="78" customWidth="1"/>
    <col min="6915" max="6915" width="21.81640625" style="78" customWidth="1"/>
    <col min="6916" max="6916" width="18.26953125" style="78" customWidth="1"/>
    <col min="6917" max="6917" width="16.7265625" style="78" customWidth="1"/>
    <col min="6918" max="7169" width="9.1796875" style="78"/>
    <col min="7170" max="7170" width="18.7265625" style="78" customWidth="1"/>
    <col min="7171" max="7171" width="21.81640625" style="78" customWidth="1"/>
    <col min="7172" max="7172" width="18.26953125" style="78" customWidth="1"/>
    <col min="7173" max="7173" width="16.7265625" style="78" customWidth="1"/>
    <col min="7174" max="7425" width="9.1796875" style="78"/>
    <col min="7426" max="7426" width="18.7265625" style="78" customWidth="1"/>
    <col min="7427" max="7427" width="21.81640625" style="78" customWidth="1"/>
    <col min="7428" max="7428" width="18.26953125" style="78" customWidth="1"/>
    <col min="7429" max="7429" width="16.7265625" style="78" customWidth="1"/>
    <col min="7430" max="7681" width="9.1796875" style="78"/>
    <col min="7682" max="7682" width="18.7265625" style="78" customWidth="1"/>
    <col min="7683" max="7683" width="21.81640625" style="78" customWidth="1"/>
    <col min="7684" max="7684" width="18.26953125" style="78" customWidth="1"/>
    <col min="7685" max="7685" width="16.7265625" style="78" customWidth="1"/>
    <col min="7686" max="7937" width="9.1796875" style="78"/>
    <col min="7938" max="7938" width="18.7265625" style="78" customWidth="1"/>
    <col min="7939" max="7939" width="21.81640625" style="78" customWidth="1"/>
    <col min="7940" max="7940" width="18.26953125" style="78" customWidth="1"/>
    <col min="7941" max="7941" width="16.7265625" style="78" customWidth="1"/>
    <col min="7942" max="8193" width="9.1796875" style="78"/>
    <col min="8194" max="8194" width="18.7265625" style="78" customWidth="1"/>
    <col min="8195" max="8195" width="21.81640625" style="78" customWidth="1"/>
    <col min="8196" max="8196" width="18.26953125" style="78" customWidth="1"/>
    <col min="8197" max="8197" width="16.7265625" style="78" customWidth="1"/>
    <col min="8198" max="8449" width="9.1796875" style="78"/>
    <col min="8450" max="8450" width="18.7265625" style="78" customWidth="1"/>
    <col min="8451" max="8451" width="21.81640625" style="78" customWidth="1"/>
    <col min="8452" max="8452" width="18.26953125" style="78" customWidth="1"/>
    <col min="8453" max="8453" width="16.7265625" style="78" customWidth="1"/>
    <col min="8454" max="8705" width="9.1796875" style="78"/>
    <col min="8706" max="8706" width="18.7265625" style="78" customWidth="1"/>
    <col min="8707" max="8707" width="21.81640625" style="78" customWidth="1"/>
    <col min="8708" max="8708" width="18.26953125" style="78" customWidth="1"/>
    <col min="8709" max="8709" width="16.7265625" style="78" customWidth="1"/>
    <col min="8710" max="8961" width="9.1796875" style="78"/>
    <col min="8962" max="8962" width="18.7265625" style="78" customWidth="1"/>
    <col min="8963" max="8963" width="21.81640625" style="78" customWidth="1"/>
    <col min="8964" max="8964" width="18.26953125" style="78" customWidth="1"/>
    <col min="8965" max="8965" width="16.7265625" style="78" customWidth="1"/>
    <col min="8966" max="9217" width="9.1796875" style="78"/>
    <col min="9218" max="9218" width="18.7265625" style="78" customWidth="1"/>
    <col min="9219" max="9219" width="21.81640625" style="78" customWidth="1"/>
    <col min="9220" max="9220" width="18.26953125" style="78" customWidth="1"/>
    <col min="9221" max="9221" width="16.7265625" style="78" customWidth="1"/>
    <col min="9222" max="9473" width="9.1796875" style="78"/>
    <col min="9474" max="9474" width="18.7265625" style="78" customWidth="1"/>
    <col min="9475" max="9475" width="21.81640625" style="78" customWidth="1"/>
    <col min="9476" max="9476" width="18.26953125" style="78" customWidth="1"/>
    <col min="9477" max="9477" width="16.7265625" style="78" customWidth="1"/>
    <col min="9478" max="9729" width="9.1796875" style="78"/>
    <col min="9730" max="9730" width="18.7265625" style="78" customWidth="1"/>
    <col min="9731" max="9731" width="21.81640625" style="78" customWidth="1"/>
    <col min="9732" max="9732" width="18.26953125" style="78" customWidth="1"/>
    <col min="9733" max="9733" width="16.7265625" style="78" customWidth="1"/>
    <col min="9734" max="9985" width="9.1796875" style="78"/>
    <col min="9986" max="9986" width="18.7265625" style="78" customWidth="1"/>
    <col min="9987" max="9987" width="21.81640625" style="78" customWidth="1"/>
    <col min="9988" max="9988" width="18.26953125" style="78" customWidth="1"/>
    <col min="9989" max="9989" width="16.7265625" style="78" customWidth="1"/>
    <col min="9990" max="10241" width="9.1796875" style="78"/>
    <col min="10242" max="10242" width="18.7265625" style="78" customWidth="1"/>
    <col min="10243" max="10243" width="21.81640625" style="78" customWidth="1"/>
    <col min="10244" max="10244" width="18.26953125" style="78" customWidth="1"/>
    <col min="10245" max="10245" width="16.7265625" style="78" customWidth="1"/>
    <col min="10246" max="10497" width="9.1796875" style="78"/>
    <col min="10498" max="10498" width="18.7265625" style="78" customWidth="1"/>
    <col min="10499" max="10499" width="21.81640625" style="78" customWidth="1"/>
    <col min="10500" max="10500" width="18.26953125" style="78" customWidth="1"/>
    <col min="10501" max="10501" width="16.7265625" style="78" customWidth="1"/>
    <col min="10502" max="10753" width="9.1796875" style="78"/>
    <col min="10754" max="10754" width="18.7265625" style="78" customWidth="1"/>
    <col min="10755" max="10755" width="21.81640625" style="78" customWidth="1"/>
    <col min="10756" max="10756" width="18.26953125" style="78" customWidth="1"/>
    <col min="10757" max="10757" width="16.7265625" style="78" customWidth="1"/>
    <col min="10758" max="11009" width="9.1796875" style="78"/>
    <col min="11010" max="11010" width="18.7265625" style="78" customWidth="1"/>
    <col min="11011" max="11011" width="21.81640625" style="78" customWidth="1"/>
    <col min="11012" max="11012" width="18.26953125" style="78" customWidth="1"/>
    <col min="11013" max="11013" width="16.7265625" style="78" customWidth="1"/>
    <col min="11014" max="11265" width="9.1796875" style="78"/>
    <col min="11266" max="11266" width="18.7265625" style="78" customWidth="1"/>
    <col min="11267" max="11267" width="21.81640625" style="78" customWidth="1"/>
    <col min="11268" max="11268" width="18.26953125" style="78" customWidth="1"/>
    <col min="11269" max="11269" width="16.7265625" style="78" customWidth="1"/>
    <col min="11270" max="11521" width="9.1796875" style="78"/>
    <col min="11522" max="11522" width="18.7265625" style="78" customWidth="1"/>
    <col min="11523" max="11523" width="21.81640625" style="78" customWidth="1"/>
    <col min="11524" max="11524" width="18.26953125" style="78" customWidth="1"/>
    <col min="11525" max="11525" width="16.7265625" style="78" customWidth="1"/>
    <col min="11526" max="11777" width="9.1796875" style="78"/>
    <col min="11778" max="11778" width="18.7265625" style="78" customWidth="1"/>
    <col min="11779" max="11779" width="21.81640625" style="78" customWidth="1"/>
    <col min="11780" max="11780" width="18.26953125" style="78" customWidth="1"/>
    <col min="11781" max="11781" width="16.7265625" style="78" customWidth="1"/>
    <col min="11782" max="12033" width="9.1796875" style="78"/>
    <col min="12034" max="12034" width="18.7265625" style="78" customWidth="1"/>
    <col min="12035" max="12035" width="21.81640625" style="78" customWidth="1"/>
    <col min="12036" max="12036" width="18.26953125" style="78" customWidth="1"/>
    <col min="12037" max="12037" width="16.7265625" style="78" customWidth="1"/>
    <col min="12038" max="12289" width="9.1796875" style="78"/>
    <col min="12290" max="12290" width="18.7265625" style="78" customWidth="1"/>
    <col min="12291" max="12291" width="21.81640625" style="78" customWidth="1"/>
    <col min="12292" max="12292" width="18.26953125" style="78" customWidth="1"/>
    <col min="12293" max="12293" width="16.7265625" style="78" customWidth="1"/>
    <col min="12294" max="12545" width="9.1796875" style="78"/>
    <col min="12546" max="12546" width="18.7265625" style="78" customWidth="1"/>
    <col min="12547" max="12547" width="21.81640625" style="78" customWidth="1"/>
    <col min="12548" max="12548" width="18.26953125" style="78" customWidth="1"/>
    <col min="12549" max="12549" width="16.7265625" style="78" customWidth="1"/>
    <col min="12550" max="12801" width="9.1796875" style="78"/>
    <col min="12802" max="12802" width="18.7265625" style="78" customWidth="1"/>
    <col min="12803" max="12803" width="21.81640625" style="78" customWidth="1"/>
    <col min="12804" max="12804" width="18.26953125" style="78" customWidth="1"/>
    <col min="12805" max="12805" width="16.7265625" style="78" customWidth="1"/>
    <col min="12806" max="13057" width="9.1796875" style="78"/>
    <col min="13058" max="13058" width="18.7265625" style="78" customWidth="1"/>
    <col min="13059" max="13059" width="21.81640625" style="78" customWidth="1"/>
    <col min="13060" max="13060" width="18.26953125" style="78" customWidth="1"/>
    <col min="13061" max="13061" width="16.7265625" style="78" customWidth="1"/>
    <col min="13062" max="13313" width="9.1796875" style="78"/>
    <col min="13314" max="13314" width="18.7265625" style="78" customWidth="1"/>
    <col min="13315" max="13315" width="21.81640625" style="78" customWidth="1"/>
    <col min="13316" max="13316" width="18.26953125" style="78" customWidth="1"/>
    <col min="13317" max="13317" width="16.7265625" style="78" customWidth="1"/>
    <col min="13318" max="13569" width="9.1796875" style="78"/>
    <col min="13570" max="13570" width="18.7265625" style="78" customWidth="1"/>
    <col min="13571" max="13571" width="21.81640625" style="78" customWidth="1"/>
    <col min="13572" max="13572" width="18.26953125" style="78" customWidth="1"/>
    <col min="13573" max="13573" width="16.7265625" style="78" customWidth="1"/>
    <col min="13574" max="13825" width="9.1796875" style="78"/>
    <col min="13826" max="13826" width="18.7265625" style="78" customWidth="1"/>
    <col min="13827" max="13827" width="21.81640625" style="78" customWidth="1"/>
    <col min="13828" max="13828" width="18.26953125" style="78" customWidth="1"/>
    <col min="13829" max="13829" width="16.7265625" style="78" customWidth="1"/>
    <col min="13830" max="14081" width="9.1796875" style="78"/>
    <col min="14082" max="14082" width="18.7265625" style="78" customWidth="1"/>
    <col min="14083" max="14083" width="21.81640625" style="78" customWidth="1"/>
    <col min="14084" max="14084" width="18.26953125" style="78" customWidth="1"/>
    <col min="14085" max="14085" width="16.7265625" style="78" customWidth="1"/>
    <col min="14086" max="14337" width="9.1796875" style="78"/>
    <col min="14338" max="14338" width="18.7265625" style="78" customWidth="1"/>
    <col min="14339" max="14339" width="21.81640625" style="78" customWidth="1"/>
    <col min="14340" max="14340" width="18.26953125" style="78" customWidth="1"/>
    <col min="14341" max="14341" width="16.7265625" style="78" customWidth="1"/>
    <col min="14342" max="14593" width="9.1796875" style="78"/>
    <col min="14594" max="14594" width="18.7265625" style="78" customWidth="1"/>
    <col min="14595" max="14595" width="21.81640625" style="78" customWidth="1"/>
    <col min="14596" max="14596" width="18.26953125" style="78" customWidth="1"/>
    <col min="14597" max="14597" width="16.7265625" style="78" customWidth="1"/>
    <col min="14598" max="14849" width="9.1796875" style="78"/>
    <col min="14850" max="14850" width="18.7265625" style="78" customWidth="1"/>
    <col min="14851" max="14851" width="21.81640625" style="78" customWidth="1"/>
    <col min="14852" max="14852" width="18.26953125" style="78" customWidth="1"/>
    <col min="14853" max="14853" width="16.7265625" style="78" customWidth="1"/>
    <col min="14854" max="15105" width="9.1796875" style="78"/>
    <col min="15106" max="15106" width="18.7265625" style="78" customWidth="1"/>
    <col min="15107" max="15107" width="21.81640625" style="78" customWidth="1"/>
    <col min="15108" max="15108" width="18.26953125" style="78" customWidth="1"/>
    <col min="15109" max="15109" width="16.7265625" style="78" customWidth="1"/>
    <col min="15110" max="15361" width="9.1796875" style="78"/>
    <col min="15362" max="15362" width="18.7265625" style="78" customWidth="1"/>
    <col min="15363" max="15363" width="21.81640625" style="78" customWidth="1"/>
    <col min="15364" max="15364" width="18.26953125" style="78" customWidth="1"/>
    <col min="15365" max="15365" width="16.7265625" style="78" customWidth="1"/>
    <col min="15366" max="15617" width="9.1796875" style="78"/>
    <col min="15618" max="15618" width="18.7265625" style="78" customWidth="1"/>
    <col min="15619" max="15619" width="21.81640625" style="78" customWidth="1"/>
    <col min="15620" max="15620" width="18.26953125" style="78" customWidth="1"/>
    <col min="15621" max="15621" width="16.7265625" style="78" customWidth="1"/>
    <col min="15622" max="15873" width="9.1796875" style="78"/>
    <col min="15874" max="15874" width="18.7265625" style="78" customWidth="1"/>
    <col min="15875" max="15875" width="21.81640625" style="78" customWidth="1"/>
    <col min="15876" max="15876" width="18.26953125" style="78" customWidth="1"/>
    <col min="15877" max="15877" width="16.7265625" style="78" customWidth="1"/>
    <col min="15878" max="16129" width="9.1796875" style="78"/>
    <col min="16130" max="16130" width="18.7265625" style="78" customWidth="1"/>
    <col min="16131" max="16131" width="21.81640625" style="78" customWidth="1"/>
    <col min="16132" max="16132" width="18.26953125" style="78" customWidth="1"/>
    <col min="16133" max="16133" width="16.7265625" style="78" customWidth="1"/>
    <col min="16134" max="16384" width="9.1796875" style="78"/>
  </cols>
  <sheetData>
    <row r="1" spans="2:10" ht="16">
      <c r="B1" s="244" t="s">
        <v>2436</v>
      </c>
      <c r="C1" s="244"/>
      <c r="D1" s="244"/>
      <c r="E1" s="244"/>
    </row>
    <row r="2" spans="2:10" s="79" customFormat="1" ht="39">
      <c r="B2" s="80" t="s">
        <v>2437</v>
      </c>
      <c r="C2" s="81" t="s">
        <v>2438</v>
      </c>
      <c r="D2" s="82" t="s">
        <v>2439</v>
      </c>
      <c r="E2" s="82" t="s">
        <v>2440</v>
      </c>
      <c r="G2" s="100" t="s">
        <v>2463</v>
      </c>
      <c r="H2" s="245" t="s">
        <v>2464</v>
      </c>
      <c r="I2" s="246"/>
      <c r="J2" s="247"/>
    </row>
    <row r="3" spans="2:10">
      <c r="B3" s="83">
        <v>46029</v>
      </c>
      <c r="C3" s="84">
        <v>89.271100000000004</v>
      </c>
      <c r="D3" s="84">
        <v>0.37</v>
      </c>
      <c r="E3" s="84">
        <v>0.37</v>
      </c>
    </row>
    <row r="4" spans="2:10">
      <c r="B4" s="83">
        <v>46057</v>
      </c>
      <c r="C4" s="84">
        <v>87.134500000000003</v>
      </c>
      <c r="D4" s="84">
        <v>0.36</v>
      </c>
      <c r="E4" s="84">
        <v>0.36</v>
      </c>
    </row>
    <row r="5" spans="2:10">
      <c r="B5" s="83">
        <v>46085</v>
      </c>
      <c r="C5" s="84">
        <v>83.647199999999998</v>
      </c>
      <c r="D5" s="84">
        <v>0.36</v>
      </c>
      <c r="E5" s="84">
        <v>0.36</v>
      </c>
    </row>
    <row r="6" spans="2:10">
      <c r="B6" s="83">
        <v>46113</v>
      </c>
      <c r="C6" s="84">
        <v>78.321200000000005</v>
      </c>
      <c r="D6" s="84">
        <v>0.79</v>
      </c>
      <c r="E6" s="84">
        <v>0.79</v>
      </c>
    </row>
    <row r="7" spans="2:10">
      <c r="B7" s="83">
        <v>46148</v>
      </c>
      <c r="C7" s="84">
        <v>82.915000000000006</v>
      </c>
      <c r="D7" s="84">
        <v>0.82</v>
      </c>
      <c r="E7" s="84">
        <v>0.82</v>
      </c>
    </row>
    <row r="8" spans="2:10">
      <c r="B8" s="83">
        <v>46176</v>
      </c>
      <c r="C8" s="84">
        <v>80.790899999999993</v>
      </c>
      <c r="D8" s="84">
        <v>0.81</v>
      </c>
      <c r="E8" s="84">
        <v>0.81</v>
      </c>
    </row>
    <row r="10" spans="2:10" ht="16">
      <c r="B10" s="244" t="s">
        <v>2441</v>
      </c>
      <c r="C10" s="244"/>
      <c r="D10" s="244"/>
      <c r="E10" s="244"/>
    </row>
    <row r="11" spans="2:10" s="79" customFormat="1" ht="39">
      <c r="B11" s="80" t="s">
        <v>2437</v>
      </c>
      <c r="C11" s="81" t="s">
        <v>2438</v>
      </c>
      <c r="D11" s="82" t="s">
        <v>2439</v>
      </c>
      <c r="E11" s="82" t="s">
        <v>2440</v>
      </c>
    </row>
    <row r="12" spans="2:10">
      <c r="B12" s="83">
        <v>46029</v>
      </c>
      <c r="C12" s="84">
        <v>106.4237</v>
      </c>
      <c r="D12" s="84">
        <v>0.37</v>
      </c>
      <c r="E12" s="84">
        <v>0.37</v>
      </c>
    </row>
    <row r="13" spans="2:10">
      <c r="B13" s="83">
        <v>46057</v>
      </c>
      <c r="C13" s="84">
        <v>104.0222</v>
      </c>
      <c r="D13" s="84">
        <v>0.36</v>
      </c>
      <c r="E13" s="84">
        <v>0.36</v>
      </c>
    </row>
    <row r="14" spans="2:10">
      <c r="B14" s="83">
        <v>46085</v>
      </c>
      <c r="C14" s="84">
        <v>99.998900000000006</v>
      </c>
      <c r="D14" s="84">
        <v>0.36</v>
      </c>
      <c r="E14" s="84">
        <v>0.36</v>
      </c>
    </row>
    <row r="15" spans="2:10">
      <c r="B15" s="83">
        <v>46113</v>
      </c>
      <c r="C15" s="84">
        <v>93.765100000000004</v>
      </c>
      <c r="D15" s="84">
        <v>0.79</v>
      </c>
      <c r="E15" s="84">
        <v>0.79</v>
      </c>
    </row>
    <row r="16" spans="2:10">
      <c r="B16" s="83">
        <v>46148</v>
      </c>
      <c r="C16" s="84">
        <v>99.520099999999999</v>
      </c>
      <c r="D16" s="84">
        <v>0.82</v>
      </c>
      <c r="E16" s="84">
        <v>0.82</v>
      </c>
    </row>
    <row r="17" spans="2:7">
      <c r="B17" s="83">
        <v>46176</v>
      </c>
      <c r="C17" s="84">
        <v>97.203699999999998</v>
      </c>
      <c r="D17" s="84">
        <v>0.81</v>
      </c>
      <c r="E17" s="84">
        <v>0.81</v>
      </c>
    </row>
    <row r="19" spans="2:7" ht="16">
      <c r="B19" s="248" t="s">
        <v>2442</v>
      </c>
      <c r="C19" s="248"/>
      <c r="D19" s="248"/>
      <c r="E19" s="248"/>
    </row>
    <row r="20" spans="2:7" s="79" customFormat="1" ht="39">
      <c r="B20" s="80" t="s">
        <v>2437</v>
      </c>
      <c r="C20" s="81" t="s">
        <v>2438</v>
      </c>
      <c r="D20" s="82" t="s">
        <v>2439</v>
      </c>
      <c r="E20" s="82" t="s">
        <v>2440</v>
      </c>
    </row>
    <row r="21" spans="2:7" s="86" customFormat="1">
      <c r="B21" s="87" t="s">
        <v>2443</v>
      </c>
      <c r="C21" s="88">
        <v>1003.5288</v>
      </c>
      <c r="D21" s="89">
        <v>2.0036999999999998</v>
      </c>
      <c r="E21" s="89">
        <v>2.0036999999999998</v>
      </c>
    </row>
    <row r="22" spans="2:7" s="86" customFormat="1">
      <c r="B22" s="87" t="s">
        <v>2444</v>
      </c>
      <c r="C22" s="88">
        <v>1003.5288</v>
      </c>
      <c r="D22" s="89">
        <v>6.4546000000000001</v>
      </c>
      <c r="E22" s="89">
        <v>6.4546000000000001</v>
      </c>
    </row>
    <row r="23" spans="2:7" s="86" customFormat="1">
      <c r="B23" s="87" t="s">
        <v>2445</v>
      </c>
      <c r="C23" s="88">
        <v>1003.5288</v>
      </c>
      <c r="D23" s="89">
        <v>2.1324000000000001</v>
      </c>
      <c r="E23" s="89">
        <v>2.1324000000000001</v>
      </c>
    </row>
    <row r="24" spans="2:7" s="86" customFormat="1">
      <c r="B24" s="87" t="s">
        <v>2446</v>
      </c>
      <c r="C24" s="88">
        <v>1003.5288</v>
      </c>
      <c r="D24" s="89">
        <v>6.528999999999999</v>
      </c>
      <c r="E24" s="89">
        <v>6.528999999999999</v>
      </c>
    </row>
    <row r="25" spans="2:7" s="86" customFormat="1">
      <c r="B25" s="87" t="s">
        <v>2447</v>
      </c>
      <c r="C25" s="88">
        <v>1003.5288</v>
      </c>
      <c r="D25" s="89">
        <v>1.5826</v>
      </c>
      <c r="E25" s="89">
        <v>1.5826</v>
      </c>
    </row>
    <row r="26" spans="2:7" s="86" customFormat="1">
      <c r="B26" s="87" t="s">
        <v>2448</v>
      </c>
      <c r="C26" s="88">
        <v>1003.5288</v>
      </c>
      <c r="D26" s="89">
        <v>11.9198</v>
      </c>
      <c r="E26" s="89">
        <v>11.9198</v>
      </c>
    </row>
    <row r="28" spans="2:7" ht="16">
      <c r="B28" s="248" t="s">
        <v>2449</v>
      </c>
      <c r="C28" s="248"/>
      <c r="D28" s="248"/>
      <c r="E28" s="248"/>
    </row>
    <row r="29" spans="2:7" s="79" customFormat="1" ht="39">
      <c r="B29" s="80" t="s">
        <v>2437</v>
      </c>
      <c r="C29" s="81" t="s">
        <v>2438</v>
      </c>
      <c r="D29" s="82" t="s">
        <v>2439</v>
      </c>
      <c r="E29" s="82" t="s">
        <v>2440</v>
      </c>
      <c r="G29" s="78"/>
    </row>
    <row r="30" spans="2:7" s="86" customFormat="1">
      <c r="B30" s="87" t="s">
        <v>2443</v>
      </c>
      <c r="C30" s="88">
        <v>1003.5316</v>
      </c>
      <c r="D30" s="89">
        <v>2.4394999999999998</v>
      </c>
      <c r="E30" s="89">
        <v>2.4394999999999998</v>
      </c>
    </row>
    <row r="31" spans="2:7" s="86" customFormat="1">
      <c r="B31" s="87" t="s">
        <v>2444</v>
      </c>
      <c r="C31" s="88">
        <v>1003.5316</v>
      </c>
      <c r="D31" s="89">
        <v>6.7135999999999996</v>
      </c>
      <c r="E31" s="89">
        <v>6.7135999999999996</v>
      </c>
    </row>
    <row r="32" spans="2:7" s="86" customFormat="1">
      <c r="B32" s="87" t="s">
        <v>2445</v>
      </c>
      <c r="C32" s="88">
        <v>1003.5316</v>
      </c>
      <c r="D32" s="89">
        <v>2.4005999999999998</v>
      </c>
      <c r="E32" s="89">
        <v>2.4005999999999998</v>
      </c>
    </row>
    <row r="33" spans="2:5" s="86" customFormat="1">
      <c r="B33" s="87" t="s">
        <v>2446</v>
      </c>
      <c r="C33" s="88">
        <v>1003.5316</v>
      </c>
      <c r="D33" s="89">
        <v>6.7943000000000007</v>
      </c>
      <c r="E33" s="89">
        <v>6.7943000000000007</v>
      </c>
    </row>
    <row r="34" spans="2:5" s="86" customFormat="1">
      <c r="B34" s="87" t="s">
        <v>2447</v>
      </c>
      <c r="C34" s="88">
        <v>1003.5316</v>
      </c>
      <c r="D34" s="89">
        <v>1.8507</v>
      </c>
      <c r="E34" s="89">
        <v>1.8507</v>
      </c>
    </row>
    <row r="35" spans="2:5" s="86" customFormat="1">
      <c r="B35" s="87" t="s">
        <v>2448</v>
      </c>
      <c r="C35" s="88">
        <v>1003.5316</v>
      </c>
      <c r="D35" s="89">
        <v>12.2277</v>
      </c>
      <c r="E35" s="89">
        <v>12.2277</v>
      </c>
    </row>
    <row r="36" spans="2:5">
      <c r="C36" s="90"/>
      <c r="D36" s="91"/>
      <c r="E36" s="91"/>
    </row>
    <row r="37" spans="2:5" ht="16">
      <c r="B37" s="244" t="s">
        <v>2450</v>
      </c>
      <c r="C37" s="244"/>
      <c r="D37" s="244"/>
      <c r="E37" s="244"/>
    </row>
    <row r="38" spans="2:5" s="79" customFormat="1" ht="39">
      <c r="B38" s="80" t="s">
        <v>2437</v>
      </c>
      <c r="C38" s="81" t="s">
        <v>2438</v>
      </c>
      <c r="D38" s="82" t="s">
        <v>2439</v>
      </c>
      <c r="E38" s="82" t="s">
        <v>2440</v>
      </c>
    </row>
    <row r="39" spans="2:5">
      <c r="B39" s="83">
        <v>46028</v>
      </c>
      <c r="C39" s="84">
        <v>1008.0658</v>
      </c>
      <c r="D39" s="84">
        <v>1.1377999999999999</v>
      </c>
      <c r="E39" s="84">
        <v>1.1377999999999999</v>
      </c>
    </row>
    <row r="40" spans="2:5">
      <c r="B40" s="83">
        <v>46035</v>
      </c>
      <c r="C40" s="84">
        <v>1008.0658</v>
      </c>
      <c r="D40" s="84">
        <v>2.7400000000000001E-2</v>
      </c>
      <c r="E40" s="84">
        <v>2.7400000000000001E-2</v>
      </c>
    </row>
    <row r="41" spans="2:5">
      <c r="B41" s="83">
        <v>46049</v>
      </c>
      <c r="C41" s="84">
        <v>1008.0658</v>
      </c>
      <c r="D41" s="84">
        <v>1.0219</v>
      </c>
      <c r="E41" s="84">
        <v>1.0219</v>
      </c>
    </row>
    <row r="42" spans="2:5">
      <c r="B42" s="83">
        <v>46056</v>
      </c>
      <c r="C42" s="84">
        <v>1008.0658</v>
      </c>
      <c r="D42" s="84">
        <v>1.5181</v>
      </c>
      <c r="E42" s="84">
        <v>1.5181</v>
      </c>
    </row>
    <row r="43" spans="2:5">
      <c r="B43" s="83">
        <v>46063</v>
      </c>
      <c r="C43" s="84">
        <v>1008.0658</v>
      </c>
      <c r="D43" s="84">
        <v>1.4335</v>
      </c>
      <c r="E43" s="84">
        <v>1.4335</v>
      </c>
    </row>
    <row r="44" spans="2:5">
      <c r="B44" s="83">
        <v>46070</v>
      </c>
      <c r="C44" s="84">
        <v>1008.0658</v>
      </c>
      <c r="D44" s="84">
        <v>2.1038999999999999</v>
      </c>
      <c r="E44" s="84">
        <v>2.1038999999999999</v>
      </c>
    </row>
    <row r="45" spans="2:5">
      <c r="B45" s="83">
        <v>46077</v>
      </c>
      <c r="C45" s="84">
        <v>1008.0658</v>
      </c>
      <c r="D45" s="84">
        <v>0.92220000000000002</v>
      </c>
      <c r="E45" s="84">
        <v>0.92220000000000002</v>
      </c>
    </row>
    <row r="46" spans="2:5">
      <c r="B46" s="83">
        <v>46085</v>
      </c>
      <c r="C46" s="84">
        <v>1008.0658</v>
      </c>
      <c r="D46" s="84">
        <v>1.3053999999999999</v>
      </c>
      <c r="E46" s="84">
        <v>1.3053999999999999</v>
      </c>
    </row>
    <row r="47" spans="2:5">
      <c r="B47" s="83">
        <v>46091</v>
      </c>
      <c r="C47" s="84">
        <v>1008.0658</v>
      </c>
      <c r="D47" s="84">
        <v>0.87580000000000002</v>
      </c>
      <c r="E47" s="84">
        <v>0.87580000000000002</v>
      </c>
    </row>
    <row r="48" spans="2:5">
      <c r="B48" s="83">
        <v>46098</v>
      </c>
      <c r="C48" s="84">
        <v>1008.0658</v>
      </c>
      <c r="D48" s="84">
        <v>0.14430000000000001</v>
      </c>
      <c r="E48" s="84">
        <v>0.14430000000000001</v>
      </c>
    </row>
    <row r="49" spans="2:5">
      <c r="B49" s="83">
        <v>46114</v>
      </c>
      <c r="C49" s="84">
        <v>1008.0658</v>
      </c>
      <c r="D49" s="84">
        <v>0.78710000000000002</v>
      </c>
      <c r="E49" s="84">
        <v>0.78710000000000002</v>
      </c>
    </row>
    <row r="50" spans="2:5">
      <c r="B50" s="83">
        <v>46119</v>
      </c>
      <c r="C50" s="84">
        <v>1008.0658</v>
      </c>
      <c r="D50" s="84">
        <v>0.96309999999999996</v>
      </c>
      <c r="E50" s="84">
        <v>0.96309999999999996</v>
      </c>
    </row>
    <row r="51" spans="2:5">
      <c r="B51" s="83">
        <v>46127</v>
      </c>
      <c r="C51" s="84">
        <v>1008.0658</v>
      </c>
      <c r="D51" s="84">
        <v>4.5144000000000002</v>
      </c>
      <c r="E51" s="84">
        <v>4.5144000000000002</v>
      </c>
    </row>
    <row r="52" spans="2:5">
      <c r="B52" s="83">
        <v>46133</v>
      </c>
      <c r="C52" s="84">
        <v>1008.0658</v>
      </c>
      <c r="D52" s="84">
        <v>0.84599999999999997</v>
      </c>
      <c r="E52" s="84">
        <v>0.84599999999999997</v>
      </c>
    </row>
    <row r="53" spans="2:5">
      <c r="B53" s="83">
        <v>46140</v>
      </c>
      <c r="C53" s="84">
        <v>1008.0658</v>
      </c>
      <c r="D53" s="84">
        <v>0.15340000000000001</v>
      </c>
      <c r="E53" s="84">
        <v>0.15340000000000001</v>
      </c>
    </row>
    <row r="54" spans="2:5">
      <c r="B54" s="83">
        <v>46147</v>
      </c>
      <c r="C54" s="84">
        <v>1008.0658</v>
      </c>
      <c r="D54" s="84">
        <v>0.33250000000000002</v>
      </c>
      <c r="E54" s="84">
        <v>0.33250000000000002</v>
      </c>
    </row>
    <row r="55" spans="2:5">
      <c r="B55" s="83">
        <v>46154</v>
      </c>
      <c r="C55" s="84">
        <v>1008.0658</v>
      </c>
      <c r="D55" s="84">
        <v>0.74709999999999999</v>
      </c>
      <c r="E55" s="84">
        <v>0.74709999999999999</v>
      </c>
    </row>
    <row r="56" spans="2:5">
      <c r="B56" s="83">
        <v>46175</v>
      </c>
      <c r="C56" s="84">
        <v>1008.0658</v>
      </c>
      <c r="D56" s="84">
        <v>1.4434</v>
      </c>
      <c r="E56" s="84">
        <v>1.4434</v>
      </c>
    </row>
    <row r="57" spans="2:5">
      <c r="B57" s="83">
        <v>46182</v>
      </c>
      <c r="C57" s="84">
        <v>1008.0658</v>
      </c>
      <c r="D57" s="84">
        <v>4.6140999999999996</v>
      </c>
      <c r="E57" s="84">
        <v>4.6140999999999996</v>
      </c>
    </row>
    <row r="58" spans="2:5">
      <c r="B58" s="83">
        <v>46189</v>
      </c>
      <c r="C58" s="84">
        <v>1008.0658</v>
      </c>
      <c r="D58" s="84">
        <v>2.0998000000000001</v>
      </c>
      <c r="E58" s="84">
        <v>2.0998000000000001</v>
      </c>
    </row>
    <row r="59" spans="2:5">
      <c r="B59" s="83">
        <v>46196</v>
      </c>
      <c r="C59" s="84">
        <v>1008.0658</v>
      </c>
      <c r="D59" s="84">
        <v>1.2121</v>
      </c>
      <c r="E59" s="84">
        <v>1.2121</v>
      </c>
    </row>
    <row r="60" spans="2:5">
      <c r="B60" s="83">
        <v>46203</v>
      </c>
      <c r="C60" s="84">
        <v>1008.0658</v>
      </c>
      <c r="D60" s="84">
        <v>3.1193</v>
      </c>
      <c r="E60" s="84">
        <v>3.1193</v>
      </c>
    </row>
    <row r="61" spans="2:5">
      <c r="B61" s="92"/>
      <c r="C61" s="93"/>
      <c r="D61" s="93"/>
      <c r="E61" s="93"/>
    </row>
    <row r="62" spans="2:5">
      <c r="B62" s="92"/>
      <c r="C62" s="93"/>
      <c r="D62" s="93"/>
      <c r="E62" s="93"/>
    </row>
    <row r="63" spans="2:5" ht="16">
      <c r="B63" s="244" t="s">
        <v>2451</v>
      </c>
      <c r="C63" s="244"/>
      <c r="D63" s="244"/>
      <c r="E63" s="244"/>
    </row>
    <row r="64" spans="2:5" s="79" customFormat="1" ht="39">
      <c r="B64" s="80" t="s">
        <v>2437</v>
      </c>
      <c r="C64" s="81" t="s">
        <v>2438</v>
      </c>
      <c r="D64" s="82" t="s">
        <v>2439</v>
      </c>
      <c r="E64" s="82" t="s">
        <v>2440</v>
      </c>
    </row>
    <row r="65" spans="2:5">
      <c r="B65" s="83">
        <v>46028</v>
      </c>
      <c r="C65" s="84">
        <v>1008.0658</v>
      </c>
      <c r="D65" s="84">
        <v>1.2033</v>
      </c>
      <c r="E65" s="84">
        <v>1.2033</v>
      </c>
    </row>
    <row r="66" spans="2:5">
      <c r="B66" s="83">
        <v>46035</v>
      </c>
      <c r="C66" s="84">
        <v>1008.0658</v>
      </c>
      <c r="D66" s="84">
        <v>9.3399999999999997E-2</v>
      </c>
      <c r="E66" s="84">
        <v>9.3399999999999997E-2</v>
      </c>
    </row>
    <row r="67" spans="2:5">
      <c r="B67" s="83">
        <v>46049</v>
      </c>
      <c r="C67" s="84">
        <v>1008.0658</v>
      </c>
      <c r="D67" s="84">
        <v>1.1526000000000001</v>
      </c>
      <c r="E67" s="84">
        <v>1.1526000000000001</v>
      </c>
    </row>
    <row r="68" spans="2:5">
      <c r="B68" s="83">
        <v>46056</v>
      </c>
      <c r="C68" s="84">
        <v>1008.0658</v>
      </c>
      <c r="D68" s="84">
        <v>1.5833999999999999</v>
      </c>
      <c r="E68" s="84">
        <v>1.5833999999999999</v>
      </c>
    </row>
    <row r="69" spans="2:5">
      <c r="B69" s="83">
        <v>46063</v>
      </c>
      <c r="C69" s="84">
        <v>1008.0658</v>
      </c>
      <c r="D69" s="84">
        <v>1.4987999999999999</v>
      </c>
      <c r="E69" s="84">
        <v>1.4987999999999999</v>
      </c>
    </row>
    <row r="70" spans="2:5">
      <c r="B70" s="83">
        <v>46070</v>
      </c>
      <c r="C70" s="84">
        <v>1008.0658</v>
      </c>
      <c r="D70" s="84">
        <v>2.1692999999999998</v>
      </c>
      <c r="E70" s="84">
        <v>2.1692999999999998</v>
      </c>
    </row>
    <row r="71" spans="2:5">
      <c r="B71" s="83">
        <v>46077</v>
      </c>
      <c r="C71" s="84">
        <v>1008.0658</v>
      </c>
      <c r="D71" s="84">
        <v>0.99480000000000002</v>
      </c>
      <c r="E71" s="84">
        <v>0.99480000000000002</v>
      </c>
    </row>
    <row r="72" spans="2:5">
      <c r="B72" s="83">
        <v>46085</v>
      </c>
      <c r="C72" s="84">
        <v>1008.0658</v>
      </c>
      <c r="D72" s="84">
        <v>1.3794</v>
      </c>
      <c r="E72" s="84">
        <v>1.3794</v>
      </c>
    </row>
    <row r="73" spans="2:5">
      <c r="B73" s="83">
        <v>46091</v>
      </c>
      <c r="C73" s="84">
        <v>1008.0658</v>
      </c>
      <c r="D73" s="84">
        <v>0.93210000000000004</v>
      </c>
      <c r="E73" s="84">
        <v>0.93210000000000004</v>
      </c>
    </row>
    <row r="74" spans="2:5">
      <c r="B74" s="83">
        <v>46098</v>
      </c>
      <c r="C74" s="84">
        <v>1008.0658</v>
      </c>
      <c r="D74" s="84">
        <v>0.2094</v>
      </c>
      <c r="E74" s="84">
        <v>0.2094</v>
      </c>
    </row>
    <row r="75" spans="2:5">
      <c r="B75" s="83">
        <v>46114</v>
      </c>
      <c r="C75" s="84">
        <v>1008.0658</v>
      </c>
      <c r="D75" s="84">
        <v>0.93669999999999998</v>
      </c>
      <c r="E75" s="84">
        <v>0.93669999999999998</v>
      </c>
    </row>
    <row r="76" spans="2:5">
      <c r="B76" s="83">
        <v>46119</v>
      </c>
      <c r="C76" s="84">
        <v>1008.0658</v>
      </c>
      <c r="D76" s="84">
        <v>1.0109999999999999</v>
      </c>
      <c r="E76" s="84">
        <v>1.0109999999999999</v>
      </c>
    </row>
    <row r="77" spans="2:5">
      <c r="B77" s="83">
        <v>46127</v>
      </c>
      <c r="C77" s="84">
        <v>1008.0658</v>
      </c>
      <c r="D77" s="84">
        <v>4.5904999999999996</v>
      </c>
      <c r="E77" s="84">
        <v>4.5904999999999996</v>
      </c>
    </row>
    <row r="78" spans="2:5">
      <c r="B78" s="83">
        <v>46133</v>
      </c>
      <c r="C78" s="84">
        <v>1008.0658</v>
      </c>
      <c r="D78" s="84">
        <v>0.90210000000000001</v>
      </c>
      <c r="E78" s="84">
        <v>0.90210000000000001</v>
      </c>
    </row>
    <row r="79" spans="2:5">
      <c r="B79" s="83">
        <v>46140</v>
      </c>
      <c r="C79" s="84">
        <v>1008.0658</v>
      </c>
      <c r="D79" s="84">
        <v>0.2198</v>
      </c>
      <c r="E79" s="84">
        <v>0.2198</v>
      </c>
    </row>
    <row r="80" spans="2:5">
      <c r="B80" s="83">
        <v>46147</v>
      </c>
      <c r="C80" s="84">
        <v>1008.0658</v>
      </c>
      <c r="D80" s="84">
        <v>0.3987</v>
      </c>
      <c r="E80" s="84">
        <v>0.3987</v>
      </c>
    </row>
    <row r="81" spans="2:5">
      <c r="B81" s="83">
        <v>46154</v>
      </c>
      <c r="C81" s="84">
        <v>1008.0658</v>
      </c>
      <c r="D81" s="84">
        <v>0.81159999999999999</v>
      </c>
      <c r="E81" s="84">
        <v>0.81159999999999999</v>
      </c>
    </row>
    <row r="82" spans="2:5">
      <c r="B82" s="83">
        <v>46175</v>
      </c>
      <c r="C82" s="84">
        <v>1008.0658</v>
      </c>
      <c r="D82" s="84">
        <v>1.6371</v>
      </c>
      <c r="E82" s="84">
        <v>1.6371</v>
      </c>
    </row>
    <row r="83" spans="2:5">
      <c r="B83" s="83">
        <v>46182</v>
      </c>
      <c r="C83" s="84">
        <v>1008.0658</v>
      </c>
      <c r="D83" s="84">
        <v>4.6806999999999999</v>
      </c>
      <c r="E83" s="84">
        <v>4.6806999999999999</v>
      </c>
    </row>
    <row r="84" spans="2:5">
      <c r="B84" s="83">
        <v>46189</v>
      </c>
      <c r="C84" s="84">
        <v>1008.0658</v>
      </c>
      <c r="D84" s="84">
        <v>2.1650999999999998</v>
      </c>
      <c r="E84" s="84">
        <v>2.1650999999999998</v>
      </c>
    </row>
    <row r="85" spans="2:5">
      <c r="B85" s="83">
        <v>46196</v>
      </c>
      <c r="C85" s="84">
        <v>1008.0658</v>
      </c>
      <c r="D85" s="84">
        <v>1.2790999999999999</v>
      </c>
      <c r="E85" s="84">
        <v>1.2790999999999999</v>
      </c>
    </row>
    <row r="86" spans="2:5">
      <c r="B86" s="83">
        <v>46203</v>
      </c>
      <c r="C86" s="84">
        <v>1008.0658</v>
      </c>
      <c r="D86" s="84">
        <v>3.1573000000000002</v>
      </c>
      <c r="E86" s="84">
        <v>3.1573000000000002</v>
      </c>
    </row>
    <row r="87" spans="2:5">
      <c r="B87" s="92"/>
      <c r="C87" s="93"/>
      <c r="D87" s="93"/>
      <c r="E87" s="93"/>
    </row>
    <row r="88" spans="2:5" ht="16">
      <c r="B88" s="244" t="s">
        <v>2452</v>
      </c>
      <c r="C88" s="244"/>
      <c r="D88" s="244"/>
      <c r="E88" s="244"/>
    </row>
    <row r="89" spans="2:5" s="79" customFormat="1" ht="39">
      <c r="B89" s="80" t="s">
        <v>2437</v>
      </c>
      <c r="C89" s="81" t="s">
        <v>2438</v>
      </c>
      <c r="D89" s="82" t="s">
        <v>2439</v>
      </c>
      <c r="E89" s="82" t="s">
        <v>2440</v>
      </c>
    </row>
    <row r="90" spans="2:5">
      <c r="B90" s="83">
        <v>46029</v>
      </c>
      <c r="C90" s="84">
        <v>17.792300000000001</v>
      </c>
      <c r="D90" s="84">
        <v>5.8999999999999997E-2</v>
      </c>
      <c r="E90" s="84">
        <v>5.8999999999999997E-2</v>
      </c>
    </row>
    <row r="91" spans="2:5">
      <c r="B91" s="83">
        <v>46057</v>
      </c>
      <c r="C91" s="84">
        <v>17.648499999999999</v>
      </c>
      <c r="D91" s="84">
        <v>5.8999999999999997E-2</v>
      </c>
      <c r="E91" s="84">
        <v>5.8999999999999997E-2</v>
      </c>
    </row>
    <row r="92" spans="2:5">
      <c r="B92" s="92"/>
      <c r="C92" s="93"/>
      <c r="D92" s="93"/>
      <c r="E92" s="93"/>
    </row>
    <row r="93" spans="2:5" ht="16">
      <c r="B93" s="244" t="s">
        <v>2453</v>
      </c>
      <c r="C93" s="244"/>
      <c r="D93" s="244"/>
      <c r="E93" s="244"/>
    </row>
    <row r="94" spans="2:5" s="79" customFormat="1" ht="39">
      <c r="B94" s="80" t="s">
        <v>2437</v>
      </c>
      <c r="C94" s="81" t="s">
        <v>2438</v>
      </c>
      <c r="D94" s="82" t="s">
        <v>2439</v>
      </c>
      <c r="E94" s="82" t="s">
        <v>2440</v>
      </c>
    </row>
    <row r="95" spans="2:5">
      <c r="B95" s="83">
        <v>46029</v>
      </c>
      <c r="C95" s="84">
        <v>21.915199999999999</v>
      </c>
      <c r="D95" s="84">
        <v>5.8999999999999997E-2</v>
      </c>
      <c r="E95" s="84">
        <v>5.8999999999999997E-2</v>
      </c>
    </row>
    <row r="96" spans="2:5">
      <c r="B96" s="83">
        <v>46057</v>
      </c>
      <c r="C96" s="84">
        <v>21.761199999999999</v>
      </c>
      <c r="D96" s="84">
        <v>5.8999999999999997E-2</v>
      </c>
      <c r="E96" s="84">
        <v>5.8999999999999997E-2</v>
      </c>
    </row>
    <row r="98" spans="2:5" ht="16">
      <c r="B98" s="244" t="s">
        <v>2454</v>
      </c>
      <c r="C98" s="244"/>
      <c r="D98" s="244"/>
      <c r="E98" s="244"/>
    </row>
    <row r="99" spans="2:5" s="79" customFormat="1" ht="39">
      <c r="B99" s="80" t="s">
        <v>2437</v>
      </c>
      <c r="C99" s="81" t="s">
        <v>2438</v>
      </c>
      <c r="D99" s="82" t="s">
        <v>2439</v>
      </c>
      <c r="E99" s="82" t="s">
        <v>2440</v>
      </c>
    </row>
    <row r="100" spans="2:5" s="86" customFormat="1">
      <c r="B100" s="94" t="s">
        <v>2443</v>
      </c>
      <c r="C100" s="95">
        <v>1114.52</v>
      </c>
      <c r="D100" s="84">
        <v>3.3761000000000001</v>
      </c>
      <c r="E100" s="84">
        <v>3.3761000000000001</v>
      </c>
    </row>
    <row r="101" spans="2:5" s="86" customFormat="1">
      <c r="B101" s="94" t="s">
        <v>2444</v>
      </c>
      <c r="C101" s="95">
        <v>1114.52</v>
      </c>
      <c r="D101" s="84">
        <v>6.5941000000000001</v>
      </c>
      <c r="E101" s="84">
        <v>6.5941000000000001</v>
      </c>
    </row>
    <row r="102" spans="2:5" s="86" customFormat="1">
      <c r="B102" s="94" t="s">
        <v>2445</v>
      </c>
      <c r="C102" s="95">
        <v>1114.52</v>
      </c>
      <c r="D102" s="84">
        <v>3.8811</v>
      </c>
      <c r="E102" s="84">
        <v>3.8811</v>
      </c>
    </row>
    <row r="103" spans="2:5" s="86" customFormat="1">
      <c r="B103" s="94" t="s">
        <v>2446</v>
      </c>
      <c r="C103" s="95">
        <v>1114.52</v>
      </c>
      <c r="D103" s="84">
        <v>7.6427000000000005</v>
      </c>
      <c r="E103" s="84">
        <v>7.6427000000000005</v>
      </c>
    </row>
    <row r="104" spans="2:5" s="86" customFormat="1">
      <c r="B104" s="94" t="s">
        <v>2447</v>
      </c>
      <c r="C104" s="95">
        <v>1114.52</v>
      </c>
      <c r="D104" s="84">
        <v>1.5727</v>
      </c>
      <c r="E104" s="84">
        <v>1.5727</v>
      </c>
    </row>
    <row r="105" spans="2:5" s="86" customFormat="1">
      <c r="B105" s="94" t="s">
        <v>2448</v>
      </c>
      <c r="C105" s="95">
        <v>1114.52</v>
      </c>
      <c r="D105" s="84">
        <v>11.9984</v>
      </c>
      <c r="E105" s="84">
        <v>11.9984</v>
      </c>
    </row>
    <row r="107" spans="2:5" ht="16">
      <c r="B107" s="244" t="s">
        <v>2455</v>
      </c>
      <c r="C107" s="244"/>
      <c r="D107" s="244"/>
      <c r="E107" s="244"/>
    </row>
    <row r="108" spans="2:5" s="79" customFormat="1" ht="39">
      <c r="B108" s="80" t="s">
        <v>2437</v>
      </c>
      <c r="C108" s="81" t="s">
        <v>2438</v>
      </c>
      <c r="D108" s="82" t="s">
        <v>2439</v>
      </c>
      <c r="E108" s="82" t="s">
        <v>2440</v>
      </c>
    </row>
    <row r="109" spans="2:5">
      <c r="B109" s="94" t="s">
        <v>2443</v>
      </c>
      <c r="C109" s="95">
        <v>1114.52</v>
      </c>
      <c r="D109" s="84">
        <v>3.6175000000000002</v>
      </c>
      <c r="E109" s="84">
        <v>3.6175000000000002</v>
      </c>
    </row>
    <row r="110" spans="2:5">
      <c r="B110" s="94" t="s">
        <v>2444</v>
      </c>
      <c r="C110" s="95">
        <v>1114.52</v>
      </c>
      <c r="D110" s="84">
        <v>6.8175999999999997</v>
      </c>
      <c r="E110" s="84">
        <v>6.8175999999999997</v>
      </c>
    </row>
    <row r="111" spans="2:5">
      <c r="B111" s="94" t="s">
        <v>2445</v>
      </c>
      <c r="C111" s="95">
        <v>1114.52</v>
      </c>
      <c r="D111" s="84">
        <v>4.1277999999999997</v>
      </c>
      <c r="E111" s="84">
        <v>4.1277999999999997</v>
      </c>
    </row>
    <row r="112" spans="2:5">
      <c r="B112" s="94" t="s">
        <v>2446</v>
      </c>
      <c r="C112" s="95">
        <v>1114.52</v>
      </c>
      <c r="D112" s="84">
        <v>7.8219999999999992</v>
      </c>
      <c r="E112" s="84">
        <v>7.8219999999999992</v>
      </c>
    </row>
    <row r="113" spans="2:5">
      <c r="B113" s="94" t="s">
        <v>2447</v>
      </c>
      <c r="C113" s="95">
        <v>1114.52</v>
      </c>
      <c r="D113" s="84">
        <v>1.7148000000000001</v>
      </c>
      <c r="E113" s="84">
        <v>1.7148000000000001</v>
      </c>
    </row>
    <row r="114" spans="2:5">
      <c r="B114" s="94" t="s">
        <v>2448</v>
      </c>
      <c r="C114" s="95">
        <v>1114.52</v>
      </c>
      <c r="D114" s="84">
        <v>12.3985</v>
      </c>
      <c r="E114" s="84">
        <v>12.3985</v>
      </c>
    </row>
    <row r="115" spans="2:5">
      <c r="B115" s="96"/>
      <c r="C115" s="90"/>
    </row>
    <row r="116" spans="2:5" ht="16">
      <c r="B116" s="244" t="s">
        <v>2456</v>
      </c>
      <c r="C116" s="244"/>
      <c r="D116" s="244"/>
      <c r="E116" s="244"/>
    </row>
    <row r="117" spans="2:5" s="79" customFormat="1" ht="39">
      <c r="B117" s="80" t="s">
        <v>2437</v>
      </c>
      <c r="C117" s="81" t="s">
        <v>2438</v>
      </c>
      <c r="D117" s="82" t="s">
        <v>2439</v>
      </c>
      <c r="E117" s="82" t="s">
        <v>2440</v>
      </c>
    </row>
    <row r="118" spans="2:5">
      <c r="B118" s="94" t="s">
        <v>2443</v>
      </c>
      <c r="C118" s="95">
        <v>1001.5157</v>
      </c>
      <c r="D118" s="84">
        <v>4.4379999999999997</v>
      </c>
      <c r="E118" s="84">
        <v>4.4379999999999997</v>
      </c>
    </row>
    <row r="119" spans="2:5">
      <c r="B119" s="94" t="s">
        <v>2444</v>
      </c>
      <c r="C119" s="95">
        <v>1001.5157</v>
      </c>
      <c r="D119" s="84">
        <v>4.9668999999999999</v>
      </c>
      <c r="E119" s="84">
        <v>4.9668999999999999</v>
      </c>
    </row>
    <row r="120" spans="2:5">
      <c r="B120" s="94" t="s">
        <v>2445</v>
      </c>
      <c r="C120" s="95">
        <v>1001.5157</v>
      </c>
      <c r="D120" s="84">
        <v>4.8783000000000003</v>
      </c>
      <c r="E120" s="84">
        <v>4.8783000000000003</v>
      </c>
    </row>
    <row r="121" spans="2:5">
      <c r="B121" s="94" t="s">
        <v>2446</v>
      </c>
      <c r="C121" s="95">
        <v>1001.5157</v>
      </c>
      <c r="D121" s="84">
        <v>6.3621999999999996</v>
      </c>
      <c r="E121" s="84">
        <v>6.3621999999999996</v>
      </c>
    </row>
    <row r="122" spans="2:5">
      <c r="B122" s="94" t="s">
        <v>2447</v>
      </c>
      <c r="C122" s="95">
        <v>1001.5157</v>
      </c>
      <c r="D122" s="84">
        <v>4.9081000000000001</v>
      </c>
      <c r="E122" s="84">
        <v>4.9081000000000001</v>
      </c>
    </row>
    <row r="123" spans="2:5">
      <c r="B123" s="94" t="s">
        <v>2448</v>
      </c>
      <c r="C123" s="95">
        <v>1001.5157</v>
      </c>
      <c r="D123" s="84">
        <v>6.2656000000000001</v>
      </c>
      <c r="E123" s="84">
        <v>6.2656000000000001</v>
      </c>
    </row>
    <row r="124" spans="2:5">
      <c r="B124" s="97"/>
      <c r="C124" s="91"/>
      <c r="D124" s="91"/>
      <c r="E124" s="91"/>
    </row>
    <row r="125" spans="2:5" ht="16">
      <c r="B125" s="244" t="s">
        <v>2457</v>
      </c>
      <c r="C125" s="244"/>
      <c r="D125" s="244"/>
      <c r="E125" s="244"/>
    </row>
    <row r="126" spans="2:5" s="79" customFormat="1" ht="39">
      <c r="B126" s="80" t="s">
        <v>2437</v>
      </c>
      <c r="C126" s="81" t="s">
        <v>2438</v>
      </c>
      <c r="D126" s="82" t="s">
        <v>2439</v>
      </c>
      <c r="E126" s="82" t="s">
        <v>2440</v>
      </c>
    </row>
    <row r="127" spans="2:5">
      <c r="B127" s="94" t="s">
        <v>2443</v>
      </c>
      <c r="C127" s="95">
        <v>1001.5187</v>
      </c>
      <c r="D127" s="84">
        <v>4.5696000000000003</v>
      </c>
      <c r="E127" s="84">
        <v>4.5696000000000003</v>
      </c>
    </row>
    <row r="128" spans="2:5">
      <c r="B128" s="94" t="s">
        <v>2444</v>
      </c>
      <c r="C128" s="95">
        <v>1001.5187</v>
      </c>
      <c r="D128" s="84">
        <v>5.0580999999999996</v>
      </c>
      <c r="E128" s="84">
        <v>5.0580999999999996</v>
      </c>
    </row>
    <row r="129" spans="2:5">
      <c r="B129" s="94" t="s">
        <v>2445</v>
      </c>
      <c r="C129" s="95">
        <v>1001.5187</v>
      </c>
      <c r="D129" s="84">
        <v>4.9743000000000004</v>
      </c>
      <c r="E129" s="84">
        <v>4.9743000000000004</v>
      </c>
    </row>
    <row r="130" spans="2:5">
      <c r="B130" s="94" t="s">
        <v>2446</v>
      </c>
      <c r="C130" s="95">
        <v>1001.5187</v>
      </c>
      <c r="D130" s="84">
        <v>6.4573999999999971</v>
      </c>
      <c r="E130" s="84">
        <v>6.4573999999999971</v>
      </c>
    </row>
    <row r="131" spans="2:5">
      <c r="B131" s="94" t="s">
        <v>2447</v>
      </c>
      <c r="C131" s="95">
        <v>1001.5187</v>
      </c>
      <c r="D131" s="84">
        <v>5.0191999999999997</v>
      </c>
      <c r="E131" s="84">
        <v>5.0191999999999997</v>
      </c>
    </row>
    <row r="132" spans="2:5">
      <c r="B132" s="94" t="s">
        <v>2458</v>
      </c>
      <c r="C132" s="95">
        <v>1001.5187</v>
      </c>
      <c r="D132" s="84">
        <v>5.726</v>
      </c>
      <c r="E132" s="84">
        <v>5.726</v>
      </c>
    </row>
    <row r="133" spans="2:5">
      <c r="B133" s="87">
        <v>46203</v>
      </c>
      <c r="C133" s="95">
        <v>1001.6283</v>
      </c>
      <c r="D133" s="84">
        <v>0.63639999999999997</v>
      </c>
      <c r="E133" s="84">
        <v>0.63639999999999997</v>
      </c>
    </row>
    <row r="134" spans="2:5">
      <c r="B134" s="98"/>
      <c r="C134" s="91"/>
      <c r="D134" s="91"/>
      <c r="E134" s="91"/>
    </row>
    <row r="135" spans="2:5" ht="16">
      <c r="B135" s="244" t="s">
        <v>2459</v>
      </c>
      <c r="C135" s="244"/>
      <c r="D135" s="244"/>
      <c r="E135" s="244"/>
    </row>
    <row r="136" spans="2:5" s="79" customFormat="1" ht="39">
      <c r="B136" s="80" t="s">
        <v>2437</v>
      </c>
      <c r="C136" s="81" t="s">
        <v>2438</v>
      </c>
      <c r="D136" s="82" t="s">
        <v>2439</v>
      </c>
      <c r="E136" s="82" t="s">
        <v>2440</v>
      </c>
    </row>
    <row r="137" spans="2:5" ht="15" customHeight="1">
      <c r="B137" s="87">
        <v>46023</v>
      </c>
      <c r="C137" s="95">
        <v>1000.0009</v>
      </c>
      <c r="D137" s="84">
        <v>0.13189999999999999</v>
      </c>
      <c r="E137" s="84">
        <v>0.13189999999999999</v>
      </c>
    </row>
    <row r="138" spans="2:5" ht="15" customHeight="1">
      <c r="B138" s="87">
        <v>46024</v>
      </c>
      <c r="C138" s="95">
        <v>1000</v>
      </c>
      <c r="D138" s="84">
        <v>0.13320000000000001</v>
      </c>
      <c r="E138" s="84">
        <v>0.13320000000000001</v>
      </c>
    </row>
    <row r="139" spans="2:5" ht="15" customHeight="1">
      <c r="B139" s="87">
        <v>46025</v>
      </c>
      <c r="C139" s="95">
        <v>1000</v>
      </c>
      <c r="D139" s="84">
        <v>0.1358</v>
      </c>
      <c r="E139" s="84">
        <v>0.1358</v>
      </c>
    </row>
    <row r="140" spans="2:5" ht="15" customHeight="1">
      <c r="B140" s="87">
        <v>46026</v>
      </c>
      <c r="C140" s="95">
        <v>1000</v>
      </c>
      <c r="D140" s="84">
        <v>0.1338</v>
      </c>
      <c r="E140" s="84">
        <v>0.1338</v>
      </c>
    </row>
    <row r="141" spans="2:5" ht="15" customHeight="1">
      <c r="B141" s="87">
        <v>46027</v>
      </c>
      <c r="C141" s="95">
        <v>1000.0001</v>
      </c>
      <c r="D141" s="84">
        <v>0.1348</v>
      </c>
      <c r="E141" s="84">
        <v>0.1348</v>
      </c>
    </row>
    <row r="142" spans="2:5" ht="15" customHeight="1">
      <c r="B142" s="87">
        <v>46028</v>
      </c>
      <c r="C142" s="95">
        <v>1000.0004</v>
      </c>
      <c r="D142" s="84">
        <v>0.1338</v>
      </c>
      <c r="E142" s="84">
        <v>0.1338</v>
      </c>
    </row>
    <row r="143" spans="2:5" ht="15" customHeight="1">
      <c r="B143" s="87">
        <v>46029</v>
      </c>
      <c r="C143" s="95">
        <v>1000</v>
      </c>
      <c r="D143" s="84">
        <v>0.13420000000000001</v>
      </c>
      <c r="E143" s="84">
        <v>0.13420000000000001</v>
      </c>
    </row>
    <row r="144" spans="2:5" ht="15" customHeight="1">
      <c r="B144" s="87">
        <v>46030</v>
      </c>
      <c r="C144" s="95">
        <v>1000.0005</v>
      </c>
      <c r="D144" s="84">
        <v>0.13739999999999999</v>
      </c>
      <c r="E144" s="84">
        <v>0.13739999999999999</v>
      </c>
    </row>
    <row r="145" spans="2:5" ht="15" customHeight="1">
      <c r="B145" s="87">
        <v>46031</v>
      </c>
      <c r="C145" s="95">
        <v>1000.0003</v>
      </c>
      <c r="D145" s="84">
        <v>0.13739999999999999</v>
      </c>
      <c r="E145" s="84">
        <v>0.13739999999999999</v>
      </c>
    </row>
    <row r="146" spans="2:5" ht="15" customHeight="1">
      <c r="B146" s="87">
        <v>46032</v>
      </c>
      <c r="C146" s="95">
        <v>1000.0003</v>
      </c>
      <c r="D146" s="84">
        <v>0.1386</v>
      </c>
      <c r="E146" s="84">
        <v>0.1386</v>
      </c>
    </row>
    <row r="147" spans="2:5" ht="15" customHeight="1">
      <c r="B147" s="87">
        <v>46033</v>
      </c>
      <c r="C147" s="95">
        <v>1000.0003</v>
      </c>
      <c r="D147" s="84">
        <v>0.1386</v>
      </c>
      <c r="E147" s="84">
        <v>0.1386</v>
      </c>
    </row>
    <row r="148" spans="2:5" ht="15" customHeight="1">
      <c r="B148" s="87">
        <v>46034</v>
      </c>
      <c r="C148" s="95">
        <v>1000</v>
      </c>
      <c r="D148" s="84">
        <v>0.13800000000000001</v>
      </c>
      <c r="E148" s="84">
        <v>0.13800000000000001</v>
      </c>
    </row>
    <row r="149" spans="2:5" ht="15" customHeight="1">
      <c r="B149" s="87">
        <v>46035</v>
      </c>
      <c r="C149" s="95">
        <v>1000.0001</v>
      </c>
      <c r="D149" s="84">
        <v>0.13639999999999999</v>
      </c>
      <c r="E149" s="84">
        <v>0.13639999999999999</v>
      </c>
    </row>
    <row r="150" spans="2:5" ht="15" customHeight="1">
      <c r="B150" s="87">
        <v>46036</v>
      </c>
      <c r="C150" s="95">
        <v>1000</v>
      </c>
      <c r="D150" s="84">
        <v>0.1338</v>
      </c>
      <c r="E150" s="84">
        <v>0.1338</v>
      </c>
    </row>
    <row r="151" spans="2:5" ht="15" customHeight="1">
      <c r="B151" s="87">
        <v>46037</v>
      </c>
      <c r="C151" s="95">
        <v>1000</v>
      </c>
      <c r="D151" s="84">
        <v>0.1361</v>
      </c>
      <c r="E151" s="84">
        <v>0.1361</v>
      </c>
    </row>
    <row r="152" spans="2:5" ht="15" customHeight="1">
      <c r="B152" s="87">
        <v>46038</v>
      </c>
      <c r="C152" s="95">
        <v>1000.0001</v>
      </c>
      <c r="D152" s="84">
        <v>0.13389999999999999</v>
      </c>
      <c r="E152" s="84">
        <v>0.13389999999999999</v>
      </c>
    </row>
    <row r="153" spans="2:5" ht="15" customHeight="1">
      <c r="B153" s="87">
        <v>46039</v>
      </c>
      <c r="C153" s="95">
        <v>1000</v>
      </c>
      <c r="D153" s="84">
        <v>0.1343</v>
      </c>
      <c r="E153" s="84">
        <v>0.1343</v>
      </c>
    </row>
    <row r="154" spans="2:5" ht="15" customHeight="1">
      <c r="B154" s="87">
        <v>46040</v>
      </c>
      <c r="C154" s="95">
        <v>1000</v>
      </c>
      <c r="D154" s="84">
        <v>0.1346</v>
      </c>
      <c r="E154" s="84">
        <v>0.1346</v>
      </c>
    </row>
    <row r="155" spans="2:5" ht="15" customHeight="1">
      <c r="B155" s="87">
        <v>46041</v>
      </c>
      <c r="C155" s="95">
        <v>1000</v>
      </c>
      <c r="D155" s="84">
        <v>0.12939999999999999</v>
      </c>
      <c r="E155" s="84">
        <v>0.12939999999999999</v>
      </c>
    </row>
    <row r="156" spans="2:5" ht="15" customHeight="1">
      <c r="B156" s="87">
        <v>46042</v>
      </c>
      <c r="C156" s="95">
        <v>1000</v>
      </c>
      <c r="D156" s="84">
        <v>0.13370000000000001</v>
      </c>
      <c r="E156" s="84">
        <v>0.13370000000000001</v>
      </c>
    </row>
    <row r="157" spans="2:5" ht="15" customHeight="1">
      <c r="B157" s="87">
        <v>46043</v>
      </c>
      <c r="C157" s="95">
        <v>1000</v>
      </c>
      <c r="D157" s="84">
        <v>0.13569999999999999</v>
      </c>
      <c r="E157" s="84">
        <v>0.13569999999999999</v>
      </c>
    </row>
    <row r="158" spans="2:5" ht="15" customHeight="1">
      <c r="B158" s="87">
        <v>46044</v>
      </c>
      <c r="C158" s="95">
        <v>1000.0003</v>
      </c>
      <c r="D158" s="84">
        <v>0.13450000000000001</v>
      </c>
      <c r="E158" s="84">
        <v>0.13450000000000001</v>
      </c>
    </row>
    <row r="159" spans="2:5" ht="15" customHeight="1">
      <c r="B159" s="87">
        <v>46045</v>
      </c>
      <c r="C159" s="95">
        <v>1000.0005</v>
      </c>
      <c r="D159" s="84">
        <v>0.12859999999999999</v>
      </c>
      <c r="E159" s="84">
        <v>0.12859999999999999</v>
      </c>
    </row>
    <row r="160" spans="2:5" ht="15" customHeight="1">
      <c r="B160" s="87">
        <v>46046</v>
      </c>
      <c r="C160" s="95">
        <v>1000.0004</v>
      </c>
      <c r="D160" s="84">
        <v>0.1285</v>
      </c>
      <c r="E160" s="84">
        <v>0.1285</v>
      </c>
    </row>
    <row r="161" spans="2:5" ht="15" customHeight="1">
      <c r="B161" s="87">
        <v>46047</v>
      </c>
      <c r="C161" s="95">
        <v>1000.0004</v>
      </c>
      <c r="D161" s="84">
        <v>0.12839999999999999</v>
      </c>
      <c r="E161" s="84">
        <v>0.12839999999999999</v>
      </c>
    </row>
    <row r="162" spans="2:5" ht="15" customHeight="1">
      <c r="B162" s="87">
        <v>46048</v>
      </c>
      <c r="C162" s="95">
        <v>1000.0003</v>
      </c>
      <c r="D162" s="84">
        <v>0.12839999999999999</v>
      </c>
      <c r="E162" s="84">
        <v>0.12839999999999999</v>
      </c>
    </row>
    <row r="163" spans="2:5" ht="15" customHeight="1">
      <c r="B163" s="87">
        <v>46049</v>
      </c>
      <c r="C163" s="95">
        <v>1000.0004</v>
      </c>
      <c r="D163" s="84">
        <v>0.13059999999999999</v>
      </c>
      <c r="E163" s="84">
        <v>0.13059999999999999</v>
      </c>
    </row>
    <row r="164" spans="2:5" ht="15" customHeight="1">
      <c r="B164" s="87">
        <v>46050</v>
      </c>
      <c r="C164" s="95">
        <v>1000.0005</v>
      </c>
      <c r="D164" s="84">
        <v>0.13070000000000001</v>
      </c>
      <c r="E164" s="84">
        <v>0.13070000000000001</v>
      </c>
    </row>
    <row r="165" spans="2:5" ht="15" customHeight="1">
      <c r="B165" s="87">
        <v>46051</v>
      </c>
      <c r="C165" s="95">
        <v>1000.0005</v>
      </c>
      <c r="D165" s="84">
        <v>0.1348</v>
      </c>
      <c r="E165" s="84">
        <v>0.1348</v>
      </c>
    </row>
    <row r="166" spans="2:5" ht="15" customHeight="1">
      <c r="B166" s="87">
        <v>46052</v>
      </c>
      <c r="C166" s="95">
        <v>1000</v>
      </c>
      <c r="D166" s="84">
        <v>0.12790000000000001</v>
      </c>
      <c r="E166" s="84">
        <v>0.12790000000000001</v>
      </c>
    </row>
    <row r="167" spans="2:5" ht="15" customHeight="1">
      <c r="B167" s="87">
        <v>46053</v>
      </c>
      <c r="C167" s="95">
        <v>1000</v>
      </c>
      <c r="D167" s="84">
        <v>0.13100000000000001</v>
      </c>
      <c r="E167" s="84">
        <v>0.13100000000000001</v>
      </c>
    </row>
    <row r="168" spans="2:5" ht="15" customHeight="1">
      <c r="B168" s="87">
        <v>46054</v>
      </c>
      <c r="C168" s="95">
        <v>1000.0001999999999</v>
      </c>
      <c r="D168" s="84">
        <v>0.13150000000000001</v>
      </c>
      <c r="E168" s="84">
        <v>0.13150000000000001</v>
      </c>
    </row>
    <row r="169" spans="2:5" ht="15" customHeight="1">
      <c r="B169" s="87">
        <v>46055</v>
      </c>
      <c r="C169" s="95">
        <v>1000.0005</v>
      </c>
      <c r="D169" s="84">
        <v>0.12379999999999999</v>
      </c>
      <c r="E169" s="84">
        <v>0.12379999999999999</v>
      </c>
    </row>
    <row r="170" spans="2:5" ht="15" customHeight="1">
      <c r="B170" s="87">
        <v>46056</v>
      </c>
      <c r="C170" s="95">
        <v>1000.0009</v>
      </c>
      <c r="D170" s="84">
        <v>0.1197</v>
      </c>
      <c r="E170" s="84">
        <v>0.1197</v>
      </c>
    </row>
    <row r="171" spans="2:5" ht="15" customHeight="1">
      <c r="B171" s="87">
        <v>46057</v>
      </c>
      <c r="C171" s="95">
        <v>1000.0032</v>
      </c>
      <c r="D171" s="84">
        <v>0.1119</v>
      </c>
      <c r="E171" s="84">
        <v>0.1119</v>
      </c>
    </row>
    <row r="172" spans="2:5" ht="15" customHeight="1">
      <c r="B172" s="87">
        <v>46058</v>
      </c>
      <c r="C172" s="95">
        <v>1000.0028</v>
      </c>
      <c r="D172" s="84">
        <v>0.1101</v>
      </c>
      <c r="E172" s="84">
        <v>0.1101</v>
      </c>
    </row>
    <row r="173" spans="2:5" ht="15" customHeight="1">
      <c r="B173" s="87">
        <v>46059</v>
      </c>
      <c r="C173" s="95">
        <v>1000.002</v>
      </c>
      <c r="D173" s="84">
        <v>0.1135</v>
      </c>
      <c r="E173" s="84">
        <v>0.1135</v>
      </c>
    </row>
    <row r="174" spans="2:5" ht="15" customHeight="1">
      <c r="B174" s="87">
        <v>46060</v>
      </c>
      <c r="C174" s="95">
        <v>1000.0021</v>
      </c>
      <c r="D174" s="84">
        <v>0.1142</v>
      </c>
      <c r="E174" s="84">
        <v>0.1142</v>
      </c>
    </row>
    <row r="175" spans="2:5" ht="15" customHeight="1">
      <c r="B175" s="87">
        <v>46061</v>
      </c>
      <c r="C175" s="95">
        <v>1000.0021</v>
      </c>
      <c r="D175" s="84">
        <v>0.1138</v>
      </c>
      <c r="E175" s="84">
        <v>0.1138</v>
      </c>
    </row>
    <row r="176" spans="2:5" ht="15" customHeight="1">
      <c r="B176" s="87">
        <v>46062</v>
      </c>
      <c r="C176" s="95">
        <v>1000.0019</v>
      </c>
      <c r="D176" s="84">
        <v>0.1111</v>
      </c>
      <c r="E176" s="84">
        <v>0.1111</v>
      </c>
    </row>
    <row r="177" spans="2:5" ht="15" customHeight="1">
      <c r="B177" s="87">
        <v>46063</v>
      </c>
      <c r="C177" s="95">
        <v>1000.0017</v>
      </c>
      <c r="D177" s="84">
        <v>0.1196</v>
      </c>
      <c r="E177" s="84">
        <v>0.1196</v>
      </c>
    </row>
    <row r="178" spans="2:5" ht="15" customHeight="1">
      <c r="B178" s="87">
        <v>46064</v>
      </c>
      <c r="C178" s="95">
        <v>1000.0013</v>
      </c>
      <c r="D178" s="84">
        <v>0.12130000000000001</v>
      </c>
      <c r="E178" s="84">
        <v>0.12130000000000001</v>
      </c>
    </row>
    <row r="179" spans="2:5" ht="15" customHeight="1">
      <c r="B179" s="87">
        <v>46065</v>
      </c>
      <c r="C179" s="95">
        <v>1000.0012</v>
      </c>
      <c r="D179" s="84">
        <v>0.12239999999999999</v>
      </c>
      <c r="E179" s="84">
        <v>0.12239999999999999</v>
      </c>
    </row>
    <row r="180" spans="2:5" ht="15" customHeight="1">
      <c r="B180" s="87">
        <v>46066</v>
      </c>
      <c r="C180" s="95">
        <v>1000.0005</v>
      </c>
      <c r="D180" s="84">
        <v>0.1227</v>
      </c>
      <c r="E180" s="84">
        <v>0.1227</v>
      </c>
    </row>
    <row r="181" spans="2:5" ht="15" customHeight="1">
      <c r="B181" s="87">
        <v>46067</v>
      </c>
      <c r="C181" s="95">
        <v>1000.0005</v>
      </c>
      <c r="D181" s="84">
        <v>0.1245</v>
      </c>
      <c r="E181" s="84">
        <v>0.1245</v>
      </c>
    </row>
    <row r="182" spans="2:5" ht="15" customHeight="1">
      <c r="B182" s="87">
        <v>46068</v>
      </c>
      <c r="C182" s="95">
        <v>1000.0004</v>
      </c>
      <c r="D182" s="84">
        <v>0.12520000000000001</v>
      </c>
      <c r="E182" s="84">
        <v>0.12520000000000001</v>
      </c>
    </row>
    <row r="183" spans="2:5" ht="15" customHeight="1">
      <c r="B183" s="87">
        <v>46069</v>
      </c>
      <c r="C183" s="95">
        <v>1000.0012</v>
      </c>
      <c r="D183" s="84">
        <v>0.1237</v>
      </c>
      <c r="E183" s="84">
        <v>0.1237</v>
      </c>
    </row>
    <row r="184" spans="2:5" ht="15" customHeight="1">
      <c r="B184" s="87">
        <v>46070</v>
      </c>
      <c r="C184" s="95">
        <v>1000.0014</v>
      </c>
      <c r="D184" s="84">
        <v>0.12280000000000001</v>
      </c>
      <c r="E184" s="84">
        <v>0.12280000000000001</v>
      </c>
    </row>
    <row r="185" spans="2:5" ht="15" customHeight="1">
      <c r="B185" s="87">
        <v>46071</v>
      </c>
      <c r="C185" s="95">
        <v>1000.0014</v>
      </c>
      <c r="D185" s="84">
        <v>0.12379999999999999</v>
      </c>
      <c r="E185" s="84">
        <v>0.12379999999999999</v>
      </c>
    </row>
    <row r="186" spans="2:5" ht="15" customHeight="1">
      <c r="B186" s="87">
        <v>46072</v>
      </c>
      <c r="C186" s="95">
        <v>1000.0013</v>
      </c>
      <c r="D186" s="84">
        <v>0.1263</v>
      </c>
      <c r="E186" s="84">
        <v>0.1263</v>
      </c>
    </row>
    <row r="187" spans="2:5" ht="15" customHeight="1">
      <c r="B187" s="87">
        <v>46073</v>
      </c>
      <c r="C187" s="95">
        <v>1000.001</v>
      </c>
      <c r="D187" s="84">
        <v>0.1255</v>
      </c>
      <c r="E187" s="84">
        <v>0.1255</v>
      </c>
    </row>
    <row r="188" spans="2:5" ht="15" customHeight="1">
      <c r="B188" s="87">
        <v>46074</v>
      </c>
      <c r="C188" s="95">
        <v>1000.0008</v>
      </c>
      <c r="D188" s="84">
        <v>0.126</v>
      </c>
      <c r="E188" s="84">
        <v>0.126</v>
      </c>
    </row>
    <row r="189" spans="2:5" ht="15" customHeight="1">
      <c r="B189" s="87">
        <v>46075</v>
      </c>
      <c r="C189" s="95">
        <v>1000.0007000000001</v>
      </c>
      <c r="D189" s="84">
        <v>0.12640000000000001</v>
      </c>
      <c r="E189" s="84">
        <v>0.12640000000000001</v>
      </c>
    </row>
    <row r="190" spans="2:5" ht="15" customHeight="1">
      <c r="B190" s="87">
        <v>46076</v>
      </c>
      <c r="C190" s="95">
        <v>1000</v>
      </c>
      <c r="D190" s="84">
        <v>0.1258</v>
      </c>
      <c r="E190" s="84">
        <v>0.1258</v>
      </c>
    </row>
    <row r="191" spans="2:5" ht="15" customHeight="1">
      <c r="B191" s="87">
        <v>46077</v>
      </c>
      <c r="C191" s="95">
        <v>1000</v>
      </c>
      <c r="D191" s="84">
        <v>0.12429999999999999</v>
      </c>
      <c r="E191" s="84">
        <v>0.12429999999999999</v>
      </c>
    </row>
    <row r="192" spans="2:5" ht="15" customHeight="1">
      <c r="B192" s="87">
        <v>46078</v>
      </c>
      <c r="C192" s="95">
        <v>1000</v>
      </c>
      <c r="D192" s="84">
        <v>0.12280000000000001</v>
      </c>
      <c r="E192" s="84">
        <v>0.12280000000000001</v>
      </c>
    </row>
    <row r="193" spans="2:5" ht="15" customHeight="1">
      <c r="B193" s="87">
        <v>46079</v>
      </c>
      <c r="C193" s="95">
        <v>1000</v>
      </c>
      <c r="D193" s="84">
        <v>0.123</v>
      </c>
      <c r="E193" s="84">
        <v>0.123</v>
      </c>
    </row>
    <row r="194" spans="2:5" ht="15" customHeight="1">
      <c r="B194" s="87">
        <v>46080</v>
      </c>
      <c r="C194" s="95">
        <v>1000</v>
      </c>
      <c r="D194" s="84">
        <v>0.1249</v>
      </c>
      <c r="E194" s="84">
        <v>0.1249</v>
      </c>
    </row>
    <row r="195" spans="2:5" ht="15" customHeight="1">
      <c r="B195" s="87">
        <v>46081</v>
      </c>
      <c r="C195" s="95">
        <v>1000</v>
      </c>
      <c r="D195" s="84">
        <v>0.1265</v>
      </c>
      <c r="E195" s="84">
        <v>0.1265</v>
      </c>
    </row>
    <row r="196" spans="2:5" ht="15" customHeight="1">
      <c r="B196" s="87">
        <v>46082</v>
      </c>
      <c r="C196" s="95">
        <v>1000</v>
      </c>
      <c r="D196" s="84">
        <v>0.128</v>
      </c>
      <c r="E196" s="84">
        <v>0.128</v>
      </c>
    </row>
    <row r="197" spans="2:5" ht="15" customHeight="1">
      <c r="B197" s="87">
        <v>46083</v>
      </c>
      <c r="C197" s="95">
        <v>1000</v>
      </c>
      <c r="D197" s="84">
        <v>0.1235</v>
      </c>
      <c r="E197" s="84">
        <v>0.1235</v>
      </c>
    </row>
    <row r="198" spans="2:5" ht="15" customHeight="1">
      <c r="B198" s="87">
        <v>46084</v>
      </c>
      <c r="C198" s="95">
        <v>1000</v>
      </c>
      <c r="D198" s="84">
        <v>0.12479999999999999</v>
      </c>
      <c r="E198" s="84">
        <v>0.12479999999999999</v>
      </c>
    </row>
    <row r="199" spans="2:5" ht="15" customHeight="1">
      <c r="B199" s="87">
        <v>46085</v>
      </c>
      <c r="C199" s="95">
        <v>1000</v>
      </c>
      <c r="D199" s="84">
        <v>0.1249</v>
      </c>
      <c r="E199" s="84">
        <v>0.1249</v>
      </c>
    </row>
    <row r="200" spans="2:5" ht="15" customHeight="1">
      <c r="B200" s="87">
        <v>46086</v>
      </c>
      <c r="C200" s="95">
        <v>1000</v>
      </c>
      <c r="D200" s="84">
        <v>0.12230000000000001</v>
      </c>
      <c r="E200" s="84">
        <v>0.12230000000000001</v>
      </c>
    </row>
    <row r="201" spans="2:5" ht="15" customHeight="1">
      <c r="B201" s="87">
        <v>46087</v>
      </c>
      <c r="C201" s="95">
        <v>1000</v>
      </c>
      <c r="D201" s="84">
        <v>0.12239999999999999</v>
      </c>
      <c r="E201" s="84">
        <v>0.12239999999999999</v>
      </c>
    </row>
    <row r="202" spans="2:5" ht="15" customHeight="1">
      <c r="B202" s="87">
        <v>46088</v>
      </c>
      <c r="C202" s="95">
        <v>1000</v>
      </c>
      <c r="D202" s="84">
        <v>0.1235</v>
      </c>
      <c r="E202" s="84">
        <v>0.1235</v>
      </c>
    </row>
    <row r="203" spans="2:5" ht="15" customHeight="1">
      <c r="B203" s="87">
        <v>46089</v>
      </c>
      <c r="C203" s="95">
        <v>1000</v>
      </c>
      <c r="D203" s="84">
        <v>0.1234</v>
      </c>
      <c r="E203" s="84">
        <v>0.1234</v>
      </c>
    </row>
    <row r="204" spans="2:5" ht="15" customHeight="1">
      <c r="B204" s="87">
        <v>46090</v>
      </c>
      <c r="C204" s="95">
        <v>1000</v>
      </c>
      <c r="D204" s="84">
        <v>0.12239999999999999</v>
      </c>
      <c r="E204" s="84">
        <v>0.12239999999999999</v>
      </c>
    </row>
    <row r="205" spans="2:5" ht="15" customHeight="1">
      <c r="B205" s="87">
        <v>46091</v>
      </c>
      <c r="C205" s="95">
        <v>1000</v>
      </c>
      <c r="D205" s="84">
        <v>0.12509999999999999</v>
      </c>
      <c r="E205" s="84">
        <v>0.12509999999999999</v>
      </c>
    </row>
    <row r="206" spans="2:5" ht="15" customHeight="1">
      <c r="B206" s="87">
        <v>46092</v>
      </c>
      <c r="C206" s="95">
        <v>1000</v>
      </c>
      <c r="D206" s="84">
        <v>0.1221</v>
      </c>
      <c r="E206" s="84">
        <v>0.1221</v>
      </c>
    </row>
    <row r="207" spans="2:5" ht="15" customHeight="1">
      <c r="B207" s="87">
        <v>46093</v>
      </c>
      <c r="C207" s="95">
        <v>1000</v>
      </c>
      <c r="D207" s="84">
        <v>0.1221</v>
      </c>
      <c r="E207" s="84">
        <v>0.1221</v>
      </c>
    </row>
    <row r="208" spans="2:5" ht="15" customHeight="1">
      <c r="B208" s="87">
        <v>46094</v>
      </c>
      <c r="C208" s="95">
        <v>1000</v>
      </c>
      <c r="D208" s="84">
        <v>0.12280000000000001</v>
      </c>
      <c r="E208" s="84">
        <v>0.12280000000000001</v>
      </c>
    </row>
    <row r="209" spans="2:5" ht="15" customHeight="1">
      <c r="B209" s="87">
        <v>46095</v>
      </c>
      <c r="C209" s="95">
        <v>1000</v>
      </c>
      <c r="D209" s="84">
        <v>0.1241</v>
      </c>
      <c r="E209" s="84">
        <v>0.1241</v>
      </c>
    </row>
    <row r="210" spans="2:5" ht="15" customHeight="1">
      <c r="B210" s="87">
        <v>46096</v>
      </c>
      <c r="C210" s="95">
        <v>1000</v>
      </c>
      <c r="D210" s="84">
        <v>0.12479999999999999</v>
      </c>
      <c r="E210" s="84">
        <v>0.12479999999999999</v>
      </c>
    </row>
    <row r="211" spans="2:5" ht="15" customHeight="1">
      <c r="B211" s="87">
        <v>46097</v>
      </c>
      <c r="C211" s="95">
        <v>1000</v>
      </c>
      <c r="D211" s="84">
        <v>0.13109999999999999</v>
      </c>
      <c r="E211" s="84">
        <v>0.13109999999999999</v>
      </c>
    </row>
    <row r="212" spans="2:5" ht="15" customHeight="1">
      <c r="B212" s="87">
        <v>46098</v>
      </c>
      <c r="C212" s="95">
        <v>1000</v>
      </c>
      <c r="D212" s="84">
        <v>0.13350000000000001</v>
      </c>
      <c r="E212" s="84">
        <v>0.13350000000000001</v>
      </c>
    </row>
    <row r="213" spans="2:5" ht="15" customHeight="1">
      <c r="B213" s="87">
        <v>46099</v>
      </c>
      <c r="C213" s="95">
        <v>1000</v>
      </c>
      <c r="D213" s="84">
        <v>0.13270000000000001</v>
      </c>
      <c r="E213" s="84">
        <v>0.13270000000000001</v>
      </c>
    </row>
    <row r="214" spans="2:5" ht="15" customHeight="1">
      <c r="B214" s="87">
        <v>46100</v>
      </c>
      <c r="C214" s="95">
        <v>1000</v>
      </c>
      <c r="D214" s="84">
        <v>0.1323</v>
      </c>
      <c r="E214" s="84">
        <v>0.1323</v>
      </c>
    </row>
    <row r="215" spans="2:5" ht="15" customHeight="1">
      <c r="B215" s="87">
        <v>46101</v>
      </c>
      <c r="C215" s="95">
        <v>1000</v>
      </c>
      <c r="D215" s="84">
        <v>0.1366</v>
      </c>
      <c r="E215" s="84">
        <v>0.1366</v>
      </c>
    </row>
    <row r="216" spans="2:5" ht="15" customHeight="1">
      <c r="B216" s="87">
        <v>46102</v>
      </c>
      <c r="C216" s="95">
        <v>1000</v>
      </c>
      <c r="D216" s="84">
        <v>0.1358</v>
      </c>
      <c r="E216" s="84">
        <v>0.1358</v>
      </c>
    </row>
    <row r="217" spans="2:5" ht="15" customHeight="1">
      <c r="B217" s="87">
        <v>46103</v>
      </c>
      <c r="C217" s="95">
        <v>1000</v>
      </c>
      <c r="D217" s="84">
        <v>0.1351</v>
      </c>
      <c r="E217" s="84">
        <v>0.1351</v>
      </c>
    </row>
    <row r="218" spans="2:5" ht="15" customHeight="1">
      <c r="B218" s="87">
        <v>46104</v>
      </c>
      <c r="C218" s="95">
        <v>1000</v>
      </c>
      <c r="D218" s="84">
        <v>0.1356</v>
      </c>
      <c r="E218" s="84">
        <v>0.1356</v>
      </c>
    </row>
    <row r="219" spans="2:5" ht="15" customHeight="1">
      <c r="B219" s="87">
        <v>46105</v>
      </c>
      <c r="C219" s="95">
        <v>1000</v>
      </c>
      <c r="D219" s="84">
        <v>0.13100000000000001</v>
      </c>
      <c r="E219" s="84">
        <v>0.13100000000000001</v>
      </c>
    </row>
    <row r="220" spans="2:5" ht="15" customHeight="1">
      <c r="B220" s="87">
        <v>46106</v>
      </c>
      <c r="C220" s="95">
        <v>1000</v>
      </c>
      <c r="D220" s="84">
        <v>0.13170000000000001</v>
      </c>
      <c r="E220" s="84">
        <v>0.13170000000000001</v>
      </c>
    </row>
    <row r="221" spans="2:5" ht="15" customHeight="1">
      <c r="B221" s="87">
        <v>46107</v>
      </c>
      <c r="C221" s="95">
        <v>1000</v>
      </c>
      <c r="D221" s="84">
        <v>0.13669999999999999</v>
      </c>
      <c r="E221" s="84">
        <v>0.13669999999999999</v>
      </c>
    </row>
    <row r="222" spans="2:5" ht="15" customHeight="1">
      <c r="B222" s="87">
        <v>46108</v>
      </c>
      <c r="C222" s="95">
        <v>1000</v>
      </c>
      <c r="D222" s="84">
        <v>0.14069999999999999</v>
      </c>
      <c r="E222" s="84">
        <v>0.14069999999999999</v>
      </c>
    </row>
    <row r="223" spans="2:5" ht="15" customHeight="1">
      <c r="B223" s="87">
        <v>46109</v>
      </c>
      <c r="C223" s="95">
        <v>1000</v>
      </c>
      <c r="D223" s="84">
        <v>0.14119999999999999</v>
      </c>
      <c r="E223" s="84">
        <v>0.14119999999999999</v>
      </c>
    </row>
    <row r="224" spans="2:5" ht="15" customHeight="1">
      <c r="B224" s="87">
        <v>46110</v>
      </c>
      <c r="C224" s="95">
        <v>1000</v>
      </c>
      <c r="D224" s="84">
        <v>0.14050000000000001</v>
      </c>
      <c r="E224" s="84">
        <v>0.14050000000000001</v>
      </c>
    </row>
    <row r="225" spans="2:5" ht="15" customHeight="1">
      <c r="B225" s="87">
        <v>46111</v>
      </c>
      <c r="C225" s="95">
        <v>1000</v>
      </c>
      <c r="D225" s="84">
        <v>0.18160000000000001</v>
      </c>
      <c r="E225" s="84">
        <v>0.18160000000000001</v>
      </c>
    </row>
    <row r="226" spans="2:5" ht="15" customHeight="1">
      <c r="B226" s="87">
        <v>46112</v>
      </c>
      <c r="C226" s="95">
        <v>1000</v>
      </c>
      <c r="D226" s="84">
        <v>0.18229999999999999</v>
      </c>
      <c r="E226" s="84">
        <v>0.18229999999999999</v>
      </c>
    </row>
    <row r="227" spans="2:5" ht="15" customHeight="1">
      <c r="B227" s="87">
        <v>46113</v>
      </c>
      <c r="C227" s="95">
        <v>1000</v>
      </c>
      <c r="D227" s="84">
        <v>0.18279999999999999</v>
      </c>
      <c r="E227" s="84">
        <v>0.18279999999999999</v>
      </c>
    </row>
    <row r="228" spans="2:5" ht="15" customHeight="1">
      <c r="B228" s="87">
        <v>46114</v>
      </c>
      <c r="C228" s="95">
        <v>1000.0025000000001</v>
      </c>
      <c r="D228" s="84">
        <v>0.13300000000000001</v>
      </c>
      <c r="E228" s="84">
        <v>0.13300000000000001</v>
      </c>
    </row>
    <row r="229" spans="2:5" ht="15" customHeight="1">
      <c r="B229" s="87">
        <v>46115</v>
      </c>
      <c r="C229" s="95">
        <v>1000.0016000000001</v>
      </c>
      <c r="D229" s="84">
        <v>0.13</v>
      </c>
      <c r="E229" s="84">
        <v>0.13</v>
      </c>
    </row>
    <row r="230" spans="2:5" ht="15" customHeight="1">
      <c r="B230" s="87">
        <v>46116</v>
      </c>
      <c r="C230" s="95">
        <v>1000.0008</v>
      </c>
      <c r="D230" s="84">
        <v>0.12920000000000001</v>
      </c>
      <c r="E230" s="84">
        <v>0.12920000000000001</v>
      </c>
    </row>
    <row r="231" spans="2:5" ht="15" customHeight="1">
      <c r="B231" s="87">
        <v>46117</v>
      </c>
      <c r="C231" s="95">
        <v>1000</v>
      </c>
      <c r="D231" s="84">
        <v>0.13059999999999999</v>
      </c>
      <c r="E231" s="84">
        <v>0.13059999999999999</v>
      </c>
    </row>
    <row r="232" spans="2:5" ht="15" customHeight="1">
      <c r="B232" s="87">
        <v>46118</v>
      </c>
      <c r="C232" s="95">
        <v>1000.0012</v>
      </c>
      <c r="D232" s="84">
        <v>0.1246</v>
      </c>
      <c r="E232" s="84">
        <v>0.1246</v>
      </c>
    </row>
    <row r="233" spans="2:5" ht="15" customHeight="1">
      <c r="B233" s="87">
        <v>46119</v>
      </c>
      <c r="C233" s="95">
        <v>1000.0015</v>
      </c>
      <c r="D233" s="84">
        <v>0.1215</v>
      </c>
      <c r="E233" s="84">
        <v>0.1215</v>
      </c>
    </row>
    <row r="234" spans="2:5" ht="15" customHeight="1">
      <c r="B234" s="87">
        <v>46120</v>
      </c>
      <c r="C234" s="95">
        <v>1000.0026</v>
      </c>
      <c r="D234" s="84">
        <v>0.1236</v>
      </c>
      <c r="E234" s="84">
        <v>0.1236</v>
      </c>
    </row>
    <row r="235" spans="2:5" ht="15" customHeight="1">
      <c r="B235" s="87">
        <v>46121</v>
      </c>
      <c r="C235" s="95">
        <v>1000.0022</v>
      </c>
      <c r="D235" s="84">
        <v>0.12180000000000001</v>
      </c>
      <c r="E235" s="84">
        <v>0.12180000000000001</v>
      </c>
    </row>
    <row r="236" spans="2:5" ht="15" customHeight="1">
      <c r="B236" s="87">
        <v>46122</v>
      </c>
      <c r="C236" s="95">
        <v>1000.0024</v>
      </c>
      <c r="D236" s="84">
        <v>0.12920000000000001</v>
      </c>
      <c r="E236" s="84">
        <v>0.12920000000000001</v>
      </c>
    </row>
    <row r="237" spans="2:5" ht="15" customHeight="1">
      <c r="B237" s="87">
        <v>46123</v>
      </c>
      <c r="C237" s="95">
        <v>1000.002</v>
      </c>
      <c r="D237" s="84">
        <v>0.127</v>
      </c>
      <c r="E237" s="84">
        <v>0.127</v>
      </c>
    </row>
    <row r="238" spans="2:5" ht="15" customHeight="1">
      <c r="B238" s="87">
        <v>46124</v>
      </c>
      <c r="C238" s="95">
        <v>1000.0008</v>
      </c>
      <c r="D238" s="84">
        <v>0.1244</v>
      </c>
      <c r="E238" s="84">
        <v>0.1244</v>
      </c>
    </row>
    <row r="239" spans="2:5" ht="15" customHeight="1">
      <c r="B239" s="87">
        <v>46125</v>
      </c>
      <c r="C239" s="95">
        <v>1000.0009</v>
      </c>
      <c r="D239" s="84">
        <v>0.1234</v>
      </c>
      <c r="E239" s="84">
        <v>0.1234</v>
      </c>
    </row>
    <row r="240" spans="2:5" ht="15" customHeight="1">
      <c r="B240" s="87">
        <v>46126</v>
      </c>
      <c r="C240" s="95">
        <v>1000.0007000000001</v>
      </c>
      <c r="D240" s="84">
        <v>0.12509999999999999</v>
      </c>
      <c r="E240" s="84">
        <v>0.12509999999999999</v>
      </c>
    </row>
    <row r="241" spans="2:5" ht="15" customHeight="1">
      <c r="B241" s="87">
        <v>46127</v>
      </c>
      <c r="C241" s="95">
        <v>1000.0007000000001</v>
      </c>
      <c r="D241" s="84">
        <v>0.1215</v>
      </c>
      <c r="E241" s="84">
        <v>0.1215</v>
      </c>
    </row>
    <row r="242" spans="2:5" ht="15" customHeight="1">
      <c r="B242" s="87">
        <v>46128</v>
      </c>
      <c r="C242" s="95">
        <v>1000.0007000000001</v>
      </c>
      <c r="D242" s="84">
        <v>0.11899999999999999</v>
      </c>
      <c r="E242" s="84">
        <v>0.11899999999999999</v>
      </c>
    </row>
    <row r="243" spans="2:5" ht="15" customHeight="1">
      <c r="B243" s="87">
        <v>46129</v>
      </c>
      <c r="C243" s="95">
        <v>1000.0007000000001</v>
      </c>
      <c r="D243" s="84">
        <v>0.12180000000000001</v>
      </c>
      <c r="E243" s="84">
        <v>0.12180000000000001</v>
      </c>
    </row>
    <row r="244" spans="2:5" ht="15" customHeight="1">
      <c r="B244" s="87">
        <v>46130</v>
      </c>
      <c r="C244" s="95">
        <v>1000.0006</v>
      </c>
      <c r="D244" s="84">
        <v>0.1246</v>
      </c>
      <c r="E244" s="84">
        <v>0.1246</v>
      </c>
    </row>
    <row r="245" spans="2:5" ht="15" customHeight="1">
      <c r="B245" s="87">
        <v>46131</v>
      </c>
      <c r="C245" s="95">
        <v>1000.0005</v>
      </c>
      <c r="D245" s="84">
        <v>0.1245</v>
      </c>
      <c r="E245" s="84">
        <v>0.1245</v>
      </c>
    </row>
    <row r="246" spans="2:5" ht="15" customHeight="1">
      <c r="B246" s="87">
        <v>46132</v>
      </c>
      <c r="C246" s="95">
        <v>1000.0004</v>
      </c>
      <c r="D246" s="84">
        <v>0.123</v>
      </c>
      <c r="E246" s="84">
        <v>0.123</v>
      </c>
    </row>
    <row r="247" spans="2:5" ht="15" customHeight="1">
      <c r="B247" s="87">
        <v>46133</v>
      </c>
      <c r="C247" s="95">
        <v>1000.0003</v>
      </c>
      <c r="D247" s="84">
        <v>0.1239</v>
      </c>
      <c r="E247" s="84">
        <v>0.1239</v>
      </c>
    </row>
    <row r="248" spans="2:5" ht="15" customHeight="1">
      <c r="B248" s="87">
        <v>46134</v>
      </c>
      <c r="C248" s="95">
        <v>1000.0001999999999</v>
      </c>
      <c r="D248" s="84">
        <v>0.12790000000000001</v>
      </c>
      <c r="E248" s="84">
        <v>0.12790000000000001</v>
      </c>
    </row>
    <row r="249" spans="2:5" ht="15" customHeight="1">
      <c r="B249" s="87">
        <v>46135</v>
      </c>
      <c r="C249" s="95">
        <v>1000</v>
      </c>
      <c r="D249" s="84">
        <v>0.12790000000000001</v>
      </c>
      <c r="E249" s="84">
        <v>0.12790000000000001</v>
      </c>
    </row>
    <row r="250" spans="2:5" ht="15" customHeight="1">
      <c r="B250" s="87">
        <v>46136</v>
      </c>
      <c r="C250" s="95">
        <v>1000</v>
      </c>
      <c r="D250" s="84">
        <v>0.1255</v>
      </c>
      <c r="E250" s="84">
        <v>0.1255</v>
      </c>
    </row>
    <row r="251" spans="2:5" ht="15" customHeight="1">
      <c r="B251" s="87">
        <v>46137</v>
      </c>
      <c r="C251" s="95">
        <v>1000</v>
      </c>
      <c r="D251" s="84">
        <v>0.12770000000000001</v>
      </c>
      <c r="E251" s="84">
        <v>0.12770000000000001</v>
      </c>
    </row>
    <row r="252" spans="2:5" ht="15" customHeight="1">
      <c r="B252" s="87">
        <v>46138</v>
      </c>
      <c r="C252" s="95">
        <v>1000</v>
      </c>
      <c r="D252" s="84">
        <v>0.12759999999999999</v>
      </c>
      <c r="E252" s="84">
        <v>0.12759999999999999</v>
      </c>
    </row>
    <row r="253" spans="2:5" ht="15" customHeight="1">
      <c r="B253" s="87">
        <v>46139</v>
      </c>
      <c r="C253" s="95">
        <v>1000</v>
      </c>
      <c r="D253" s="84">
        <v>0.1236</v>
      </c>
      <c r="E253" s="84">
        <v>0.1236</v>
      </c>
    </row>
    <row r="254" spans="2:5" ht="15" customHeight="1">
      <c r="B254" s="87">
        <v>46140</v>
      </c>
      <c r="C254" s="95">
        <v>1000</v>
      </c>
      <c r="D254" s="84">
        <v>0.1208</v>
      </c>
      <c r="E254" s="84">
        <v>0.1208</v>
      </c>
    </row>
    <row r="255" spans="2:5" ht="15" customHeight="1">
      <c r="B255" s="87">
        <v>46141</v>
      </c>
      <c r="C255" s="95">
        <v>1000</v>
      </c>
      <c r="D255" s="84">
        <v>0.1236</v>
      </c>
      <c r="E255" s="84">
        <v>0.1236</v>
      </c>
    </row>
    <row r="256" spans="2:5" ht="15" customHeight="1">
      <c r="B256" s="87">
        <v>46142</v>
      </c>
      <c r="C256" s="95">
        <v>1000</v>
      </c>
      <c r="D256" s="84">
        <v>0.12570000000000001</v>
      </c>
      <c r="E256" s="84">
        <v>0.12570000000000001</v>
      </c>
    </row>
    <row r="257" spans="2:5" ht="15" customHeight="1">
      <c r="B257" s="87">
        <v>46143</v>
      </c>
      <c r="C257" s="95">
        <v>1000</v>
      </c>
      <c r="D257" s="84">
        <v>0.128</v>
      </c>
      <c r="E257" s="84">
        <v>0.128</v>
      </c>
    </row>
    <row r="258" spans="2:5" ht="15" customHeight="1">
      <c r="B258" s="87">
        <v>46144</v>
      </c>
      <c r="C258" s="95">
        <v>1000</v>
      </c>
      <c r="D258" s="84">
        <v>0.1303</v>
      </c>
      <c r="E258" s="84">
        <v>0.1303</v>
      </c>
    </row>
    <row r="259" spans="2:5" ht="15" customHeight="1">
      <c r="B259" s="87">
        <v>46145</v>
      </c>
      <c r="C259" s="95">
        <v>1000</v>
      </c>
      <c r="D259" s="84">
        <v>0.13070000000000001</v>
      </c>
      <c r="E259" s="84">
        <v>0.13070000000000001</v>
      </c>
    </row>
    <row r="260" spans="2:5" ht="15" customHeight="1">
      <c r="B260" s="87">
        <v>46146</v>
      </c>
      <c r="C260" s="95">
        <v>1000</v>
      </c>
      <c r="D260" s="84">
        <v>0.12429999999999999</v>
      </c>
      <c r="E260" s="84">
        <v>0.12429999999999999</v>
      </c>
    </row>
    <row r="261" spans="2:5" ht="15" customHeight="1">
      <c r="B261" s="87">
        <v>46147</v>
      </c>
      <c r="C261" s="95">
        <v>1000</v>
      </c>
      <c r="D261" s="84">
        <v>0.1207</v>
      </c>
      <c r="E261" s="84">
        <v>0.1207</v>
      </c>
    </row>
    <row r="262" spans="2:5" ht="15" customHeight="1">
      <c r="B262" s="87">
        <v>46148</v>
      </c>
      <c r="C262" s="95">
        <v>1000.0001</v>
      </c>
      <c r="D262" s="84">
        <v>0.1197</v>
      </c>
      <c r="E262" s="84">
        <v>0.1197</v>
      </c>
    </row>
    <row r="263" spans="2:5" ht="15" customHeight="1">
      <c r="B263" s="87">
        <v>46149</v>
      </c>
      <c r="C263" s="95">
        <v>1000</v>
      </c>
      <c r="D263" s="84">
        <v>0.1197</v>
      </c>
      <c r="E263" s="84">
        <v>0.1197</v>
      </c>
    </row>
    <row r="264" spans="2:5" ht="15" customHeight="1">
      <c r="B264" s="87">
        <v>46150</v>
      </c>
      <c r="C264" s="95">
        <v>1000</v>
      </c>
      <c r="D264" s="84">
        <v>0.1226</v>
      </c>
      <c r="E264" s="84">
        <v>0.1226</v>
      </c>
    </row>
    <row r="265" spans="2:5" ht="15" customHeight="1">
      <c r="B265" s="87">
        <v>46151</v>
      </c>
      <c r="C265" s="95">
        <v>1000</v>
      </c>
      <c r="D265" s="84">
        <v>0.1227</v>
      </c>
      <c r="E265" s="84">
        <v>0.1227</v>
      </c>
    </row>
    <row r="266" spans="2:5" ht="15" customHeight="1">
      <c r="B266" s="87">
        <v>46152</v>
      </c>
      <c r="C266" s="95">
        <v>1000</v>
      </c>
      <c r="D266" s="84">
        <v>0.1227</v>
      </c>
      <c r="E266" s="84">
        <v>0.1227</v>
      </c>
    </row>
    <row r="267" spans="2:5" ht="15" customHeight="1">
      <c r="B267" s="87">
        <v>46153</v>
      </c>
      <c r="C267" s="95">
        <v>1000</v>
      </c>
      <c r="D267" s="84">
        <v>0.12659999999999999</v>
      </c>
      <c r="E267" s="84">
        <v>0.12659999999999999</v>
      </c>
    </row>
    <row r="268" spans="2:5" ht="15" customHeight="1">
      <c r="B268" s="87">
        <v>46154</v>
      </c>
      <c r="C268" s="95">
        <v>1000</v>
      </c>
      <c r="D268" s="84">
        <v>0.123</v>
      </c>
      <c r="E268" s="84">
        <v>0.123</v>
      </c>
    </row>
    <row r="269" spans="2:5" ht="15" customHeight="1">
      <c r="B269" s="87">
        <v>46155</v>
      </c>
      <c r="C269" s="95">
        <v>1000</v>
      </c>
      <c r="D269" s="84">
        <v>0.12039999999999999</v>
      </c>
      <c r="E269" s="84">
        <v>0.12039999999999999</v>
      </c>
    </row>
    <row r="270" spans="2:5" ht="15" customHeight="1">
      <c r="B270" s="87">
        <v>46156</v>
      </c>
      <c r="C270" s="95">
        <v>1000</v>
      </c>
      <c r="D270" s="84">
        <v>0.12089999999999999</v>
      </c>
      <c r="E270" s="84">
        <v>0.12089999999999999</v>
      </c>
    </row>
    <row r="271" spans="2:5" ht="15" customHeight="1">
      <c r="B271" s="87">
        <v>46157</v>
      </c>
      <c r="C271" s="95">
        <v>1000</v>
      </c>
      <c r="D271" s="84">
        <v>0.1201</v>
      </c>
      <c r="E271" s="84">
        <v>0.1201</v>
      </c>
    </row>
    <row r="272" spans="2:5" ht="15" customHeight="1">
      <c r="B272" s="87">
        <v>46158</v>
      </c>
      <c r="C272" s="95">
        <v>1000</v>
      </c>
      <c r="D272" s="84">
        <v>0.1231</v>
      </c>
      <c r="E272" s="84">
        <v>0.1231</v>
      </c>
    </row>
    <row r="273" spans="2:5" ht="15" customHeight="1">
      <c r="B273" s="87">
        <v>46159</v>
      </c>
      <c r="C273" s="95">
        <v>1000</v>
      </c>
      <c r="D273" s="84">
        <v>0.1216</v>
      </c>
      <c r="E273" s="84">
        <v>0.1216</v>
      </c>
    </row>
    <row r="274" spans="2:5" ht="15" customHeight="1">
      <c r="B274" s="87">
        <v>46160</v>
      </c>
      <c r="C274" s="95">
        <v>1000</v>
      </c>
      <c r="D274" s="84">
        <v>0.12130000000000001</v>
      </c>
      <c r="E274" s="84">
        <v>0.12130000000000001</v>
      </c>
    </row>
    <row r="275" spans="2:5" ht="15" customHeight="1">
      <c r="B275" s="87">
        <v>46161</v>
      </c>
      <c r="C275" s="95">
        <v>1000</v>
      </c>
      <c r="D275" s="84">
        <v>0.1221</v>
      </c>
      <c r="E275" s="84">
        <v>0.1221</v>
      </c>
    </row>
    <row r="276" spans="2:5" ht="15" customHeight="1">
      <c r="B276" s="87">
        <v>46162</v>
      </c>
      <c r="C276" s="95">
        <v>1000</v>
      </c>
      <c r="D276" s="84">
        <v>0.1212</v>
      </c>
      <c r="E276" s="84">
        <v>0.1212</v>
      </c>
    </row>
    <row r="277" spans="2:5" ht="15" customHeight="1">
      <c r="B277" s="87">
        <v>46163</v>
      </c>
      <c r="C277" s="95">
        <v>1000</v>
      </c>
      <c r="D277" s="84">
        <v>0.1246</v>
      </c>
      <c r="E277" s="84">
        <v>0.1246</v>
      </c>
    </row>
    <row r="278" spans="2:5" ht="15" customHeight="1">
      <c r="B278" s="87">
        <v>46164</v>
      </c>
      <c r="C278" s="95">
        <v>1000</v>
      </c>
      <c r="D278" s="84">
        <v>0.12709999999999999</v>
      </c>
      <c r="E278" s="84">
        <v>0.12709999999999999</v>
      </c>
    </row>
    <row r="279" spans="2:5" ht="15" customHeight="1">
      <c r="B279" s="87">
        <v>46165</v>
      </c>
      <c r="C279" s="95">
        <v>1000</v>
      </c>
      <c r="D279" s="84">
        <v>0.12989999999999999</v>
      </c>
      <c r="E279" s="84">
        <v>0.12989999999999999</v>
      </c>
    </row>
    <row r="280" spans="2:5" ht="15" customHeight="1">
      <c r="B280" s="87">
        <v>46166</v>
      </c>
      <c r="C280" s="95">
        <v>1000</v>
      </c>
      <c r="D280" s="84">
        <v>0.1308</v>
      </c>
      <c r="E280" s="84">
        <v>0.1308</v>
      </c>
    </row>
    <row r="281" spans="2:5" ht="15" customHeight="1">
      <c r="B281" s="87">
        <v>46167</v>
      </c>
      <c r="C281" s="95">
        <v>1000</v>
      </c>
      <c r="D281" s="84">
        <v>0.1285</v>
      </c>
      <c r="E281" s="84">
        <v>0.1285</v>
      </c>
    </row>
    <row r="282" spans="2:5" ht="15" customHeight="1">
      <c r="B282" s="87">
        <v>46168</v>
      </c>
      <c r="C282" s="95">
        <v>1000</v>
      </c>
      <c r="D282" s="84">
        <v>0.1263</v>
      </c>
      <c r="E282" s="84">
        <v>0.1263</v>
      </c>
    </row>
    <row r="283" spans="2:5" ht="15" customHeight="1">
      <c r="B283" s="87">
        <v>46169</v>
      </c>
      <c r="C283" s="95">
        <v>1000</v>
      </c>
      <c r="D283" s="84">
        <v>0.126</v>
      </c>
      <c r="E283" s="84">
        <v>0.126</v>
      </c>
    </row>
    <row r="284" spans="2:5" ht="15" customHeight="1">
      <c r="B284" s="87">
        <v>46170</v>
      </c>
      <c r="C284" s="95">
        <v>1000</v>
      </c>
      <c r="D284" s="84">
        <v>0.1275</v>
      </c>
      <c r="E284" s="84">
        <v>0.1275</v>
      </c>
    </row>
    <row r="285" spans="2:5" ht="15" customHeight="1">
      <c r="B285" s="87">
        <v>46171</v>
      </c>
      <c r="C285" s="95">
        <v>1000</v>
      </c>
      <c r="D285" s="84">
        <v>0.15310000000000001</v>
      </c>
      <c r="E285" s="84">
        <v>0.15310000000000001</v>
      </c>
    </row>
    <row r="286" spans="2:5" ht="15" customHeight="1">
      <c r="B286" s="87">
        <v>46172</v>
      </c>
      <c r="C286" s="95">
        <v>1000</v>
      </c>
      <c r="D286" s="84">
        <v>0.1517</v>
      </c>
      <c r="E286" s="84">
        <v>0.1517</v>
      </c>
    </row>
    <row r="287" spans="2:5" ht="15" customHeight="1">
      <c r="B287" s="87">
        <v>46173</v>
      </c>
      <c r="C287" s="95">
        <v>1000</v>
      </c>
      <c r="D287" s="84">
        <v>0.15210000000000001</v>
      </c>
      <c r="E287" s="84">
        <v>0.15210000000000001</v>
      </c>
    </row>
    <row r="288" spans="2:5" ht="15" customHeight="1">
      <c r="B288" s="87">
        <v>46174</v>
      </c>
      <c r="C288" s="95">
        <v>1000</v>
      </c>
      <c r="D288" s="84">
        <v>0.125</v>
      </c>
      <c r="E288" s="84">
        <v>0.125</v>
      </c>
    </row>
    <row r="289" spans="2:5" ht="15" customHeight="1">
      <c r="B289" s="87">
        <v>46175</v>
      </c>
      <c r="C289" s="95">
        <v>1000.0001</v>
      </c>
      <c r="D289" s="84">
        <v>0.1263</v>
      </c>
      <c r="E289" s="84">
        <v>0.1263</v>
      </c>
    </row>
    <row r="290" spans="2:5" ht="15" customHeight="1">
      <c r="B290" s="87">
        <v>46176</v>
      </c>
      <c r="C290" s="95">
        <v>1000</v>
      </c>
      <c r="D290" s="84">
        <v>0.1225</v>
      </c>
      <c r="E290" s="84">
        <v>0.1225</v>
      </c>
    </row>
    <row r="291" spans="2:5" ht="15" customHeight="1">
      <c r="B291" s="87">
        <v>46177</v>
      </c>
      <c r="C291" s="95">
        <v>1000.0001</v>
      </c>
      <c r="D291" s="84">
        <v>0.1207</v>
      </c>
      <c r="E291" s="84">
        <v>0.1207</v>
      </c>
    </row>
    <row r="292" spans="2:5" ht="15" customHeight="1">
      <c r="B292" s="87">
        <v>46178</v>
      </c>
      <c r="C292" s="95">
        <v>1000.0004</v>
      </c>
      <c r="D292" s="84">
        <v>0.1237</v>
      </c>
      <c r="E292" s="84">
        <v>0.1237</v>
      </c>
    </row>
    <row r="293" spans="2:5" ht="15" customHeight="1">
      <c r="B293" s="87">
        <v>46179</v>
      </c>
      <c r="C293" s="95">
        <v>1000.0003</v>
      </c>
      <c r="D293" s="84">
        <v>0.12620000000000001</v>
      </c>
      <c r="E293" s="84">
        <v>0.12620000000000001</v>
      </c>
    </row>
    <row r="294" spans="2:5" ht="15" customHeight="1">
      <c r="B294" s="87">
        <v>46180</v>
      </c>
      <c r="C294" s="95">
        <v>1000.0004</v>
      </c>
      <c r="D294" s="84">
        <v>0.12690000000000001</v>
      </c>
      <c r="E294" s="84">
        <v>0.12690000000000001</v>
      </c>
    </row>
    <row r="295" spans="2:5" ht="15" customHeight="1">
      <c r="B295" s="87">
        <v>46181</v>
      </c>
      <c r="C295" s="95">
        <v>1000.0001</v>
      </c>
      <c r="D295" s="84">
        <v>0.1273</v>
      </c>
      <c r="E295" s="84">
        <v>0.1273</v>
      </c>
    </row>
    <row r="296" spans="2:5" ht="15" customHeight="1">
      <c r="B296" s="87">
        <v>46182</v>
      </c>
      <c r="C296" s="95">
        <v>1000.0004</v>
      </c>
      <c r="D296" s="84">
        <v>0.12659999999999999</v>
      </c>
      <c r="E296" s="84">
        <v>0.12659999999999999</v>
      </c>
    </row>
    <row r="297" spans="2:5" ht="15" customHeight="1">
      <c r="B297" s="87">
        <v>46183</v>
      </c>
      <c r="C297" s="95">
        <v>1000.0003</v>
      </c>
      <c r="D297" s="84">
        <v>0.12770000000000001</v>
      </c>
      <c r="E297" s="84">
        <v>0.12770000000000001</v>
      </c>
    </row>
    <row r="298" spans="2:5" ht="15" customHeight="1">
      <c r="B298" s="87">
        <v>46184</v>
      </c>
      <c r="C298" s="95">
        <v>1000</v>
      </c>
      <c r="D298" s="84">
        <v>0.12809999999999999</v>
      </c>
      <c r="E298" s="84">
        <v>0.12809999999999999</v>
      </c>
    </row>
    <row r="299" spans="2:5" ht="15" customHeight="1">
      <c r="B299" s="87">
        <v>46185</v>
      </c>
      <c r="C299" s="95">
        <v>1000.0008</v>
      </c>
      <c r="D299" s="84">
        <v>0.12870000000000001</v>
      </c>
      <c r="E299" s="84">
        <v>0.12870000000000001</v>
      </c>
    </row>
    <row r="300" spans="2:5" ht="15" customHeight="1">
      <c r="B300" s="87">
        <v>46186</v>
      </c>
      <c r="C300" s="95">
        <v>1000.0006</v>
      </c>
      <c r="D300" s="84">
        <v>0.127</v>
      </c>
      <c r="E300" s="84">
        <v>0.127</v>
      </c>
    </row>
    <row r="301" spans="2:5" ht="15" customHeight="1">
      <c r="B301" s="87">
        <v>46187</v>
      </c>
      <c r="C301" s="95">
        <v>1000.0007000000001</v>
      </c>
      <c r="D301" s="84">
        <v>0.12709999999999999</v>
      </c>
      <c r="E301" s="84">
        <v>0.12709999999999999</v>
      </c>
    </row>
    <row r="302" spans="2:5" ht="15" customHeight="1">
      <c r="B302" s="87">
        <v>46188</v>
      </c>
      <c r="C302" s="95">
        <v>1000.0005</v>
      </c>
      <c r="D302" s="84">
        <v>0.12870000000000001</v>
      </c>
      <c r="E302" s="84">
        <v>0.12870000000000001</v>
      </c>
    </row>
    <row r="303" spans="2:5" ht="15" customHeight="1">
      <c r="B303" s="87">
        <v>46189</v>
      </c>
      <c r="C303" s="95">
        <v>1000.0001</v>
      </c>
      <c r="D303" s="84">
        <v>0.13020000000000001</v>
      </c>
      <c r="E303" s="84">
        <v>0.13020000000000001</v>
      </c>
    </row>
    <row r="304" spans="2:5" ht="15" customHeight="1">
      <c r="B304" s="87">
        <v>46190</v>
      </c>
      <c r="C304" s="95">
        <v>1000.0001</v>
      </c>
      <c r="D304" s="84">
        <v>0.13089999999999999</v>
      </c>
      <c r="E304" s="84">
        <v>0.13089999999999999</v>
      </c>
    </row>
    <row r="305" spans="2:5" ht="15" customHeight="1">
      <c r="B305" s="87">
        <v>46191</v>
      </c>
      <c r="C305" s="95">
        <v>1000.0005</v>
      </c>
      <c r="D305" s="84">
        <v>0.126</v>
      </c>
      <c r="E305" s="84">
        <v>0.126</v>
      </c>
    </row>
    <row r="306" spans="2:5" ht="15" customHeight="1">
      <c r="B306" s="87">
        <v>46192</v>
      </c>
      <c r="C306" s="95">
        <v>1000.0006</v>
      </c>
      <c r="D306" s="84">
        <v>0.126</v>
      </c>
      <c r="E306" s="84">
        <v>0.126</v>
      </c>
    </row>
    <row r="307" spans="2:5" ht="15" customHeight="1">
      <c r="B307" s="87">
        <v>46193</v>
      </c>
      <c r="C307" s="95">
        <v>1000.0004</v>
      </c>
      <c r="D307" s="84">
        <v>0.1278</v>
      </c>
      <c r="E307" s="84">
        <v>0.1278</v>
      </c>
    </row>
    <row r="308" spans="2:5" ht="15" customHeight="1">
      <c r="B308" s="87">
        <v>46194</v>
      </c>
      <c r="C308" s="95">
        <v>1000.0003</v>
      </c>
      <c r="D308" s="84">
        <v>0.12939999999999999</v>
      </c>
      <c r="E308" s="84">
        <v>0.12939999999999999</v>
      </c>
    </row>
    <row r="309" spans="2:5" ht="15" customHeight="1">
      <c r="B309" s="87">
        <v>46195</v>
      </c>
      <c r="C309" s="95">
        <v>1000.0003</v>
      </c>
      <c r="D309" s="84">
        <v>0.13039999999999999</v>
      </c>
      <c r="E309" s="84">
        <v>0.13039999999999999</v>
      </c>
    </row>
    <row r="310" spans="2:5" ht="15" customHeight="1">
      <c r="B310" s="87">
        <v>46196</v>
      </c>
      <c r="C310" s="95">
        <v>1000.0001999999999</v>
      </c>
      <c r="D310" s="84">
        <v>0.13239999999999999</v>
      </c>
      <c r="E310" s="84">
        <v>0.13239999999999999</v>
      </c>
    </row>
    <row r="311" spans="2:5" ht="15" customHeight="1">
      <c r="B311" s="87">
        <v>46197</v>
      </c>
      <c r="C311" s="95">
        <v>1000</v>
      </c>
      <c r="D311" s="84">
        <v>0.12720000000000001</v>
      </c>
      <c r="E311" s="84">
        <v>0.12720000000000001</v>
      </c>
    </row>
    <row r="312" spans="2:5" ht="15" customHeight="1">
      <c r="B312" s="87">
        <v>46198</v>
      </c>
      <c r="C312" s="95">
        <v>1000</v>
      </c>
      <c r="D312" s="84">
        <v>0.13250000000000001</v>
      </c>
      <c r="E312" s="84">
        <v>0.13250000000000001</v>
      </c>
    </row>
    <row r="313" spans="2:5" ht="15" customHeight="1">
      <c r="B313" s="87">
        <v>46199</v>
      </c>
      <c r="C313" s="95">
        <v>1000</v>
      </c>
      <c r="D313" s="84">
        <v>0.13200000000000001</v>
      </c>
      <c r="E313" s="84">
        <v>0.13200000000000001</v>
      </c>
    </row>
    <row r="314" spans="2:5" ht="15" customHeight="1">
      <c r="B314" s="87">
        <v>46200</v>
      </c>
      <c r="C314" s="95">
        <v>1000</v>
      </c>
      <c r="D314" s="84">
        <v>0.13320000000000001</v>
      </c>
      <c r="E314" s="84">
        <v>0.13320000000000001</v>
      </c>
    </row>
    <row r="315" spans="2:5" ht="15" customHeight="1">
      <c r="B315" s="87">
        <v>46201</v>
      </c>
      <c r="C315" s="95">
        <v>1000</v>
      </c>
      <c r="D315" s="84">
        <v>0.1333</v>
      </c>
      <c r="E315" s="84">
        <v>0.1333</v>
      </c>
    </row>
    <row r="316" spans="2:5" ht="15" customHeight="1">
      <c r="B316" s="87">
        <v>46202</v>
      </c>
      <c r="C316" s="95">
        <v>1000</v>
      </c>
      <c r="D316" s="84">
        <v>0.1308</v>
      </c>
      <c r="E316" s="84">
        <v>0.1308</v>
      </c>
    </row>
    <row r="317" spans="2:5" ht="15" customHeight="1">
      <c r="B317" s="87">
        <v>46203</v>
      </c>
      <c r="C317" s="95">
        <v>1000</v>
      </c>
      <c r="D317" s="84">
        <v>0.1318</v>
      </c>
      <c r="E317" s="84">
        <v>0.1318</v>
      </c>
    </row>
    <row r="318" spans="2:5" ht="15" customHeight="1">
      <c r="B318" s="96"/>
      <c r="C318" s="99"/>
      <c r="D318" s="91"/>
      <c r="E318" s="91"/>
    </row>
    <row r="319" spans="2:5" ht="16">
      <c r="B319" s="244" t="s">
        <v>2460</v>
      </c>
      <c r="C319" s="244"/>
      <c r="D319" s="244"/>
      <c r="E319" s="244"/>
    </row>
    <row r="320" spans="2:5" s="79" customFormat="1" ht="39">
      <c r="B320" s="80" t="s">
        <v>2437</v>
      </c>
      <c r="C320" s="81" t="s">
        <v>2438</v>
      </c>
      <c r="D320" s="82" t="s">
        <v>2439</v>
      </c>
      <c r="E320" s="82" t="s">
        <v>2440</v>
      </c>
    </row>
    <row r="321" spans="2:5" s="86" customFormat="1">
      <c r="B321" s="87">
        <v>46023</v>
      </c>
      <c r="C321" s="95">
        <v>1000.0009</v>
      </c>
      <c r="D321" s="84">
        <v>0.1416</v>
      </c>
      <c r="E321" s="84">
        <v>0.1416</v>
      </c>
    </row>
    <row r="322" spans="2:5" s="86" customFormat="1">
      <c r="B322" s="87">
        <v>46024</v>
      </c>
      <c r="C322" s="95">
        <v>1000</v>
      </c>
      <c r="D322" s="84">
        <v>0.14130000000000001</v>
      </c>
      <c r="E322" s="84">
        <v>0.14130000000000001</v>
      </c>
    </row>
    <row r="323" spans="2:5" s="86" customFormat="1">
      <c r="B323" s="87">
        <v>46025</v>
      </c>
      <c r="C323" s="95">
        <v>1000</v>
      </c>
      <c r="D323" s="84">
        <v>0.14230000000000001</v>
      </c>
      <c r="E323" s="84">
        <v>0.14230000000000001</v>
      </c>
    </row>
    <row r="324" spans="2:5" s="86" customFormat="1">
      <c r="B324" s="87">
        <v>46026</v>
      </c>
      <c r="C324" s="95">
        <v>1000</v>
      </c>
      <c r="D324" s="84">
        <v>0.14330000000000001</v>
      </c>
      <c r="E324" s="84">
        <v>0.14330000000000001</v>
      </c>
    </row>
    <row r="325" spans="2:5" s="86" customFormat="1">
      <c r="B325" s="87">
        <v>46027</v>
      </c>
      <c r="C325" s="95">
        <v>1000.0001999999999</v>
      </c>
      <c r="D325" s="84">
        <v>0.14349999999999999</v>
      </c>
      <c r="E325" s="84">
        <v>0.14349999999999999</v>
      </c>
    </row>
    <row r="326" spans="2:5" s="86" customFormat="1">
      <c r="B326" s="87">
        <v>46028</v>
      </c>
      <c r="C326" s="95">
        <v>1000.0003</v>
      </c>
      <c r="D326" s="84">
        <v>0.1414</v>
      </c>
      <c r="E326" s="84">
        <v>0.1414</v>
      </c>
    </row>
    <row r="327" spans="2:5" s="86" customFormat="1">
      <c r="B327" s="87">
        <v>46029</v>
      </c>
      <c r="C327" s="95">
        <v>1000</v>
      </c>
      <c r="D327" s="84">
        <v>0.14169999999999999</v>
      </c>
      <c r="E327" s="84">
        <v>0.14169999999999999</v>
      </c>
    </row>
    <row r="328" spans="2:5" s="86" customFormat="1">
      <c r="B328" s="87">
        <v>46030</v>
      </c>
      <c r="C328" s="95">
        <v>1000.0005</v>
      </c>
      <c r="D328" s="84">
        <v>0.1449</v>
      </c>
      <c r="E328" s="84">
        <v>0.1449</v>
      </c>
    </row>
    <row r="329" spans="2:5" s="86" customFormat="1">
      <c r="B329" s="87">
        <v>46031</v>
      </c>
      <c r="C329" s="95">
        <v>1000.0004</v>
      </c>
      <c r="D329" s="84">
        <v>0.14610000000000001</v>
      </c>
      <c r="E329" s="84">
        <v>0.14610000000000001</v>
      </c>
    </row>
    <row r="330" spans="2:5" s="86" customFormat="1">
      <c r="B330" s="87">
        <v>46032</v>
      </c>
      <c r="C330" s="95">
        <v>1000.0003</v>
      </c>
      <c r="D330" s="84">
        <v>0.14699999999999999</v>
      </c>
      <c r="E330" s="84">
        <v>0.14699999999999999</v>
      </c>
    </row>
    <row r="331" spans="2:5" s="86" customFormat="1">
      <c r="B331" s="87">
        <v>46033</v>
      </c>
      <c r="C331" s="95">
        <v>1000.0003</v>
      </c>
      <c r="D331" s="84">
        <v>0.14710000000000001</v>
      </c>
      <c r="E331" s="84">
        <v>0.14710000000000001</v>
      </c>
    </row>
    <row r="332" spans="2:5" s="86" customFormat="1">
      <c r="B332" s="87">
        <v>46034</v>
      </c>
      <c r="C332" s="95">
        <v>1000</v>
      </c>
      <c r="D332" s="84">
        <v>0.1467</v>
      </c>
      <c r="E332" s="84">
        <v>0.1467</v>
      </c>
    </row>
    <row r="333" spans="2:5" s="86" customFormat="1">
      <c r="B333" s="87">
        <v>46035</v>
      </c>
      <c r="C333" s="95">
        <v>1000</v>
      </c>
      <c r="D333" s="84">
        <v>0.1434</v>
      </c>
      <c r="E333" s="84">
        <v>0.1434</v>
      </c>
    </row>
    <row r="334" spans="2:5" s="86" customFormat="1">
      <c r="B334" s="87">
        <v>46036</v>
      </c>
      <c r="C334" s="95">
        <v>1000</v>
      </c>
      <c r="D334" s="84">
        <v>0.14349999999999999</v>
      </c>
      <c r="E334" s="84">
        <v>0.14349999999999999</v>
      </c>
    </row>
    <row r="335" spans="2:5" s="86" customFormat="1">
      <c r="B335" s="87">
        <v>46037</v>
      </c>
      <c r="C335" s="95">
        <v>1000</v>
      </c>
      <c r="D335" s="84">
        <v>0.14499999999999999</v>
      </c>
      <c r="E335" s="84">
        <v>0.14499999999999999</v>
      </c>
    </row>
    <row r="336" spans="2:5" s="86" customFormat="1">
      <c r="B336" s="87">
        <v>46038</v>
      </c>
      <c r="C336" s="95">
        <v>1000</v>
      </c>
      <c r="D336" s="84">
        <v>0.14299999999999999</v>
      </c>
      <c r="E336" s="84">
        <v>0.14299999999999999</v>
      </c>
    </row>
    <row r="337" spans="2:5" s="86" customFormat="1">
      <c r="B337" s="87">
        <v>46039</v>
      </c>
      <c r="C337" s="95">
        <v>1000</v>
      </c>
      <c r="D337" s="84">
        <v>0.14230000000000001</v>
      </c>
      <c r="E337" s="84">
        <v>0.14230000000000001</v>
      </c>
    </row>
    <row r="338" spans="2:5" s="86" customFormat="1">
      <c r="B338" s="87">
        <v>46040</v>
      </c>
      <c r="C338" s="95">
        <v>1000</v>
      </c>
      <c r="D338" s="84">
        <v>0.1426</v>
      </c>
      <c r="E338" s="84">
        <v>0.1426</v>
      </c>
    </row>
    <row r="339" spans="2:5" s="86" customFormat="1">
      <c r="B339" s="87">
        <v>46041</v>
      </c>
      <c r="C339" s="95">
        <v>1000</v>
      </c>
      <c r="D339" s="84">
        <v>0.13789999999999999</v>
      </c>
      <c r="E339" s="84">
        <v>0.13789999999999999</v>
      </c>
    </row>
    <row r="340" spans="2:5" s="86" customFormat="1">
      <c r="B340" s="87">
        <v>46042</v>
      </c>
      <c r="C340" s="95">
        <v>1000</v>
      </c>
      <c r="D340" s="84">
        <v>0.1419</v>
      </c>
      <c r="E340" s="84">
        <v>0.1419</v>
      </c>
    </row>
    <row r="341" spans="2:5" s="86" customFormat="1">
      <c r="B341" s="87">
        <v>46043</v>
      </c>
      <c r="C341" s="95">
        <v>1000</v>
      </c>
      <c r="D341" s="84">
        <v>0.14419999999999999</v>
      </c>
      <c r="E341" s="84">
        <v>0.14419999999999999</v>
      </c>
    </row>
    <row r="342" spans="2:5" s="86" customFormat="1">
      <c r="B342" s="87">
        <v>46044</v>
      </c>
      <c r="C342" s="95">
        <v>1000.0003</v>
      </c>
      <c r="D342" s="84">
        <v>0.1447</v>
      </c>
      <c r="E342" s="84">
        <v>0.1447</v>
      </c>
    </row>
    <row r="343" spans="2:5" s="86" customFormat="1">
      <c r="B343" s="87">
        <v>46045</v>
      </c>
      <c r="C343" s="95">
        <v>1000.0005</v>
      </c>
      <c r="D343" s="84">
        <v>0.13589999999999999</v>
      </c>
      <c r="E343" s="84">
        <v>0.13589999999999999</v>
      </c>
    </row>
    <row r="344" spans="2:5" s="86" customFormat="1">
      <c r="B344" s="87">
        <v>46046</v>
      </c>
      <c r="C344" s="95">
        <v>1000.0004</v>
      </c>
      <c r="D344" s="84">
        <v>0.13730000000000001</v>
      </c>
      <c r="E344" s="84">
        <v>0.13730000000000001</v>
      </c>
    </row>
    <row r="345" spans="2:5" s="86" customFormat="1">
      <c r="B345" s="87">
        <v>46047</v>
      </c>
      <c r="C345" s="95">
        <v>1000.0004</v>
      </c>
      <c r="D345" s="84">
        <v>0.13730000000000001</v>
      </c>
      <c r="E345" s="84">
        <v>0.13730000000000001</v>
      </c>
    </row>
    <row r="346" spans="2:5" s="86" customFormat="1">
      <c r="B346" s="87">
        <v>46048</v>
      </c>
      <c r="C346" s="95">
        <v>1000.0003</v>
      </c>
      <c r="D346" s="84">
        <v>0.13730000000000001</v>
      </c>
      <c r="E346" s="84">
        <v>0.13730000000000001</v>
      </c>
    </row>
    <row r="347" spans="2:5" s="86" customFormat="1">
      <c r="B347" s="87">
        <v>46049</v>
      </c>
      <c r="C347" s="95">
        <v>1000.0004</v>
      </c>
      <c r="D347" s="84">
        <v>0.13980000000000001</v>
      </c>
      <c r="E347" s="84">
        <v>0.13980000000000001</v>
      </c>
    </row>
    <row r="348" spans="2:5" s="86" customFormat="1">
      <c r="B348" s="87">
        <v>46050</v>
      </c>
      <c r="C348" s="95">
        <v>1000.0005</v>
      </c>
      <c r="D348" s="84">
        <v>0.13850000000000001</v>
      </c>
      <c r="E348" s="84">
        <v>0.13850000000000001</v>
      </c>
    </row>
    <row r="349" spans="2:5" s="86" customFormat="1">
      <c r="B349" s="87">
        <v>46051</v>
      </c>
      <c r="C349" s="95">
        <v>1000.0005</v>
      </c>
      <c r="D349" s="84">
        <v>0.1424</v>
      </c>
      <c r="E349" s="84">
        <v>0.1424</v>
      </c>
    </row>
    <row r="350" spans="2:5" s="86" customFormat="1">
      <c r="B350" s="87">
        <v>46052</v>
      </c>
      <c r="C350" s="95">
        <v>1000</v>
      </c>
      <c r="D350" s="84">
        <v>0.1361</v>
      </c>
      <c r="E350" s="84">
        <v>0.1361</v>
      </c>
    </row>
    <row r="351" spans="2:5" s="86" customFormat="1">
      <c r="B351" s="87">
        <v>46053</v>
      </c>
      <c r="C351" s="95">
        <v>1000</v>
      </c>
      <c r="D351" s="84">
        <v>0.14000000000000001</v>
      </c>
      <c r="E351" s="84">
        <v>0.14000000000000001</v>
      </c>
    </row>
    <row r="352" spans="2:5" s="86" customFormat="1">
      <c r="B352" s="87">
        <v>46054</v>
      </c>
      <c r="C352" s="95">
        <v>1000.0001999999999</v>
      </c>
      <c r="D352" s="84">
        <v>0.1399</v>
      </c>
      <c r="E352" s="84">
        <v>0.1399</v>
      </c>
    </row>
    <row r="353" spans="2:5" s="86" customFormat="1">
      <c r="B353" s="87">
        <v>46055</v>
      </c>
      <c r="C353" s="95">
        <v>1000.0005</v>
      </c>
      <c r="D353" s="84">
        <v>0.13159999999999999</v>
      </c>
      <c r="E353" s="84">
        <v>0.13159999999999999</v>
      </c>
    </row>
    <row r="354" spans="2:5" s="86" customFormat="1">
      <c r="B354" s="87">
        <v>46056</v>
      </c>
      <c r="C354" s="95">
        <v>1000.0009</v>
      </c>
      <c r="D354" s="84">
        <v>0.1283</v>
      </c>
      <c r="E354" s="84">
        <v>0.1283</v>
      </c>
    </row>
    <row r="355" spans="2:5" s="86" customFormat="1">
      <c r="B355" s="87">
        <v>46057</v>
      </c>
      <c r="C355" s="95">
        <v>1000.0031</v>
      </c>
      <c r="D355" s="84">
        <v>0.1227</v>
      </c>
      <c r="E355" s="84">
        <v>0.1227</v>
      </c>
    </row>
    <row r="356" spans="2:5" s="86" customFormat="1">
      <c r="B356" s="87">
        <v>46058</v>
      </c>
      <c r="C356" s="95">
        <v>1000.0028</v>
      </c>
      <c r="D356" s="84">
        <v>0.1203</v>
      </c>
      <c r="E356" s="84">
        <v>0.1203</v>
      </c>
    </row>
    <row r="357" spans="2:5" s="86" customFormat="1">
      <c r="B357" s="87">
        <v>46059</v>
      </c>
      <c r="C357" s="95">
        <v>1000.002</v>
      </c>
      <c r="D357" s="84">
        <v>0.1226</v>
      </c>
      <c r="E357" s="84">
        <v>0.1226</v>
      </c>
    </row>
    <row r="358" spans="2:5" s="86" customFormat="1">
      <c r="B358" s="87">
        <v>46060</v>
      </c>
      <c r="C358" s="95">
        <v>1000.0021</v>
      </c>
      <c r="D358" s="84">
        <v>0.1249</v>
      </c>
      <c r="E358" s="84">
        <v>0.1249</v>
      </c>
    </row>
    <row r="359" spans="2:5" s="86" customFormat="1">
      <c r="B359" s="87">
        <v>46061</v>
      </c>
      <c r="C359" s="95">
        <v>1000.0021</v>
      </c>
      <c r="D359" s="84">
        <v>0.1244</v>
      </c>
      <c r="E359" s="84">
        <v>0.1244</v>
      </c>
    </row>
    <row r="360" spans="2:5" s="86" customFormat="1">
      <c r="B360" s="87">
        <v>46062</v>
      </c>
      <c r="C360" s="95">
        <v>1000.0019</v>
      </c>
      <c r="D360" s="84">
        <v>0.12139999999999999</v>
      </c>
      <c r="E360" s="84">
        <v>0.12139999999999999</v>
      </c>
    </row>
    <row r="361" spans="2:5" s="86" customFormat="1">
      <c r="B361" s="87">
        <v>46063</v>
      </c>
      <c r="C361" s="95">
        <v>1000.0017</v>
      </c>
      <c r="D361" s="84">
        <v>0.12790000000000001</v>
      </c>
      <c r="E361" s="84">
        <v>0.12790000000000001</v>
      </c>
    </row>
    <row r="362" spans="2:5" s="86" customFormat="1">
      <c r="B362" s="87">
        <v>46064</v>
      </c>
      <c r="C362" s="95">
        <v>1000.0013</v>
      </c>
      <c r="D362" s="84">
        <v>0.13170000000000001</v>
      </c>
      <c r="E362" s="84">
        <v>0.13170000000000001</v>
      </c>
    </row>
    <row r="363" spans="2:5" s="86" customFormat="1">
      <c r="B363" s="87">
        <v>46065</v>
      </c>
      <c r="C363" s="95">
        <v>1000.0012</v>
      </c>
      <c r="D363" s="84">
        <v>0.13020000000000001</v>
      </c>
      <c r="E363" s="84">
        <v>0.13020000000000001</v>
      </c>
    </row>
    <row r="364" spans="2:5" s="86" customFormat="1">
      <c r="B364" s="87">
        <v>46066</v>
      </c>
      <c r="C364" s="95">
        <v>1000.0005</v>
      </c>
      <c r="D364" s="84">
        <v>0.1333</v>
      </c>
      <c r="E364" s="84">
        <v>0.1333</v>
      </c>
    </row>
    <row r="365" spans="2:5" s="86" customFormat="1">
      <c r="B365" s="87">
        <v>46067</v>
      </c>
      <c r="C365" s="95">
        <v>1000.0004</v>
      </c>
      <c r="D365" s="84">
        <v>0.13250000000000001</v>
      </c>
      <c r="E365" s="84">
        <v>0.13250000000000001</v>
      </c>
    </row>
    <row r="366" spans="2:5" s="86" customFormat="1">
      <c r="B366" s="87">
        <v>46068</v>
      </c>
      <c r="C366" s="95">
        <v>1000.0005</v>
      </c>
      <c r="D366" s="84">
        <v>0.13250000000000001</v>
      </c>
      <c r="E366" s="84">
        <v>0.13250000000000001</v>
      </c>
    </row>
    <row r="367" spans="2:5" s="86" customFormat="1">
      <c r="B367" s="87">
        <v>46069</v>
      </c>
      <c r="C367" s="95">
        <v>1000.0013</v>
      </c>
      <c r="D367" s="84">
        <v>0.13139999999999999</v>
      </c>
      <c r="E367" s="84">
        <v>0.13139999999999999</v>
      </c>
    </row>
    <row r="368" spans="2:5" s="86" customFormat="1">
      <c r="B368" s="87">
        <v>46070</v>
      </c>
      <c r="C368" s="95">
        <v>1000.0014</v>
      </c>
      <c r="D368" s="84">
        <v>0.1313</v>
      </c>
      <c r="E368" s="84">
        <v>0.1313</v>
      </c>
    </row>
    <row r="369" spans="2:5" s="86" customFormat="1">
      <c r="B369" s="87">
        <v>46071</v>
      </c>
      <c r="C369" s="95">
        <v>1000.0014</v>
      </c>
      <c r="D369" s="84">
        <v>0.13200000000000001</v>
      </c>
      <c r="E369" s="84">
        <v>0.13200000000000001</v>
      </c>
    </row>
    <row r="370" spans="2:5" s="86" customFormat="1">
      <c r="B370" s="87">
        <v>46072</v>
      </c>
      <c r="C370" s="95">
        <v>1000.0013</v>
      </c>
      <c r="D370" s="84">
        <v>0.1348</v>
      </c>
      <c r="E370" s="84">
        <v>0.1348</v>
      </c>
    </row>
    <row r="371" spans="2:5" s="86" customFormat="1">
      <c r="B371" s="87">
        <v>46073</v>
      </c>
      <c r="C371" s="95">
        <v>1000.0011</v>
      </c>
      <c r="D371" s="84">
        <v>0.1323</v>
      </c>
      <c r="E371" s="84">
        <v>0.1323</v>
      </c>
    </row>
    <row r="372" spans="2:5" s="86" customFormat="1">
      <c r="B372" s="87">
        <v>46074</v>
      </c>
      <c r="C372" s="95">
        <v>1000.0008</v>
      </c>
      <c r="D372" s="84">
        <v>0.13370000000000001</v>
      </c>
      <c r="E372" s="84">
        <v>0.13370000000000001</v>
      </c>
    </row>
    <row r="373" spans="2:5" s="86" customFormat="1">
      <c r="B373" s="87">
        <v>46075</v>
      </c>
      <c r="C373" s="95">
        <v>1000.0006</v>
      </c>
      <c r="D373" s="84">
        <v>0.13339999999999999</v>
      </c>
      <c r="E373" s="84">
        <v>0.13339999999999999</v>
      </c>
    </row>
    <row r="374" spans="2:5" s="86" customFormat="1">
      <c r="B374" s="87">
        <v>46076</v>
      </c>
      <c r="C374" s="95">
        <v>1000</v>
      </c>
      <c r="D374" s="84">
        <v>0.1321</v>
      </c>
      <c r="E374" s="84">
        <v>0.1321</v>
      </c>
    </row>
    <row r="375" spans="2:5" s="86" customFormat="1">
      <c r="B375" s="87">
        <v>46077</v>
      </c>
      <c r="C375" s="95">
        <v>1000</v>
      </c>
      <c r="D375" s="84">
        <v>0.13200000000000001</v>
      </c>
      <c r="E375" s="84">
        <v>0.13200000000000001</v>
      </c>
    </row>
    <row r="376" spans="2:5" s="86" customFormat="1">
      <c r="B376" s="87">
        <v>46078</v>
      </c>
      <c r="C376" s="95">
        <v>1000</v>
      </c>
      <c r="D376" s="84">
        <v>0.13109999999999999</v>
      </c>
      <c r="E376" s="84">
        <v>0.13109999999999999</v>
      </c>
    </row>
    <row r="377" spans="2:5" s="86" customFormat="1">
      <c r="B377" s="87">
        <v>46079</v>
      </c>
      <c r="C377" s="95">
        <v>1000</v>
      </c>
      <c r="D377" s="84">
        <v>0.13100000000000001</v>
      </c>
      <c r="E377" s="84">
        <v>0.13100000000000001</v>
      </c>
    </row>
    <row r="378" spans="2:5" s="86" customFormat="1">
      <c r="B378" s="87">
        <v>46080</v>
      </c>
      <c r="C378" s="95">
        <v>1000</v>
      </c>
      <c r="D378" s="84">
        <v>0.1338</v>
      </c>
      <c r="E378" s="84">
        <v>0.1338</v>
      </c>
    </row>
    <row r="379" spans="2:5" s="86" customFormat="1">
      <c r="B379" s="87">
        <v>46081</v>
      </c>
      <c r="C379" s="95">
        <v>1000</v>
      </c>
      <c r="D379" s="84">
        <v>0.13469999999999999</v>
      </c>
      <c r="E379" s="84">
        <v>0.13469999999999999</v>
      </c>
    </row>
    <row r="380" spans="2:5" s="86" customFormat="1">
      <c r="B380" s="87">
        <v>46082</v>
      </c>
      <c r="C380" s="95">
        <v>1000</v>
      </c>
      <c r="D380" s="84">
        <v>0.13420000000000001</v>
      </c>
      <c r="E380" s="84">
        <v>0.13420000000000001</v>
      </c>
    </row>
    <row r="381" spans="2:5" s="86" customFormat="1">
      <c r="B381" s="87">
        <v>46083</v>
      </c>
      <c r="C381" s="95">
        <v>1000</v>
      </c>
      <c r="D381" s="84">
        <v>0.1303</v>
      </c>
      <c r="E381" s="84">
        <v>0.1303</v>
      </c>
    </row>
    <row r="382" spans="2:5" s="86" customFormat="1">
      <c r="B382" s="87">
        <v>46084</v>
      </c>
      <c r="C382" s="95">
        <v>1000</v>
      </c>
      <c r="D382" s="84">
        <v>0.13389999999999999</v>
      </c>
      <c r="E382" s="84">
        <v>0.13389999999999999</v>
      </c>
    </row>
    <row r="383" spans="2:5" s="86" customFormat="1">
      <c r="B383" s="87">
        <v>46085</v>
      </c>
      <c r="C383" s="95">
        <v>1000</v>
      </c>
      <c r="D383" s="84">
        <v>0.1328</v>
      </c>
      <c r="E383" s="84">
        <v>0.1328</v>
      </c>
    </row>
    <row r="384" spans="2:5" s="86" customFormat="1">
      <c r="B384" s="87">
        <v>46086</v>
      </c>
      <c r="C384" s="95">
        <v>1000</v>
      </c>
      <c r="D384" s="84">
        <v>0.13139999999999999</v>
      </c>
      <c r="E384" s="84">
        <v>0.13139999999999999</v>
      </c>
    </row>
    <row r="385" spans="2:5" s="86" customFormat="1">
      <c r="B385" s="87">
        <v>46087</v>
      </c>
      <c r="C385" s="95">
        <v>1000</v>
      </c>
      <c r="D385" s="84">
        <v>0.1303</v>
      </c>
      <c r="E385" s="84">
        <v>0.1303</v>
      </c>
    </row>
    <row r="386" spans="2:5" s="86" customFormat="1">
      <c r="B386" s="87">
        <v>46088</v>
      </c>
      <c r="C386" s="95">
        <v>1000</v>
      </c>
      <c r="D386" s="84">
        <v>0.13220000000000001</v>
      </c>
      <c r="E386" s="84">
        <v>0.13220000000000001</v>
      </c>
    </row>
    <row r="387" spans="2:5" s="86" customFormat="1">
      <c r="B387" s="87">
        <v>46089</v>
      </c>
      <c r="C387" s="95">
        <v>1000</v>
      </c>
      <c r="D387" s="84">
        <v>0.1313</v>
      </c>
      <c r="E387" s="84">
        <v>0.1313</v>
      </c>
    </row>
    <row r="388" spans="2:5" s="86" customFormat="1">
      <c r="B388" s="87">
        <v>46090</v>
      </c>
      <c r="C388" s="95">
        <v>1000</v>
      </c>
      <c r="D388" s="84">
        <v>0.1303</v>
      </c>
      <c r="E388" s="84">
        <v>0.1303</v>
      </c>
    </row>
    <row r="389" spans="2:5" s="86" customFormat="1">
      <c r="B389" s="87">
        <v>46091</v>
      </c>
      <c r="C389" s="95">
        <v>1000</v>
      </c>
      <c r="D389" s="84">
        <v>0.13400000000000001</v>
      </c>
      <c r="E389" s="84">
        <v>0.13400000000000001</v>
      </c>
    </row>
    <row r="390" spans="2:5" s="86" customFormat="1">
      <c r="B390" s="87">
        <v>46092</v>
      </c>
      <c r="C390" s="95">
        <v>1000</v>
      </c>
      <c r="D390" s="84">
        <v>0.1268</v>
      </c>
      <c r="E390" s="84">
        <v>0.1268</v>
      </c>
    </row>
    <row r="391" spans="2:5" s="86" customFormat="1">
      <c r="B391" s="87">
        <v>46093</v>
      </c>
      <c r="C391" s="95">
        <v>1000</v>
      </c>
      <c r="D391" s="84">
        <v>0.1321</v>
      </c>
      <c r="E391" s="84">
        <v>0.1321</v>
      </c>
    </row>
    <row r="392" spans="2:5" s="86" customFormat="1">
      <c r="B392" s="87">
        <v>46094</v>
      </c>
      <c r="C392" s="95">
        <v>1000</v>
      </c>
      <c r="D392" s="84">
        <v>0.12920000000000001</v>
      </c>
      <c r="E392" s="84">
        <v>0.12920000000000001</v>
      </c>
    </row>
    <row r="393" spans="2:5" s="86" customFormat="1">
      <c r="B393" s="87">
        <v>46095</v>
      </c>
      <c r="C393" s="95">
        <v>1000</v>
      </c>
      <c r="D393" s="84">
        <v>0.1346</v>
      </c>
      <c r="E393" s="84">
        <v>0.1346</v>
      </c>
    </row>
    <row r="394" spans="2:5" s="86" customFormat="1">
      <c r="B394" s="87">
        <v>46096</v>
      </c>
      <c r="C394" s="95">
        <v>1000</v>
      </c>
      <c r="D394" s="84">
        <v>0.13009999999999999</v>
      </c>
      <c r="E394" s="84">
        <v>0.13009999999999999</v>
      </c>
    </row>
    <row r="395" spans="2:5" s="86" customFormat="1">
      <c r="B395" s="87">
        <v>46097</v>
      </c>
      <c r="C395" s="95">
        <v>1000</v>
      </c>
      <c r="D395" s="84">
        <v>0.1391</v>
      </c>
      <c r="E395" s="84">
        <v>0.1391</v>
      </c>
    </row>
    <row r="396" spans="2:5" s="86" customFormat="1">
      <c r="B396" s="87">
        <v>46098</v>
      </c>
      <c r="C396" s="95">
        <v>1000</v>
      </c>
      <c r="D396" s="84">
        <v>0.13769999999999999</v>
      </c>
      <c r="E396" s="84">
        <v>0.13769999999999999</v>
      </c>
    </row>
    <row r="397" spans="2:5" s="86" customFormat="1">
      <c r="B397" s="87">
        <v>46099</v>
      </c>
      <c r="C397" s="95">
        <v>1000</v>
      </c>
      <c r="D397" s="84">
        <v>0.1376</v>
      </c>
      <c r="E397" s="84">
        <v>0.1376</v>
      </c>
    </row>
    <row r="398" spans="2:5" s="86" customFormat="1">
      <c r="B398" s="87">
        <v>46100</v>
      </c>
      <c r="C398" s="95">
        <v>1000</v>
      </c>
      <c r="D398" s="84">
        <v>0.1386</v>
      </c>
      <c r="E398" s="84">
        <v>0.1386</v>
      </c>
    </row>
    <row r="399" spans="2:5" s="86" customFormat="1">
      <c r="B399" s="87">
        <v>46101</v>
      </c>
      <c r="C399" s="95">
        <v>1000</v>
      </c>
      <c r="D399" s="84">
        <v>0.1399</v>
      </c>
      <c r="E399" s="84">
        <v>0.1399</v>
      </c>
    </row>
    <row r="400" spans="2:5" s="86" customFormat="1">
      <c r="B400" s="87">
        <v>46102</v>
      </c>
      <c r="C400" s="95">
        <v>1000</v>
      </c>
      <c r="D400" s="84">
        <v>0.1419</v>
      </c>
      <c r="E400" s="84">
        <v>0.1419</v>
      </c>
    </row>
    <row r="401" spans="2:5" s="86" customFormat="1">
      <c r="B401" s="87">
        <v>46103</v>
      </c>
      <c r="C401" s="95">
        <v>1000</v>
      </c>
      <c r="D401" s="84">
        <v>0.14269999999999999</v>
      </c>
      <c r="E401" s="84">
        <v>0.14269999999999999</v>
      </c>
    </row>
    <row r="402" spans="2:5" s="86" customFormat="1">
      <c r="B402" s="87">
        <v>46104</v>
      </c>
      <c r="C402" s="95">
        <v>1000</v>
      </c>
      <c r="D402" s="84">
        <v>0.1414</v>
      </c>
      <c r="E402" s="84">
        <v>0.1414</v>
      </c>
    </row>
    <row r="403" spans="2:5" s="86" customFormat="1">
      <c r="B403" s="87">
        <v>46105</v>
      </c>
      <c r="C403" s="95">
        <v>1000</v>
      </c>
      <c r="D403" s="84">
        <v>0.13830000000000001</v>
      </c>
      <c r="E403" s="84">
        <v>0.13830000000000001</v>
      </c>
    </row>
    <row r="404" spans="2:5" s="86" customFormat="1">
      <c r="B404" s="87">
        <v>46106</v>
      </c>
      <c r="C404" s="95">
        <v>1000</v>
      </c>
      <c r="D404" s="84">
        <v>0.13550000000000001</v>
      </c>
      <c r="E404" s="84">
        <v>0.13550000000000001</v>
      </c>
    </row>
    <row r="405" spans="2:5" s="86" customFormat="1">
      <c r="B405" s="87">
        <v>46107</v>
      </c>
      <c r="C405" s="95">
        <v>1000</v>
      </c>
      <c r="D405" s="84">
        <v>0.1414</v>
      </c>
      <c r="E405" s="84">
        <v>0.1414</v>
      </c>
    </row>
    <row r="406" spans="2:5" s="86" customFormat="1">
      <c r="B406" s="87">
        <v>46108</v>
      </c>
      <c r="C406" s="95">
        <v>1000</v>
      </c>
      <c r="D406" s="84">
        <v>0.1474</v>
      </c>
      <c r="E406" s="84">
        <v>0.1474</v>
      </c>
    </row>
    <row r="407" spans="2:5" s="86" customFormat="1">
      <c r="B407" s="87">
        <v>46109</v>
      </c>
      <c r="C407" s="95">
        <v>1000</v>
      </c>
      <c r="D407" s="84">
        <v>0.14779999999999999</v>
      </c>
      <c r="E407" s="84">
        <v>0.14779999999999999</v>
      </c>
    </row>
    <row r="408" spans="2:5" s="86" customFormat="1">
      <c r="B408" s="87">
        <v>46110</v>
      </c>
      <c r="C408" s="95">
        <v>1000</v>
      </c>
      <c r="D408" s="84">
        <v>0.1482</v>
      </c>
      <c r="E408" s="84">
        <v>0.1482</v>
      </c>
    </row>
    <row r="409" spans="2:5" s="86" customFormat="1">
      <c r="B409" s="87">
        <v>46111</v>
      </c>
      <c r="C409" s="95">
        <v>1000</v>
      </c>
      <c r="D409" s="84">
        <v>0.18240000000000001</v>
      </c>
      <c r="E409" s="84">
        <v>0.18240000000000001</v>
      </c>
    </row>
    <row r="410" spans="2:5" s="86" customFormat="1">
      <c r="B410" s="87">
        <v>46112</v>
      </c>
      <c r="C410" s="95">
        <v>1000</v>
      </c>
      <c r="D410" s="84">
        <v>0.18590000000000001</v>
      </c>
      <c r="E410" s="84">
        <v>0.18590000000000001</v>
      </c>
    </row>
    <row r="411" spans="2:5" s="86" customFormat="1">
      <c r="B411" s="87">
        <v>46113</v>
      </c>
      <c r="C411" s="95">
        <v>1000</v>
      </c>
      <c r="D411" s="84">
        <v>0.1867</v>
      </c>
      <c r="E411" s="84">
        <v>0.1867</v>
      </c>
    </row>
    <row r="412" spans="2:5" s="86" customFormat="1">
      <c r="B412" s="87">
        <v>46114</v>
      </c>
      <c r="C412" s="95">
        <v>1000.0024</v>
      </c>
      <c r="D412" s="84">
        <v>0.1381</v>
      </c>
      <c r="E412" s="84">
        <v>0.1381</v>
      </c>
    </row>
    <row r="413" spans="2:5" s="86" customFormat="1">
      <c r="B413" s="87">
        <v>46115</v>
      </c>
      <c r="C413" s="95">
        <v>1000.0016000000001</v>
      </c>
      <c r="D413" s="84">
        <v>0.12740000000000001</v>
      </c>
      <c r="E413" s="84">
        <v>0.12740000000000001</v>
      </c>
    </row>
    <row r="414" spans="2:5" s="86" customFormat="1">
      <c r="B414" s="87">
        <v>46116</v>
      </c>
      <c r="C414" s="95">
        <v>1000.0007000000001</v>
      </c>
      <c r="D414" s="84">
        <v>0.1361</v>
      </c>
      <c r="E414" s="84">
        <v>0.1361</v>
      </c>
    </row>
    <row r="415" spans="2:5" s="86" customFormat="1">
      <c r="B415" s="87">
        <v>46117</v>
      </c>
      <c r="C415" s="95">
        <v>1000</v>
      </c>
      <c r="D415" s="84">
        <v>0.13</v>
      </c>
      <c r="E415" s="84">
        <v>0.13</v>
      </c>
    </row>
    <row r="416" spans="2:5" s="86" customFormat="1">
      <c r="B416" s="87">
        <v>46118</v>
      </c>
      <c r="C416" s="95">
        <v>1000.0011</v>
      </c>
      <c r="D416" s="84">
        <v>0.12609999999999999</v>
      </c>
      <c r="E416" s="84">
        <v>0.12609999999999999</v>
      </c>
    </row>
    <row r="417" spans="2:5" s="86" customFormat="1">
      <c r="B417" s="87">
        <v>46119</v>
      </c>
      <c r="C417" s="95">
        <v>1000.0015</v>
      </c>
      <c r="D417" s="84">
        <v>0.13020000000000001</v>
      </c>
      <c r="E417" s="84">
        <v>0.13020000000000001</v>
      </c>
    </row>
    <row r="418" spans="2:5" s="86" customFormat="1">
      <c r="B418" s="87">
        <v>46120</v>
      </c>
      <c r="C418" s="95">
        <v>1000.0026</v>
      </c>
      <c r="D418" s="84">
        <v>0.12809999999999999</v>
      </c>
      <c r="E418" s="84">
        <v>0.12809999999999999</v>
      </c>
    </row>
    <row r="419" spans="2:5" s="86" customFormat="1">
      <c r="B419" s="87">
        <v>46121</v>
      </c>
      <c r="C419" s="95">
        <v>1000.0023</v>
      </c>
      <c r="D419" s="84">
        <v>0.1298</v>
      </c>
      <c r="E419" s="84">
        <v>0.1298</v>
      </c>
    </row>
    <row r="420" spans="2:5" s="86" customFormat="1">
      <c r="B420" s="87">
        <v>46122</v>
      </c>
      <c r="C420" s="95">
        <v>1000.0025000000001</v>
      </c>
      <c r="D420" s="84">
        <v>0.13420000000000001</v>
      </c>
      <c r="E420" s="84">
        <v>0.13420000000000001</v>
      </c>
    </row>
    <row r="421" spans="2:5" s="86" customFormat="1">
      <c r="B421" s="87">
        <v>46123</v>
      </c>
      <c r="C421" s="95">
        <v>1000.0019</v>
      </c>
      <c r="D421" s="84">
        <v>0.12470000000000001</v>
      </c>
      <c r="E421" s="84">
        <v>0.12470000000000001</v>
      </c>
    </row>
    <row r="422" spans="2:5" s="86" customFormat="1">
      <c r="B422" s="87">
        <v>46124</v>
      </c>
      <c r="C422" s="95">
        <v>1000.0008</v>
      </c>
      <c r="D422" s="84">
        <v>0.13170000000000001</v>
      </c>
      <c r="E422" s="84">
        <v>0.13170000000000001</v>
      </c>
    </row>
    <row r="423" spans="2:5" s="86" customFormat="1">
      <c r="B423" s="87">
        <v>46125</v>
      </c>
      <c r="C423" s="95">
        <v>1000.0009</v>
      </c>
      <c r="D423" s="84">
        <v>0.1246</v>
      </c>
      <c r="E423" s="84">
        <v>0.1246</v>
      </c>
    </row>
    <row r="424" spans="2:5" s="86" customFormat="1">
      <c r="B424" s="87">
        <v>46126</v>
      </c>
      <c r="C424" s="95">
        <v>1000.0008</v>
      </c>
      <c r="D424" s="84">
        <v>0.13239999999999999</v>
      </c>
      <c r="E424" s="84">
        <v>0.13239999999999999</v>
      </c>
    </row>
    <row r="425" spans="2:5" s="86" customFormat="1">
      <c r="B425" s="87">
        <v>46127</v>
      </c>
      <c r="C425" s="95">
        <v>1000.0007000000001</v>
      </c>
      <c r="D425" s="84">
        <v>0.1216</v>
      </c>
      <c r="E425" s="84">
        <v>0.1216</v>
      </c>
    </row>
    <row r="426" spans="2:5" s="86" customFormat="1">
      <c r="B426" s="87">
        <v>46128</v>
      </c>
      <c r="C426" s="95">
        <v>1000.0006</v>
      </c>
      <c r="D426" s="84">
        <v>0.12620000000000001</v>
      </c>
      <c r="E426" s="84">
        <v>0.12620000000000001</v>
      </c>
    </row>
    <row r="427" spans="2:5" s="86" customFormat="1">
      <c r="B427" s="87">
        <v>46129</v>
      </c>
      <c r="C427" s="95">
        <v>1000.0007000000001</v>
      </c>
      <c r="D427" s="84">
        <v>0.13089999999999999</v>
      </c>
      <c r="E427" s="84">
        <v>0.13089999999999999</v>
      </c>
    </row>
    <row r="428" spans="2:5" s="86" customFormat="1">
      <c r="B428" s="87">
        <v>46130</v>
      </c>
      <c r="C428" s="95">
        <v>1000.0006</v>
      </c>
      <c r="D428" s="84">
        <v>0.12590000000000001</v>
      </c>
      <c r="E428" s="84">
        <v>0.12590000000000001</v>
      </c>
    </row>
    <row r="429" spans="2:5" s="86" customFormat="1">
      <c r="B429" s="87">
        <v>46131</v>
      </c>
      <c r="C429" s="95">
        <v>1000.0006</v>
      </c>
      <c r="D429" s="84">
        <v>0.1331</v>
      </c>
      <c r="E429" s="84">
        <v>0.1331</v>
      </c>
    </row>
    <row r="430" spans="2:5" s="86" customFormat="1">
      <c r="B430" s="87">
        <v>46132</v>
      </c>
      <c r="C430" s="95">
        <v>1000.0004</v>
      </c>
      <c r="D430" s="84">
        <v>0.12180000000000001</v>
      </c>
      <c r="E430" s="84">
        <v>0.12180000000000001</v>
      </c>
    </row>
    <row r="431" spans="2:5" s="86" customFormat="1">
      <c r="B431" s="87">
        <v>46133</v>
      </c>
      <c r="C431" s="95">
        <v>1000.0004</v>
      </c>
      <c r="D431" s="84">
        <v>0.13039999999999999</v>
      </c>
      <c r="E431" s="84">
        <v>0.13039999999999999</v>
      </c>
    </row>
    <row r="432" spans="2:5" s="86" customFormat="1">
      <c r="B432" s="87">
        <v>46134</v>
      </c>
      <c r="C432" s="95">
        <v>1000.0001999999999</v>
      </c>
      <c r="D432" s="84">
        <v>0.12909999999999999</v>
      </c>
      <c r="E432" s="84">
        <v>0.12909999999999999</v>
      </c>
    </row>
    <row r="433" spans="2:5" s="86" customFormat="1">
      <c r="B433" s="87">
        <v>46135</v>
      </c>
      <c r="C433" s="95">
        <v>1000</v>
      </c>
      <c r="D433" s="84">
        <v>0.13100000000000001</v>
      </c>
      <c r="E433" s="84">
        <v>0.13100000000000001</v>
      </c>
    </row>
    <row r="434" spans="2:5" s="86" customFormat="1">
      <c r="B434" s="87">
        <v>46136</v>
      </c>
      <c r="C434" s="95">
        <v>1000</v>
      </c>
      <c r="D434" s="84">
        <v>0.1246</v>
      </c>
      <c r="E434" s="84">
        <v>0.1246</v>
      </c>
    </row>
    <row r="435" spans="2:5" s="86" customFormat="1">
      <c r="B435" s="87">
        <v>46137</v>
      </c>
      <c r="C435" s="95">
        <v>1000</v>
      </c>
      <c r="D435" s="84">
        <v>0.13539999999999999</v>
      </c>
      <c r="E435" s="84">
        <v>0.13539999999999999</v>
      </c>
    </row>
    <row r="436" spans="2:5" s="86" customFormat="1">
      <c r="B436" s="87">
        <v>46138</v>
      </c>
      <c r="C436" s="95">
        <v>1000</v>
      </c>
      <c r="D436" s="84">
        <v>0.12870000000000001</v>
      </c>
      <c r="E436" s="84">
        <v>0.12870000000000001</v>
      </c>
    </row>
    <row r="437" spans="2:5" s="86" customFormat="1">
      <c r="B437" s="87">
        <v>46139</v>
      </c>
      <c r="C437" s="95">
        <v>1000</v>
      </c>
      <c r="D437" s="84">
        <v>0.12570000000000001</v>
      </c>
      <c r="E437" s="84">
        <v>0.12570000000000001</v>
      </c>
    </row>
    <row r="438" spans="2:5" s="86" customFormat="1">
      <c r="B438" s="87">
        <v>46140</v>
      </c>
      <c r="C438" s="95">
        <v>1000</v>
      </c>
      <c r="D438" s="84">
        <v>0.13489999999999999</v>
      </c>
      <c r="E438" s="84">
        <v>0.13489999999999999</v>
      </c>
    </row>
    <row r="439" spans="2:5" s="86" customFormat="1">
      <c r="B439" s="87">
        <v>46141</v>
      </c>
      <c r="C439" s="95">
        <v>1000</v>
      </c>
      <c r="D439" s="84">
        <v>0.12870000000000001</v>
      </c>
      <c r="E439" s="84">
        <v>0.12870000000000001</v>
      </c>
    </row>
    <row r="440" spans="2:5" s="86" customFormat="1">
      <c r="B440" s="87">
        <v>46142</v>
      </c>
      <c r="C440" s="95">
        <v>1000</v>
      </c>
      <c r="D440" s="84">
        <v>0.13489999999999999</v>
      </c>
      <c r="E440" s="84">
        <v>0.13489999999999999</v>
      </c>
    </row>
    <row r="441" spans="2:5" s="86" customFormat="1">
      <c r="B441" s="87">
        <v>46143</v>
      </c>
      <c r="C441" s="95">
        <v>1000</v>
      </c>
      <c r="D441" s="84">
        <v>0.1346</v>
      </c>
      <c r="E441" s="84">
        <v>0.1346</v>
      </c>
    </row>
    <row r="442" spans="2:5" s="86" customFormat="1">
      <c r="B442" s="87">
        <v>46144</v>
      </c>
      <c r="C442" s="95">
        <v>1000</v>
      </c>
      <c r="D442" s="84">
        <v>0.1343</v>
      </c>
      <c r="E442" s="84">
        <v>0.1343</v>
      </c>
    </row>
    <row r="443" spans="2:5" s="86" customFormat="1">
      <c r="B443" s="87">
        <v>46145</v>
      </c>
      <c r="C443" s="95">
        <v>1000</v>
      </c>
      <c r="D443" s="84">
        <v>0.13400000000000001</v>
      </c>
      <c r="E443" s="84">
        <v>0.13400000000000001</v>
      </c>
    </row>
    <row r="444" spans="2:5" s="86" customFormat="1">
      <c r="B444" s="87">
        <v>46146</v>
      </c>
      <c r="C444" s="95">
        <v>1000</v>
      </c>
      <c r="D444" s="84">
        <v>0.13039999999999999</v>
      </c>
      <c r="E444" s="84">
        <v>0.13039999999999999</v>
      </c>
    </row>
    <row r="445" spans="2:5" s="86" customFormat="1">
      <c r="B445" s="87">
        <v>46147</v>
      </c>
      <c r="C445" s="95">
        <v>1000</v>
      </c>
      <c r="D445" s="84">
        <v>0.12659999999999999</v>
      </c>
      <c r="E445" s="84">
        <v>0.12659999999999999</v>
      </c>
    </row>
    <row r="446" spans="2:5" s="86" customFormat="1">
      <c r="B446" s="87">
        <v>46148</v>
      </c>
      <c r="C446" s="95">
        <v>1000.0001</v>
      </c>
      <c r="D446" s="84">
        <v>0.13239999999999999</v>
      </c>
      <c r="E446" s="84">
        <v>0.13239999999999999</v>
      </c>
    </row>
    <row r="447" spans="2:5" s="86" customFormat="1">
      <c r="B447" s="87">
        <v>46149</v>
      </c>
      <c r="C447" s="95">
        <v>1000</v>
      </c>
      <c r="D447" s="84">
        <v>0.12570000000000001</v>
      </c>
      <c r="E447" s="84">
        <v>0.12570000000000001</v>
      </c>
    </row>
    <row r="448" spans="2:5" s="86" customFormat="1">
      <c r="B448" s="87">
        <v>46150</v>
      </c>
      <c r="C448" s="95">
        <v>1000</v>
      </c>
      <c r="D448" s="84">
        <v>0.13550000000000001</v>
      </c>
      <c r="E448" s="84">
        <v>0.13550000000000001</v>
      </c>
    </row>
    <row r="449" spans="2:5" s="86" customFormat="1">
      <c r="B449" s="87">
        <v>46151</v>
      </c>
      <c r="C449" s="95">
        <v>1000</v>
      </c>
      <c r="D449" s="84">
        <v>0.13150000000000001</v>
      </c>
      <c r="E449" s="84">
        <v>0.13150000000000001</v>
      </c>
    </row>
    <row r="450" spans="2:5" s="86" customFormat="1">
      <c r="B450" s="87">
        <v>46152</v>
      </c>
      <c r="C450" s="95">
        <v>1000</v>
      </c>
      <c r="D450" s="84">
        <v>0.1305</v>
      </c>
      <c r="E450" s="84">
        <v>0.1305</v>
      </c>
    </row>
    <row r="451" spans="2:5" s="86" customFormat="1">
      <c r="B451" s="87">
        <v>46153</v>
      </c>
      <c r="C451" s="95">
        <v>1000</v>
      </c>
      <c r="D451" s="84">
        <v>0.1341</v>
      </c>
      <c r="E451" s="84">
        <v>0.1341</v>
      </c>
    </row>
    <row r="452" spans="2:5" s="86" customFormat="1">
      <c r="B452" s="87">
        <v>46154</v>
      </c>
      <c r="C452" s="95">
        <v>1000</v>
      </c>
      <c r="D452" s="84">
        <v>0.12839999999999999</v>
      </c>
      <c r="E452" s="84">
        <v>0.12839999999999999</v>
      </c>
    </row>
    <row r="453" spans="2:5" s="86" customFormat="1">
      <c r="B453" s="87">
        <v>46155</v>
      </c>
      <c r="C453" s="95">
        <v>1000</v>
      </c>
      <c r="D453" s="84">
        <v>0.13150000000000001</v>
      </c>
      <c r="E453" s="84">
        <v>0.13150000000000001</v>
      </c>
    </row>
    <row r="454" spans="2:5" s="86" customFormat="1">
      <c r="B454" s="87">
        <v>46156</v>
      </c>
      <c r="C454" s="95">
        <v>1000</v>
      </c>
      <c r="D454" s="84">
        <v>0.1275</v>
      </c>
      <c r="E454" s="84">
        <v>0.1275</v>
      </c>
    </row>
    <row r="455" spans="2:5" s="86" customFormat="1">
      <c r="B455" s="87">
        <v>46157</v>
      </c>
      <c r="C455" s="95">
        <v>1000</v>
      </c>
      <c r="D455" s="84">
        <v>0.13489999999999999</v>
      </c>
      <c r="E455" s="84">
        <v>0.13489999999999999</v>
      </c>
    </row>
    <row r="456" spans="2:5" s="86" customFormat="1">
      <c r="B456" s="87">
        <v>46158</v>
      </c>
      <c r="C456" s="95">
        <v>1000</v>
      </c>
      <c r="D456" s="84">
        <v>0.1288</v>
      </c>
      <c r="E456" s="84">
        <v>0.1288</v>
      </c>
    </row>
    <row r="457" spans="2:5" s="86" customFormat="1">
      <c r="B457" s="87">
        <v>46159</v>
      </c>
      <c r="C457" s="95">
        <v>1000</v>
      </c>
      <c r="D457" s="84">
        <v>0.1323</v>
      </c>
      <c r="E457" s="84">
        <v>0.1323</v>
      </c>
    </row>
    <row r="458" spans="2:5" s="86" customFormat="1">
      <c r="B458" s="87">
        <v>46160</v>
      </c>
      <c r="C458" s="95">
        <v>1000</v>
      </c>
      <c r="D458" s="84">
        <v>0.12859999999999999</v>
      </c>
      <c r="E458" s="84">
        <v>0.12859999999999999</v>
      </c>
    </row>
    <row r="459" spans="2:5" s="86" customFormat="1">
      <c r="B459" s="87">
        <v>46161</v>
      </c>
      <c r="C459" s="95">
        <v>1000</v>
      </c>
      <c r="D459" s="84">
        <v>0.1318</v>
      </c>
      <c r="E459" s="84">
        <v>0.1318</v>
      </c>
    </row>
    <row r="460" spans="2:5" s="86" customFormat="1">
      <c r="B460" s="87">
        <v>46162</v>
      </c>
      <c r="C460" s="95">
        <v>1000</v>
      </c>
      <c r="D460" s="84">
        <v>0.1293</v>
      </c>
      <c r="E460" s="84">
        <v>0.1293</v>
      </c>
    </row>
    <row r="461" spans="2:5" s="86" customFormat="1">
      <c r="B461" s="87">
        <v>46163</v>
      </c>
      <c r="C461" s="95">
        <v>1000</v>
      </c>
      <c r="D461" s="84">
        <v>0.1331</v>
      </c>
      <c r="E461" s="84">
        <v>0.1331</v>
      </c>
    </row>
    <row r="462" spans="2:5" s="86" customFormat="1">
      <c r="B462" s="87">
        <v>46164</v>
      </c>
      <c r="C462" s="95">
        <v>1000</v>
      </c>
      <c r="D462" s="84">
        <v>0.13289999999999999</v>
      </c>
      <c r="E462" s="84">
        <v>0.13289999999999999</v>
      </c>
    </row>
    <row r="463" spans="2:5" s="86" customFormat="1">
      <c r="B463" s="87">
        <v>46165</v>
      </c>
      <c r="C463" s="95">
        <v>1000</v>
      </c>
      <c r="D463" s="84">
        <v>0.13500000000000001</v>
      </c>
      <c r="E463" s="84">
        <v>0.13500000000000001</v>
      </c>
    </row>
    <row r="464" spans="2:5" s="86" customFormat="1">
      <c r="B464" s="87">
        <v>46166</v>
      </c>
      <c r="C464" s="95">
        <v>1000</v>
      </c>
      <c r="D464" s="84">
        <v>0.1351</v>
      </c>
      <c r="E464" s="84">
        <v>0.1351</v>
      </c>
    </row>
    <row r="465" spans="2:5" s="86" customFormat="1">
      <c r="B465" s="87">
        <v>46167</v>
      </c>
      <c r="C465" s="95">
        <v>1000</v>
      </c>
      <c r="D465" s="84">
        <v>0.1321</v>
      </c>
      <c r="E465" s="84">
        <v>0.1321</v>
      </c>
    </row>
    <row r="466" spans="2:5" s="86" customFormat="1">
      <c r="B466" s="87">
        <v>46168</v>
      </c>
      <c r="C466" s="95">
        <v>1000</v>
      </c>
      <c r="D466" s="84">
        <v>0.13059999999999999</v>
      </c>
      <c r="E466" s="84">
        <v>0.13059999999999999</v>
      </c>
    </row>
    <row r="467" spans="2:5" s="86" customFormat="1">
      <c r="B467" s="87">
        <v>46169</v>
      </c>
      <c r="C467" s="95">
        <v>1000</v>
      </c>
      <c r="D467" s="84">
        <v>0.13220000000000001</v>
      </c>
      <c r="E467" s="84">
        <v>0.13220000000000001</v>
      </c>
    </row>
    <row r="468" spans="2:5" s="86" customFormat="1">
      <c r="B468" s="87">
        <v>46170</v>
      </c>
      <c r="C468" s="95">
        <v>1000</v>
      </c>
      <c r="D468" s="84">
        <v>0.13350000000000001</v>
      </c>
      <c r="E468" s="84">
        <v>0.13350000000000001</v>
      </c>
    </row>
    <row r="469" spans="2:5" s="86" customFormat="1">
      <c r="B469" s="87">
        <v>46171</v>
      </c>
      <c r="C469" s="95">
        <v>1000</v>
      </c>
      <c r="D469" s="84">
        <v>0.15679999999999999</v>
      </c>
      <c r="E469" s="84">
        <v>0.15679999999999999</v>
      </c>
    </row>
    <row r="470" spans="2:5" s="86" customFormat="1">
      <c r="B470" s="87">
        <v>46172</v>
      </c>
      <c r="C470" s="95">
        <v>1000</v>
      </c>
      <c r="D470" s="84">
        <v>0.1603</v>
      </c>
      <c r="E470" s="84">
        <v>0.1603</v>
      </c>
    </row>
    <row r="471" spans="2:5" s="86" customFormat="1">
      <c r="B471" s="87">
        <v>46173</v>
      </c>
      <c r="C471" s="95">
        <v>1000</v>
      </c>
      <c r="D471" s="84">
        <v>0.16159999999999999</v>
      </c>
      <c r="E471" s="84">
        <v>0.16159999999999999</v>
      </c>
    </row>
    <row r="472" spans="2:5" s="86" customFormat="1">
      <c r="B472" s="87">
        <v>46174</v>
      </c>
      <c r="C472" s="95">
        <v>1000</v>
      </c>
      <c r="D472" s="84">
        <v>0.13730000000000001</v>
      </c>
      <c r="E472" s="84">
        <v>0.13730000000000001</v>
      </c>
    </row>
    <row r="473" spans="2:5" s="86" customFormat="1">
      <c r="B473" s="87">
        <v>46175</v>
      </c>
      <c r="C473" s="95">
        <v>1000.0001</v>
      </c>
      <c r="D473" s="84">
        <v>0.13020000000000001</v>
      </c>
      <c r="E473" s="84">
        <v>0.13020000000000001</v>
      </c>
    </row>
    <row r="474" spans="2:5" s="86" customFormat="1">
      <c r="B474" s="87">
        <v>46176</v>
      </c>
      <c r="C474" s="95">
        <v>1000</v>
      </c>
      <c r="D474" s="84">
        <v>0.12839999999999999</v>
      </c>
      <c r="E474" s="84">
        <v>0.12839999999999999</v>
      </c>
    </row>
    <row r="475" spans="2:5" s="86" customFormat="1">
      <c r="B475" s="87">
        <v>46177</v>
      </c>
      <c r="C475" s="95">
        <v>1000</v>
      </c>
      <c r="D475" s="84">
        <v>0.1305</v>
      </c>
      <c r="E475" s="84">
        <v>0.1305</v>
      </c>
    </row>
    <row r="476" spans="2:5" s="86" customFormat="1">
      <c r="B476" s="87">
        <v>46178</v>
      </c>
      <c r="C476" s="95">
        <v>1000.0004</v>
      </c>
      <c r="D476" s="84">
        <v>0.125</v>
      </c>
      <c r="E476" s="84">
        <v>0.125</v>
      </c>
    </row>
    <row r="477" spans="2:5" s="86" customFormat="1">
      <c r="B477" s="87">
        <v>46179</v>
      </c>
      <c r="C477" s="95">
        <v>1000.0004</v>
      </c>
      <c r="D477" s="84">
        <v>0.13489999999999999</v>
      </c>
      <c r="E477" s="84">
        <v>0.13489999999999999</v>
      </c>
    </row>
    <row r="478" spans="2:5" s="86" customFormat="1">
      <c r="B478" s="87">
        <v>46180</v>
      </c>
      <c r="C478" s="95">
        <v>1000.0003</v>
      </c>
      <c r="D478" s="84">
        <v>0.12720000000000001</v>
      </c>
      <c r="E478" s="84">
        <v>0.12720000000000001</v>
      </c>
    </row>
    <row r="479" spans="2:5" s="86" customFormat="1">
      <c r="B479" s="87">
        <v>46181</v>
      </c>
      <c r="C479" s="95">
        <v>1000.0001</v>
      </c>
      <c r="D479" s="84">
        <v>0.1298</v>
      </c>
      <c r="E479" s="84">
        <v>0.1298</v>
      </c>
    </row>
    <row r="480" spans="2:5" s="86" customFormat="1">
      <c r="B480" s="87">
        <v>46182</v>
      </c>
      <c r="C480" s="95">
        <v>1000.0003</v>
      </c>
      <c r="D480" s="84">
        <v>0.1244</v>
      </c>
      <c r="E480" s="84">
        <v>0.1244</v>
      </c>
    </row>
    <row r="481" spans="2:5" s="86" customFormat="1">
      <c r="B481" s="87">
        <v>46183</v>
      </c>
      <c r="C481" s="95">
        <v>1000.0003</v>
      </c>
      <c r="D481" s="84">
        <v>0.1348</v>
      </c>
      <c r="E481" s="84">
        <v>0.1348</v>
      </c>
    </row>
    <row r="482" spans="2:5" s="86" customFormat="1">
      <c r="B482" s="87">
        <v>46184</v>
      </c>
      <c r="C482" s="95">
        <v>1000</v>
      </c>
      <c r="D482" s="84">
        <v>0.1268</v>
      </c>
      <c r="E482" s="84">
        <v>0.1268</v>
      </c>
    </row>
    <row r="483" spans="2:5" s="86" customFormat="1">
      <c r="B483" s="87">
        <v>46185</v>
      </c>
      <c r="C483" s="95">
        <v>1000.0008</v>
      </c>
      <c r="D483" s="84">
        <v>0.13639999999999999</v>
      </c>
      <c r="E483" s="84">
        <v>0.13639999999999999</v>
      </c>
    </row>
    <row r="484" spans="2:5" s="86" customFormat="1">
      <c r="B484" s="87">
        <v>46186</v>
      </c>
      <c r="C484" s="95">
        <v>1000.0007000000001</v>
      </c>
      <c r="D484" s="84">
        <v>0.12470000000000001</v>
      </c>
      <c r="E484" s="84">
        <v>0.12470000000000001</v>
      </c>
    </row>
    <row r="485" spans="2:5" s="86" customFormat="1">
      <c r="B485" s="87">
        <v>46187</v>
      </c>
      <c r="C485" s="95">
        <v>1000.0007000000001</v>
      </c>
      <c r="D485" s="84">
        <v>0.1341</v>
      </c>
      <c r="E485" s="84">
        <v>0.1341</v>
      </c>
    </row>
    <row r="486" spans="2:5" s="86" customFormat="1">
      <c r="B486" s="87">
        <v>46188</v>
      </c>
      <c r="C486" s="95">
        <v>1000.0004</v>
      </c>
      <c r="D486" s="84">
        <v>0.1275</v>
      </c>
      <c r="E486" s="84">
        <v>0.1275</v>
      </c>
    </row>
    <row r="487" spans="2:5" s="86" customFormat="1">
      <c r="B487" s="87">
        <v>46189</v>
      </c>
      <c r="C487" s="95">
        <v>1000.0001</v>
      </c>
      <c r="D487" s="84">
        <v>0.13300000000000001</v>
      </c>
      <c r="E487" s="84">
        <v>0.13300000000000001</v>
      </c>
    </row>
    <row r="488" spans="2:5" s="86" customFormat="1">
      <c r="B488" s="87">
        <v>46190</v>
      </c>
      <c r="C488" s="95">
        <v>1000.0001</v>
      </c>
      <c r="D488" s="84">
        <v>0.12720000000000001</v>
      </c>
      <c r="E488" s="84">
        <v>0.12720000000000001</v>
      </c>
    </row>
    <row r="489" spans="2:5" s="86" customFormat="1">
      <c r="B489" s="87">
        <v>46191</v>
      </c>
      <c r="C489" s="95">
        <v>1000.0004</v>
      </c>
      <c r="D489" s="84">
        <v>0.12820000000000001</v>
      </c>
      <c r="E489" s="84">
        <v>0.12820000000000001</v>
      </c>
    </row>
    <row r="490" spans="2:5" s="86" customFormat="1">
      <c r="B490" s="87">
        <v>46192</v>
      </c>
      <c r="C490" s="95">
        <v>1000.0006</v>
      </c>
      <c r="D490" s="84">
        <v>0.12989999999999999</v>
      </c>
      <c r="E490" s="84">
        <v>0.12989999999999999</v>
      </c>
    </row>
    <row r="491" spans="2:5" s="86" customFormat="1">
      <c r="B491" s="87">
        <v>46193</v>
      </c>
      <c r="C491" s="95">
        <v>1000.0005</v>
      </c>
      <c r="D491" s="84">
        <v>0.12670000000000001</v>
      </c>
      <c r="E491" s="84">
        <v>0.12670000000000001</v>
      </c>
    </row>
    <row r="492" spans="2:5" s="86" customFormat="1">
      <c r="B492" s="87">
        <v>46194</v>
      </c>
      <c r="C492" s="95">
        <v>1000.0003</v>
      </c>
      <c r="D492" s="84">
        <v>0.1376</v>
      </c>
      <c r="E492" s="84">
        <v>0.1376</v>
      </c>
    </row>
    <row r="493" spans="2:5" s="86" customFormat="1">
      <c r="B493" s="87">
        <v>46195</v>
      </c>
      <c r="C493" s="95">
        <v>1000.0003</v>
      </c>
      <c r="D493" s="84">
        <v>0.1285</v>
      </c>
      <c r="E493" s="84">
        <v>0.1285</v>
      </c>
    </row>
    <row r="494" spans="2:5" s="86" customFormat="1">
      <c r="B494" s="87">
        <v>46196</v>
      </c>
      <c r="C494" s="95">
        <v>1000.0003</v>
      </c>
      <c r="D494" s="84">
        <v>0.13450000000000001</v>
      </c>
      <c r="E494" s="84">
        <v>0.13450000000000001</v>
      </c>
    </row>
    <row r="495" spans="2:5" s="86" customFormat="1">
      <c r="B495" s="87">
        <v>46197</v>
      </c>
      <c r="C495" s="95">
        <v>1000</v>
      </c>
      <c r="D495" s="84">
        <v>0.12659999999999999</v>
      </c>
      <c r="E495" s="84">
        <v>0.12659999999999999</v>
      </c>
    </row>
    <row r="496" spans="2:5" s="86" customFormat="1">
      <c r="B496" s="87">
        <v>46198</v>
      </c>
      <c r="C496" s="95">
        <v>1000</v>
      </c>
      <c r="D496" s="84">
        <v>0.14119999999999999</v>
      </c>
      <c r="E496" s="84">
        <v>0.14119999999999999</v>
      </c>
    </row>
    <row r="497" spans="2:5" s="86" customFormat="1">
      <c r="B497" s="87">
        <v>46199</v>
      </c>
      <c r="C497" s="95">
        <v>1000</v>
      </c>
      <c r="D497" s="84">
        <v>0.1341</v>
      </c>
      <c r="E497" s="84">
        <v>0.1341</v>
      </c>
    </row>
    <row r="498" spans="2:5" s="86" customFormat="1">
      <c r="B498" s="87">
        <v>46200</v>
      </c>
      <c r="C498" s="95">
        <v>1000</v>
      </c>
      <c r="D498" s="84">
        <v>0.13059999999999999</v>
      </c>
      <c r="E498" s="84">
        <v>0.13059999999999999</v>
      </c>
    </row>
    <row r="499" spans="2:5" s="86" customFormat="1">
      <c r="B499" s="87">
        <v>46201</v>
      </c>
      <c r="C499" s="95">
        <v>1000</v>
      </c>
      <c r="D499" s="84">
        <v>0.13070000000000001</v>
      </c>
      <c r="E499" s="84">
        <v>0.13070000000000001</v>
      </c>
    </row>
    <row r="500" spans="2:5" s="86" customFormat="1">
      <c r="B500" s="87">
        <v>46202</v>
      </c>
      <c r="C500" s="95">
        <v>1000</v>
      </c>
      <c r="D500" s="84">
        <v>0.12720000000000001</v>
      </c>
      <c r="E500" s="84">
        <v>0.12720000000000001</v>
      </c>
    </row>
    <row r="501" spans="2:5" s="86" customFormat="1">
      <c r="B501" s="87">
        <v>46203</v>
      </c>
      <c r="C501" s="95">
        <v>1000</v>
      </c>
      <c r="D501" s="84">
        <v>0.1343</v>
      </c>
      <c r="E501" s="84">
        <v>0.1343</v>
      </c>
    </row>
    <row r="503" spans="2:5" ht="16">
      <c r="B503" s="244" t="s">
        <v>2461</v>
      </c>
      <c r="C503" s="244"/>
      <c r="D503" s="244"/>
      <c r="E503" s="244"/>
    </row>
    <row r="504" spans="2:5" s="79" customFormat="1" ht="39">
      <c r="B504" s="80" t="s">
        <v>2437</v>
      </c>
      <c r="C504" s="81" t="s">
        <v>2438</v>
      </c>
      <c r="D504" s="82" t="s">
        <v>2439</v>
      </c>
      <c r="E504" s="82" t="s">
        <v>2440</v>
      </c>
    </row>
    <row r="505" spans="2:5">
      <c r="B505" s="83">
        <v>46028</v>
      </c>
      <c r="C505" s="84">
        <v>10.3758</v>
      </c>
      <c r="D505" s="84">
        <v>1.29E-2</v>
      </c>
      <c r="E505" s="84">
        <v>1.29E-2</v>
      </c>
    </row>
    <row r="506" spans="2:5">
      <c r="B506" s="83">
        <v>46035</v>
      </c>
      <c r="C506" s="84">
        <v>10.3758</v>
      </c>
      <c r="D506" s="84">
        <v>3.8E-3</v>
      </c>
      <c r="E506" s="84">
        <v>3.8E-3</v>
      </c>
    </row>
    <row r="507" spans="2:5">
      <c r="B507" s="83">
        <v>46042</v>
      </c>
      <c r="C507" s="84">
        <v>10.3758</v>
      </c>
      <c r="D507" s="84">
        <v>1.9E-3</v>
      </c>
      <c r="E507" s="84">
        <v>1.9E-3</v>
      </c>
    </row>
    <row r="508" spans="2:5">
      <c r="B508" s="83">
        <v>46049</v>
      </c>
      <c r="C508" s="84">
        <v>10.3758</v>
      </c>
      <c r="D508" s="84">
        <v>1.2500000000000001E-2</v>
      </c>
      <c r="E508" s="84">
        <v>1.2500000000000001E-2</v>
      </c>
    </row>
    <row r="509" spans="2:5">
      <c r="B509" s="83">
        <v>46056</v>
      </c>
      <c r="C509" s="84">
        <v>10.3758</v>
      </c>
      <c r="D509" s="84">
        <v>1.26E-2</v>
      </c>
      <c r="E509" s="84">
        <v>1.26E-2</v>
      </c>
    </row>
    <row r="510" spans="2:5">
      <c r="B510" s="83">
        <v>46063</v>
      </c>
      <c r="C510" s="84">
        <v>10.3758</v>
      </c>
      <c r="D510" s="84">
        <v>1.15E-2</v>
      </c>
      <c r="E510" s="84">
        <v>1.15E-2</v>
      </c>
    </row>
    <row r="511" spans="2:5">
      <c r="B511" s="83">
        <v>46070</v>
      </c>
      <c r="C511" s="84">
        <v>10.3758</v>
      </c>
      <c r="D511" s="84">
        <v>1.5599999999999999E-2</v>
      </c>
      <c r="E511" s="84">
        <v>1.5599999999999999E-2</v>
      </c>
    </row>
    <row r="512" spans="2:5">
      <c r="B512" s="83">
        <v>46077</v>
      </c>
      <c r="C512" s="84">
        <v>10.3758</v>
      </c>
      <c r="D512" s="84">
        <v>1.0999999999999999E-2</v>
      </c>
      <c r="E512" s="84">
        <v>1.0999999999999999E-2</v>
      </c>
    </row>
    <row r="513" spans="2:5">
      <c r="B513" s="83">
        <v>46085</v>
      </c>
      <c r="C513" s="84">
        <v>10.3758</v>
      </c>
      <c r="D513" s="84">
        <v>1.2999999999999999E-2</v>
      </c>
      <c r="E513" s="84">
        <v>1.2999999999999999E-2</v>
      </c>
    </row>
    <row r="514" spans="2:5">
      <c r="B514" s="83">
        <v>46091</v>
      </c>
      <c r="C514" s="84">
        <v>10.3758</v>
      </c>
      <c r="D514" s="84">
        <v>9.1999999999999998E-3</v>
      </c>
      <c r="E514" s="84">
        <v>9.1999999999999998E-3</v>
      </c>
    </row>
    <row r="515" spans="2:5">
      <c r="B515" s="83">
        <v>46098</v>
      </c>
      <c r="C515" s="84">
        <v>10.3758</v>
      </c>
      <c r="D515" s="84">
        <v>6.8999999999999999E-3</v>
      </c>
      <c r="E515" s="84">
        <v>6.8999999999999999E-3</v>
      </c>
    </row>
    <row r="516" spans="2:5">
      <c r="B516" s="83">
        <v>46105</v>
      </c>
      <c r="C516" s="84">
        <v>10.3758</v>
      </c>
      <c r="D516" s="84">
        <v>1.9E-3</v>
      </c>
      <c r="E516" s="84">
        <v>1.9E-3</v>
      </c>
    </row>
    <row r="517" spans="2:5">
      <c r="B517" s="83">
        <v>46114</v>
      </c>
      <c r="C517" s="84">
        <v>10.3758</v>
      </c>
      <c r="D517" s="84">
        <v>3.1800000000000002E-2</v>
      </c>
      <c r="E517" s="84">
        <v>3.1800000000000002E-2</v>
      </c>
    </row>
    <row r="518" spans="2:5">
      <c r="B518" s="83">
        <v>46119</v>
      </c>
      <c r="C518" s="84">
        <v>10.3758</v>
      </c>
      <c r="D518" s="84">
        <v>8.8999999999999999E-3</v>
      </c>
      <c r="E518" s="84">
        <v>8.8999999999999999E-3</v>
      </c>
    </row>
    <row r="519" spans="2:5">
      <c r="B519" s="83">
        <v>46127</v>
      </c>
      <c r="C519" s="84">
        <v>10.3758</v>
      </c>
      <c r="D519" s="84">
        <v>3.7999999999999999E-2</v>
      </c>
      <c r="E519" s="84">
        <v>3.7999999999999999E-2</v>
      </c>
    </row>
    <row r="520" spans="2:5">
      <c r="B520" s="83">
        <v>46133</v>
      </c>
      <c r="C520" s="84">
        <v>10.3758</v>
      </c>
      <c r="D520" s="84">
        <v>6.4999999999999997E-3</v>
      </c>
      <c r="E520" s="84">
        <v>6.4999999999999997E-3</v>
      </c>
    </row>
    <row r="521" spans="2:5">
      <c r="B521" s="83">
        <v>46140</v>
      </c>
      <c r="C521" s="84">
        <v>10.3758</v>
      </c>
      <c r="D521" s="84">
        <v>5.5999999999999999E-3</v>
      </c>
      <c r="E521" s="84">
        <v>5.5999999999999999E-3</v>
      </c>
    </row>
    <row r="522" spans="2:5">
      <c r="B522" s="83">
        <v>46147</v>
      </c>
      <c r="C522" s="84">
        <v>10.3758</v>
      </c>
      <c r="D522" s="84">
        <v>8.0999999999999996E-3</v>
      </c>
      <c r="E522" s="84">
        <v>8.0999999999999996E-3</v>
      </c>
    </row>
    <row r="523" spans="2:5">
      <c r="B523" s="83">
        <v>46154</v>
      </c>
      <c r="C523" s="84">
        <v>10.3758</v>
      </c>
      <c r="D523" s="84">
        <v>7.1999999999999998E-3</v>
      </c>
      <c r="E523" s="84">
        <v>7.1999999999999998E-3</v>
      </c>
    </row>
    <row r="524" spans="2:5">
      <c r="B524" s="83">
        <v>46161</v>
      </c>
      <c r="C524" s="84">
        <v>10.3758</v>
      </c>
      <c r="D524" s="84">
        <v>1E-3</v>
      </c>
      <c r="E524" s="84">
        <v>1E-3</v>
      </c>
    </row>
    <row r="525" spans="2:5">
      <c r="B525" s="83">
        <v>46175</v>
      </c>
      <c r="C525" s="84">
        <v>10.3758</v>
      </c>
      <c r="D525" s="84">
        <v>1.7100000000000001E-2</v>
      </c>
      <c r="E525" s="84">
        <v>1.7100000000000001E-2</v>
      </c>
    </row>
    <row r="526" spans="2:5">
      <c r="B526" s="83">
        <v>46182</v>
      </c>
      <c r="C526" s="84">
        <v>10.3758</v>
      </c>
      <c r="D526" s="84">
        <v>2.9700000000000001E-2</v>
      </c>
      <c r="E526" s="84">
        <v>2.9700000000000001E-2</v>
      </c>
    </row>
    <row r="527" spans="2:5">
      <c r="B527" s="83">
        <v>46189</v>
      </c>
      <c r="C527" s="84">
        <v>10.3758</v>
      </c>
      <c r="D527" s="84">
        <v>1.6E-2</v>
      </c>
      <c r="E527" s="84">
        <v>1.6E-2</v>
      </c>
    </row>
    <row r="528" spans="2:5">
      <c r="B528" s="83">
        <v>46196</v>
      </c>
      <c r="C528" s="84">
        <v>10.3758</v>
      </c>
      <c r="D528" s="84">
        <v>1.2500000000000001E-2</v>
      </c>
      <c r="E528" s="84">
        <v>1.2500000000000001E-2</v>
      </c>
    </row>
    <row r="529" spans="2:5">
      <c r="B529" s="83">
        <v>46203</v>
      </c>
      <c r="C529" s="84">
        <v>10.3758</v>
      </c>
      <c r="D529" s="84">
        <v>2.9100000000000001E-2</v>
      </c>
      <c r="E529" s="84">
        <v>2.9100000000000001E-2</v>
      </c>
    </row>
    <row r="531" spans="2:5">
      <c r="B531" s="92"/>
      <c r="C531" s="93"/>
      <c r="D531" s="93"/>
      <c r="E531" s="93"/>
    </row>
    <row r="532" spans="2:5" ht="16">
      <c r="B532" s="244" t="s">
        <v>2462</v>
      </c>
      <c r="C532" s="244"/>
      <c r="D532" s="244"/>
      <c r="E532" s="244"/>
    </row>
    <row r="533" spans="2:5" s="79" customFormat="1" ht="39">
      <c r="B533" s="80" t="s">
        <v>2437</v>
      </c>
      <c r="C533" s="81" t="s">
        <v>2438</v>
      </c>
      <c r="D533" s="82" t="s">
        <v>2439</v>
      </c>
      <c r="E533" s="82" t="s">
        <v>2440</v>
      </c>
    </row>
    <row r="534" spans="2:5">
      <c r="B534" s="83">
        <v>46028</v>
      </c>
      <c r="C534" s="84">
        <v>10.4023</v>
      </c>
      <c r="D534" s="84">
        <v>1.47E-2</v>
      </c>
      <c r="E534" s="84">
        <v>1.47E-2</v>
      </c>
    </row>
    <row r="535" spans="2:5">
      <c r="B535" s="83">
        <v>46035</v>
      </c>
      <c r="C535" s="84">
        <v>10.4023</v>
      </c>
      <c r="D535" s="84">
        <v>5.4999999999999997E-3</v>
      </c>
      <c r="E535" s="84">
        <v>5.4999999999999997E-3</v>
      </c>
    </row>
    <row r="536" spans="2:5">
      <c r="B536" s="83">
        <v>46042</v>
      </c>
      <c r="C536" s="84">
        <v>10.4023</v>
      </c>
      <c r="D536" s="84">
        <v>3.5999999999999999E-3</v>
      </c>
      <c r="E536" s="84">
        <v>3.5999999999999999E-3</v>
      </c>
    </row>
    <row r="537" spans="2:5">
      <c r="B537" s="83">
        <v>46049</v>
      </c>
      <c r="C537" s="84">
        <v>10.4023</v>
      </c>
      <c r="D537" s="84">
        <v>1.4200000000000001E-2</v>
      </c>
      <c r="E537" s="84">
        <v>1.4200000000000001E-2</v>
      </c>
    </row>
    <row r="538" spans="2:5">
      <c r="B538" s="83">
        <v>46056</v>
      </c>
      <c r="C538" s="84">
        <v>10.4023</v>
      </c>
      <c r="D538" s="84">
        <v>1.44E-2</v>
      </c>
      <c r="E538" s="84">
        <v>1.44E-2</v>
      </c>
    </row>
    <row r="539" spans="2:5">
      <c r="B539" s="83">
        <v>46063</v>
      </c>
      <c r="C539" s="84">
        <v>10.4023</v>
      </c>
      <c r="D539" s="84">
        <v>1.32E-2</v>
      </c>
      <c r="E539" s="84">
        <v>1.32E-2</v>
      </c>
    </row>
    <row r="540" spans="2:5">
      <c r="B540" s="83">
        <v>46070</v>
      </c>
      <c r="C540" s="84">
        <v>10.4023</v>
      </c>
      <c r="D540" s="84">
        <v>1.7399999999999999E-2</v>
      </c>
      <c r="E540" s="84">
        <v>1.7399999999999999E-2</v>
      </c>
    </row>
    <row r="541" spans="2:5">
      <c r="B541" s="83">
        <v>46077</v>
      </c>
      <c r="C541" s="84">
        <v>10.4023</v>
      </c>
      <c r="D541" s="84">
        <v>1.29E-2</v>
      </c>
      <c r="E541" s="84">
        <v>1.29E-2</v>
      </c>
    </row>
    <row r="542" spans="2:5">
      <c r="B542" s="83">
        <v>46085</v>
      </c>
      <c r="C542" s="84">
        <v>10.4023</v>
      </c>
      <c r="D542" s="84">
        <v>1.4999999999999999E-2</v>
      </c>
      <c r="E542" s="84">
        <v>1.4999999999999999E-2</v>
      </c>
    </row>
    <row r="543" spans="2:5">
      <c r="B543" s="83">
        <v>46091</v>
      </c>
      <c r="C543" s="84">
        <v>10.4023</v>
      </c>
      <c r="D543" s="84">
        <v>1.0699999999999999E-2</v>
      </c>
      <c r="E543" s="84">
        <v>1.0699999999999999E-2</v>
      </c>
    </row>
    <row r="544" spans="2:5">
      <c r="B544" s="83">
        <v>46098</v>
      </c>
      <c r="C544" s="84">
        <v>10.4023</v>
      </c>
      <c r="D544" s="84">
        <v>8.6999999999999994E-3</v>
      </c>
      <c r="E544" s="84">
        <v>8.6999999999999994E-3</v>
      </c>
    </row>
    <row r="545" spans="2:5">
      <c r="B545" s="83">
        <v>46105</v>
      </c>
      <c r="C545" s="84">
        <v>10.4023</v>
      </c>
      <c r="D545" s="84">
        <v>3.5999999999999999E-3</v>
      </c>
      <c r="E545" s="84">
        <v>3.5999999999999999E-3</v>
      </c>
    </row>
    <row r="546" spans="2:5">
      <c r="B546" s="83">
        <v>46114</v>
      </c>
      <c r="C546" s="84">
        <v>10.4023</v>
      </c>
      <c r="D546" s="84">
        <v>3.4099999999999998E-2</v>
      </c>
      <c r="E546" s="84">
        <v>3.4099999999999998E-2</v>
      </c>
    </row>
    <row r="547" spans="2:5">
      <c r="B547" s="83">
        <v>46119</v>
      </c>
      <c r="C547" s="84">
        <v>10.4023</v>
      </c>
      <c r="D547" s="84">
        <v>1.0200000000000001E-2</v>
      </c>
      <c r="E547" s="84">
        <v>1.0200000000000001E-2</v>
      </c>
    </row>
    <row r="548" spans="2:5">
      <c r="B548" s="83">
        <v>46127</v>
      </c>
      <c r="C548" s="84">
        <v>10.4023</v>
      </c>
      <c r="D548" s="84">
        <v>0.04</v>
      </c>
      <c r="E548" s="84">
        <v>0.04</v>
      </c>
    </row>
    <row r="549" spans="2:5">
      <c r="B549" s="83">
        <v>46133</v>
      </c>
      <c r="C549" s="84">
        <v>10.4023</v>
      </c>
      <c r="D549" s="84">
        <v>8.8999999999999999E-3</v>
      </c>
      <c r="E549" s="84">
        <v>8.8999999999999999E-3</v>
      </c>
    </row>
    <row r="550" spans="2:5">
      <c r="B550" s="83">
        <v>46140</v>
      </c>
      <c r="C550" s="84">
        <v>10.4023</v>
      </c>
      <c r="D550" s="84">
        <v>7.3000000000000001E-3</v>
      </c>
      <c r="E550" s="84">
        <v>7.3000000000000001E-3</v>
      </c>
    </row>
    <row r="551" spans="2:5">
      <c r="B551" s="83">
        <v>46147</v>
      </c>
      <c r="C551" s="84">
        <v>10.4023</v>
      </c>
      <c r="D551" s="84">
        <v>9.7999999999999997E-3</v>
      </c>
      <c r="E551" s="84">
        <v>9.7999999999999997E-3</v>
      </c>
    </row>
    <row r="552" spans="2:5">
      <c r="B552" s="83">
        <v>46154</v>
      </c>
      <c r="C552" s="84">
        <v>10.4023</v>
      </c>
      <c r="D552" s="84">
        <v>8.9999999999999993E-3</v>
      </c>
      <c r="E552" s="84">
        <v>8.9999999999999993E-3</v>
      </c>
    </row>
    <row r="553" spans="2:5">
      <c r="B553" s="83">
        <v>46161</v>
      </c>
      <c r="C553" s="84">
        <v>10.4023</v>
      </c>
      <c r="D553" s="84">
        <v>2.7000000000000001E-3</v>
      </c>
      <c r="E553" s="84">
        <v>2.7000000000000001E-3</v>
      </c>
    </row>
    <row r="554" spans="2:5">
      <c r="B554" s="83">
        <v>46175</v>
      </c>
      <c r="C554" s="84">
        <v>10.4023</v>
      </c>
      <c r="D554" s="84">
        <v>2.07E-2</v>
      </c>
      <c r="E554" s="84">
        <v>2.07E-2</v>
      </c>
    </row>
    <row r="555" spans="2:5">
      <c r="B555" s="83">
        <v>46182</v>
      </c>
      <c r="C555" s="84">
        <v>10.4023</v>
      </c>
      <c r="D555" s="84">
        <v>3.1600000000000003E-2</v>
      </c>
      <c r="E555" s="84">
        <v>3.1600000000000003E-2</v>
      </c>
    </row>
    <row r="556" spans="2:5">
      <c r="B556" s="83">
        <v>46189</v>
      </c>
      <c r="C556" s="84">
        <v>10.4023</v>
      </c>
      <c r="D556" s="84">
        <v>1.4E-2</v>
      </c>
      <c r="E556" s="84">
        <v>1.4E-2</v>
      </c>
    </row>
    <row r="557" spans="2:5">
      <c r="B557" s="83">
        <v>46196</v>
      </c>
      <c r="C557" s="84">
        <v>10.4023</v>
      </c>
      <c r="D557" s="84">
        <v>1.4800000000000001E-2</v>
      </c>
      <c r="E557" s="84">
        <v>1.4800000000000001E-2</v>
      </c>
    </row>
    <row r="558" spans="2:5">
      <c r="B558" s="83">
        <v>46203</v>
      </c>
      <c r="C558" s="84">
        <v>10.4023</v>
      </c>
      <c r="D558" s="84">
        <v>3.09E-2</v>
      </c>
      <c r="E558" s="84">
        <v>3.09E-2</v>
      </c>
    </row>
  </sheetData>
  <mergeCells count="17">
    <mergeCell ref="B1:E1"/>
    <mergeCell ref="B10:E10"/>
    <mergeCell ref="B19:E19"/>
    <mergeCell ref="B28:E28"/>
    <mergeCell ref="B37:E37"/>
    <mergeCell ref="B135:E135"/>
    <mergeCell ref="B319:E319"/>
    <mergeCell ref="B503:E503"/>
    <mergeCell ref="B532:E532"/>
    <mergeCell ref="H2:J2"/>
    <mergeCell ref="B88:E88"/>
    <mergeCell ref="B93:E93"/>
    <mergeCell ref="B98:E98"/>
    <mergeCell ref="B107:E107"/>
    <mergeCell ref="B116:E116"/>
    <mergeCell ref="B125:E125"/>
    <mergeCell ref="B63:E6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21689-F23A-46A3-9861-034294D7BC5A}">
  <sheetPr codeName="Sheet144"/>
  <dimension ref="A1:CB176"/>
  <sheetViews>
    <sheetView workbookViewId="0"/>
  </sheetViews>
  <sheetFormatPr defaultRowHeight="12.5"/>
  <cols>
    <col min="1" max="1" width="5.453125" style="1" bestFit="1" customWidth="1"/>
    <col min="2" max="2" width="90.7265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137</v>
      </c>
      <c r="C1" s="249"/>
      <c r="D1" s="249"/>
      <c r="E1" s="249"/>
    </row>
    <row r="3" spans="1:9" ht="14.5">
      <c r="B3" s="5" t="s">
        <v>137</v>
      </c>
      <c r="C3" s="250"/>
      <c r="D3" s="251"/>
      <c r="E3" s="6"/>
    </row>
    <row r="4" spans="1:9" ht="14.5">
      <c r="B4" s="7" t="s">
        <v>138</v>
      </c>
      <c r="C4" s="250"/>
      <c r="D4" s="251"/>
      <c r="E4" s="6"/>
    </row>
    <row r="5" spans="1:9" ht="14.5">
      <c r="B5" s="7" t="s">
        <v>139</v>
      </c>
      <c r="C5" s="250"/>
      <c r="D5" s="251"/>
      <c r="E5" s="6"/>
    </row>
    <row r="6" spans="1:9" ht="14.5">
      <c r="B6" s="7" t="s">
        <v>140</v>
      </c>
      <c r="C6" s="250"/>
      <c r="D6" s="251"/>
      <c r="E6" s="6"/>
    </row>
    <row r="7" spans="1:9" ht="14.5">
      <c r="B7" s="7" t="s">
        <v>141</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125</v>
      </c>
      <c r="C15" s="9" t="s">
        <v>156</v>
      </c>
      <c r="D15" s="1" t="s">
        <v>157</v>
      </c>
      <c r="E15" s="1" t="s">
        <v>158</v>
      </c>
      <c r="F15" s="4">
        <v>472173665</v>
      </c>
      <c r="G15" s="4">
        <v>102178.38</v>
      </c>
      <c r="H15" s="4">
        <v>99.89</v>
      </c>
    </row>
    <row r="16" spans="1:9" ht="13">
      <c r="B16" s="2" t="s">
        <v>2543</v>
      </c>
    </row>
    <row r="17" spans="2:8">
      <c r="B17" s="1" t="s">
        <v>159</v>
      </c>
      <c r="C17" s="9" t="s">
        <v>159</v>
      </c>
      <c r="D17" s="1" t="s">
        <v>159</v>
      </c>
      <c r="E17" s="1" t="s">
        <v>159</v>
      </c>
      <c r="F17" s="4" t="s">
        <v>159</v>
      </c>
      <c r="G17" s="4" t="s">
        <v>159</v>
      </c>
      <c r="H17" s="4" t="s">
        <v>159</v>
      </c>
    </row>
    <row r="18" spans="2:8" ht="13">
      <c r="B18" s="2" t="s">
        <v>160</v>
      </c>
      <c r="C18" s="13"/>
      <c r="D18" s="2"/>
      <c r="E18" s="2"/>
      <c r="F18" s="14"/>
      <c r="G18" s="14">
        <f>SUM(G12:G17)</f>
        <v>102178.38</v>
      </c>
      <c r="H18" s="14">
        <f>SUM(H12:H17)</f>
        <v>99.89</v>
      </c>
    </row>
    <row r="19" spans="2:8" ht="13">
      <c r="B19" s="2" t="s">
        <v>161</v>
      </c>
    </row>
    <row r="20" spans="2:8">
      <c r="B20" s="1" t="s">
        <v>159</v>
      </c>
      <c r="C20" s="9" t="s">
        <v>159</v>
      </c>
      <c r="D20" s="1" t="s">
        <v>159</v>
      </c>
      <c r="E20" s="1" t="s">
        <v>159</v>
      </c>
      <c r="F20" s="4" t="s">
        <v>159</v>
      </c>
      <c r="G20" s="4" t="s">
        <v>159</v>
      </c>
      <c r="H20" s="4" t="s">
        <v>159</v>
      </c>
    </row>
    <row r="21" spans="2:8" ht="13">
      <c r="B21" s="2" t="s">
        <v>162</v>
      </c>
      <c r="C21" s="13"/>
      <c r="D21" s="2"/>
      <c r="E21" s="2"/>
      <c r="F21" s="14"/>
      <c r="G21" s="14">
        <f>SUM(G19:G20)</f>
        <v>0</v>
      </c>
      <c r="H21" s="14">
        <f>SUM(H19:H20)</f>
        <v>0</v>
      </c>
    </row>
    <row r="22" spans="2:8" ht="13">
      <c r="B22" s="2" t="s">
        <v>163</v>
      </c>
    </row>
    <row r="23" spans="2:8">
      <c r="B23" s="1" t="s">
        <v>159</v>
      </c>
      <c r="C23" s="9" t="s">
        <v>159</v>
      </c>
      <c r="D23" s="1" t="s">
        <v>159</v>
      </c>
      <c r="E23" s="1" t="s">
        <v>159</v>
      </c>
      <c r="F23" s="4" t="s">
        <v>159</v>
      </c>
      <c r="G23" s="4" t="s">
        <v>159</v>
      </c>
      <c r="H23" s="4" t="s">
        <v>159</v>
      </c>
    </row>
    <row r="24" spans="2:8" ht="13">
      <c r="B24" s="2" t="s">
        <v>164</v>
      </c>
      <c r="C24" s="13"/>
      <c r="D24" s="2"/>
      <c r="E24" s="2"/>
      <c r="F24" s="14"/>
      <c r="G24" s="14">
        <f>SUM(G22:G23)</f>
        <v>0</v>
      </c>
      <c r="H24" s="14">
        <f>SUM(H22:H23)</f>
        <v>0</v>
      </c>
    </row>
    <row r="25" spans="2:8" ht="13">
      <c r="B25" s="10" t="s">
        <v>146</v>
      </c>
      <c r="C25" s="11" t="s">
        <v>147</v>
      </c>
      <c r="D25" s="10" t="s">
        <v>165</v>
      </c>
      <c r="E25" s="10" t="s">
        <v>149</v>
      </c>
      <c r="F25" s="12" t="s">
        <v>150</v>
      </c>
      <c r="G25" s="12" t="s">
        <v>151</v>
      </c>
      <c r="H25" s="12" t="s">
        <v>152</v>
      </c>
    </row>
    <row r="26" spans="2:8" ht="13">
      <c r="B26" s="2" t="s">
        <v>166</v>
      </c>
    </row>
    <row r="27" spans="2:8" ht="13">
      <c r="B27" s="2" t="s">
        <v>155</v>
      </c>
    </row>
    <row r="28" spans="2:8" ht="13">
      <c r="B28" s="2" t="s">
        <v>167</v>
      </c>
    </row>
    <row r="29" spans="2:8">
      <c r="B29" s="1" t="s">
        <v>159</v>
      </c>
      <c r="C29" s="9" t="s">
        <v>159</v>
      </c>
      <c r="D29" s="1" t="s">
        <v>159</v>
      </c>
      <c r="E29" s="1" t="s">
        <v>159</v>
      </c>
      <c r="F29" s="4" t="s">
        <v>159</v>
      </c>
      <c r="G29" s="4" t="s">
        <v>159</v>
      </c>
      <c r="H29" s="4" t="s">
        <v>159</v>
      </c>
    </row>
    <row r="30" spans="2:8" ht="13">
      <c r="B30" s="2" t="s">
        <v>168</v>
      </c>
      <c r="C30" s="13"/>
      <c r="D30" s="2"/>
      <c r="E30" s="2"/>
      <c r="F30" s="14"/>
      <c r="G30" s="14">
        <f>SUM(G25:G29)</f>
        <v>0</v>
      </c>
      <c r="H30" s="14">
        <f>SUM(H25:H29)</f>
        <v>0</v>
      </c>
    </row>
    <row r="31" spans="2:8" ht="13">
      <c r="B31" s="2" t="s">
        <v>169</v>
      </c>
    </row>
    <row r="32" spans="2:8">
      <c r="B32" s="1" t="s">
        <v>159</v>
      </c>
      <c r="C32" s="9" t="s">
        <v>159</v>
      </c>
      <c r="D32" s="1" t="s">
        <v>159</v>
      </c>
      <c r="E32" s="1" t="s">
        <v>159</v>
      </c>
      <c r="F32" s="4" t="s">
        <v>159</v>
      </c>
      <c r="G32" s="4" t="s">
        <v>159</v>
      </c>
      <c r="H32" s="4" t="s">
        <v>159</v>
      </c>
    </row>
    <row r="33" spans="2:8" ht="13">
      <c r="B33" s="2" t="s">
        <v>170</v>
      </c>
      <c r="C33" s="13"/>
      <c r="D33" s="2"/>
      <c r="E33" s="2"/>
      <c r="F33" s="14"/>
      <c r="G33" s="14">
        <f>SUM(G31:G32)</f>
        <v>0</v>
      </c>
      <c r="H33" s="14">
        <f>SUM(H31:H32)</f>
        <v>0</v>
      </c>
    </row>
    <row r="34" spans="2:8" ht="13">
      <c r="B34" s="2" t="s">
        <v>171</v>
      </c>
    </row>
    <row r="35" spans="2:8">
      <c r="B35" s="1" t="s">
        <v>159</v>
      </c>
      <c r="C35" s="9" t="s">
        <v>159</v>
      </c>
      <c r="D35" s="1" t="s">
        <v>159</v>
      </c>
      <c r="E35" s="1" t="s">
        <v>159</v>
      </c>
      <c r="F35" s="4" t="s">
        <v>159</v>
      </c>
      <c r="G35" s="4" t="s">
        <v>159</v>
      </c>
      <c r="H35" s="4" t="s">
        <v>159</v>
      </c>
    </row>
    <row r="36" spans="2:8" ht="13">
      <c r="B36" s="2" t="s">
        <v>172</v>
      </c>
      <c r="C36" s="13"/>
      <c r="D36" s="2"/>
      <c r="E36" s="2"/>
      <c r="F36" s="14"/>
      <c r="G36" s="14">
        <f>SUM(G34:G35)</f>
        <v>0</v>
      </c>
      <c r="H36" s="14">
        <f>SUM(H34:H35)</f>
        <v>0</v>
      </c>
    </row>
    <row r="37" spans="2:8" ht="13">
      <c r="B37" s="2" t="s">
        <v>173</v>
      </c>
    </row>
    <row r="38" spans="2:8">
      <c r="B38" s="1" t="s">
        <v>159</v>
      </c>
      <c r="C38" s="9" t="s">
        <v>159</v>
      </c>
      <c r="D38" s="1" t="s">
        <v>159</v>
      </c>
      <c r="E38" s="1" t="s">
        <v>159</v>
      </c>
      <c r="F38" s="4" t="s">
        <v>159</v>
      </c>
      <c r="G38" s="4" t="s">
        <v>159</v>
      </c>
      <c r="H38" s="4" t="s">
        <v>159</v>
      </c>
    </row>
    <row r="39" spans="2:8" ht="13">
      <c r="B39" s="2" t="s">
        <v>174</v>
      </c>
      <c r="C39" s="13"/>
      <c r="D39" s="2"/>
      <c r="E39" s="2"/>
      <c r="F39" s="14"/>
      <c r="G39" s="14">
        <f>SUM(G37:G38)</f>
        <v>0</v>
      </c>
      <c r="H39" s="14">
        <f>SUM(H37:H38)</f>
        <v>0</v>
      </c>
    </row>
    <row r="40" spans="2:8" ht="13">
      <c r="B40" s="2" t="s">
        <v>175</v>
      </c>
    </row>
    <row r="41" spans="2:8">
      <c r="B41" s="1" t="s">
        <v>159</v>
      </c>
      <c r="C41" s="9" t="s">
        <v>159</v>
      </c>
      <c r="D41" s="1" t="s">
        <v>159</v>
      </c>
      <c r="E41" s="1" t="s">
        <v>159</v>
      </c>
      <c r="F41" s="4" t="s">
        <v>159</v>
      </c>
      <c r="G41" s="4" t="s">
        <v>159</v>
      </c>
      <c r="H41" s="4" t="s">
        <v>159</v>
      </c>
    </row>
    <row r="42" spans="2:8" ht="13">
      <c r="B42" s="2" t="s">
        <v>176</v>
      </c>
      <c r="C42" s="13"/>
      <c r="D42" s="2"/>
      <c r="E42" s="2"/>
      <c r="F42" s="14"/>
      <c r="G42" s="14">
        <f>SUM(G40:G41)</f>
        <v>0</v>
      </c>
      <c r="H42" s="14">
        <f>SUM(H40:H41)</f>
        <v>0</v>
      </c>
    </row>
    <row r="43" spans="2:8" ht="13">
      <c r="B43" s="2" t="s">
        <v>177</v>
      </c>
    </row>
    <row r="44" spans="2:8">
      <c r="B44" s="1" t="s">
        <v>159</v>
      </c>
      <c r="C44" s="9" t="s">
        <v>159</v>
      </c>
      <c r="D44" s="1" t="s">
        <v>159</v>
      </c>
      <c r="E44" s="1" t="s">
        <v>159</v>
      </c>
      <c r="F44" s="4" t="s">
        <v>159</v>
      </c>
      <c r="G44" s="4" t="s">
        <v>159</v>
      </c>
      <c r="H44" s="4" t="s">
        <v>159</v>
      </c>
    </row>
    <row r="45" spans="2:8" ht="13">
      <c r="B45" s="2" t="s">
        <v>178</v>
      </c>
      <c r="C45" s="13"/>
      <c r="D45" s="2"/>
      <c r="E45" s="2"/>
      <c r="F45" s="14"/>
      <c r="G45" s="14">
        <f>SUM(G43:G44)</f>
        <v>0</v>
      </c>
      <c r="H45" s="14">
        <f>SUM(H43:H44)</f>
        <v>0</v>
      </c>
    </row>
    <row r="46" spans="2:8" ht="13">
      <c r="B46" s="2" t="s">
        <v>179</v>
      </c>
    </row>
    <row r="47" spans="2:8">
      <c r="B47" s="1" t="s">
        <v>159</v>
      </c>
      <c r="C47" s="9" t="s">
        <v>159</v>
      </c>
      <c r="D47" s="1" t="s">
        <v>159</v>
      </c>
      <c r="E47" s="1" t="s">
        <v>159</v>
      </c>
      <c r="F47" s="4" t="s">
        <v>159</v>
      </c>
      <c r="G47" s="4" t="s">
        <v>159</v>
      </c>
      <c r="H47" s="4" t="s">
        <v>159</v>
      </c>
    </row>
    <row r="48" spans="2:8" ht="13">
      <c r="B48" s="2" t="s">
        <v>180</v>
      </c>
      <c r="C48" s="13"/>
      <c r="D48" s="2"/>
      <c r="E48" s="2"/>
      <c r="F48" s="14"/>
      <c r="G48" s="14">
        <f>SUM(G46:G47)</f>
        <v>0</v>
      </c>
      <c r="H48" s="14">
        <f>SUM(H46:H47)</f>
        <v>0</v>
      </c>
    </row>
    <row r="49" spans="2:8" ht="13">
      <c r="B49" s="2" t="s">
        <v>181</v>
      </c>
    </row>
    <row r="50" spans="2:8">
      <c r="B50" s="1" t="s">
        <v>159</v>
      </c>
      <c r="C50" s="9" t="s">
        <v>159</v>
      </c>
      <c r="D50" s="1" t="s">
        <v>159</v>
      </c>
      <c r="E50" s="1" t="s">
        <v>159</v>
      </c>
      <c r="F50" s="4" t="s">
        <v>159</v>
      </c>
      <c r="G50" s="4" t="s">
        <v>159</v>
      </c>
      <c r="H50" s="4" t="s">
        <v>159</v>
      </c>
    </row>
    <row r="51" spans="2:8" ht="13">
      <c r="B51" s="2" t="s">
        <v>182</v>
      </c>
      <c r="C51" s="13"/>
      <c r="D51" s="2"/>
      <c r="E51" s="2"/>
      <c r="F51" s="14"/>
      <c r="G51" s="14">
        <f>SUM(G49:G50)</f>
        <v>0</v>
      </c>
      <c r="H51" s="14">
        <f>SUM(H49:H50)</f>
        <v>0</v>
      </c>
    </row>
    <row r="52" spans="2:8" ht="13">
      <c r="B52" s="2" t="s">
        <v>183</v>
      </c>
      <c r="C52" s="13"/>
      <c r="D52" s="2"/>
      <c r="E52" s="2"/>
      <c r="F52" s="14"/>
      <c r="G52" s="14">
        <v>102178.38</v>
      </c>
      <c r="H52" s="14">
        <v>99.89</v>
      </c>
    </row>
    <row r="53" spans="2:8" ht="13">
      <c r="B53" s="2" t="s">
        <v>184</v>
      </c>
      <c r="C53" s="13"/>
      <c r="D53" s="2"/>
      <c r="E53" s="2"/>
      <c r="F53" s="14"/>
      <c r="G53" s="14">
        <v>117.3591846999916</v>
      </c>
      <c r="H53" s="14">
        <v>0.10999999999999943</v>
      </c>
    </row>
    <row r="54" spans="2:8" ht="13">
      <c r="B54" s="2" t="s">
        <v>185</v>
      </c>
      <c r="C54" s="13"/>
      <c r="D54" s="2"/>
      <c r="E54" s="2"/>
      <c r="F54" s="14"/>
      <c r="G54" s="14">
        <v>102295.7391847</v>
      </c>
      <c r="H54" s="14">
        <v>100</v>
      </c>
    </row>
    <row r="55" spans="2:8">
      <c r="B55" s="1" t="s">
        <v>186</v>
      </c>
    </row>
    <row r="56" spans="2:8" ht="13">
      <c r="B56" s="2" t="s">
        <v>187</v>
      </c>
    </row>
    <row r="57" spans="2:8" ht="13">
      <c r="B57" s="2" t="s">
        <v>188</v>
      </c>
      <c r="C57" s="9" t="s">
        <v>189</v>
      </c>
    </row>
    <row r="58" spans="2:8" ht="13">
      <c r="B58" s="2" t="s">
        <v>190</v>
      </c>
      <c r="C58" s="9" t="s">
        <v>191</v>
      </c>
    </row>
    <row r="59" spans="2:8" ht="13">
      <c r="B59" s="2" t="s">
        <v>192</v>
      </c>
      <c r="C59" s="9" t="s">
        <v>191</v>
      </c>
    </row>
    <row r="60" spans="2:8" ht="13">
      <c r="B60" s="2" t="s">
        <v>193</v>
      </c>
      <c r="C60" s="9" t="s">
        <v>194</v>
      </c>
    </row>
    <row r="61" spans="2:8" ht="13">
      <c r="B61" s="2" t="s">
        <v>195</v>
      </c>
      <c r="C61" s="13"/>
    </row>
    <row r="62" spans="2:8" ht="13">
      <c r="B62" s="2" t="s">
        <v>196</v>
      </c>
      <c r="C62" s="13"/>
    </row>
    <row r="63" spans="2:8" ht="13">
      <c r="B63" s="2" t="s">
        <v>197</v>
      </c>
      <c r="C63" s="13"/>
    </row>
    <row r="64" spans="2:8" ht="13">
      <c r="B64" s="2" t="s">
        <v>198</v>
      </c>
      <c r="C64" s="13"/>
    </row>
    <row r="65" spans="2:3" ht="13">
      <c r="B65" s="2" t="s">
        <v>199</v>
      </c>
      <c r="C65" s="13"/>
    </row>
    <row r="66" spans="2:3" ht="13">
      <c r="B66" s="2" t="s">
        <v>200</v>
      </c>
      <c r="C66" s="13"/>
    </row>
    <row r="67" spans="2:3" ht="13">
      <c r="B67" s="2" t="s">
        <v>201</v>
      </c>
      <c r="C67" s="13"/>
    </row>
    <row r="68" spans="2:3" ht="13">
      <c r="B68" s="2" t="s">
        <v>202</v>
      </c>
      <c r="C68" s="13"/>
    </row>
    <row r="69" spans="2:3" ht="13">
      <c r="B69" s="2" t="s">
        <v>203</v>
      </c>
      <c r="C69" s="13"/>
    </row>
    <row r="70" spans="2:3">
      <c r="B70" s="1" t="s">
        <v>204</v>
      </c>
    </row>
    <row r="71" spans="2:3" ht="13">
      <c r="B71" s="2" t="s">
        <v>2981</v>
      </c>
    </row>
    <row r="72" spans="2:3" ht="14.5">
      <c r="B72" s="15"/>
      <c r="C72" s="16" t="s">
        <v>205</v>
      </c>
    </row>
    <row r="73" spans="2:3" ht="14.5">
      <c r="B73" s="15" t="s">
        <v>206</v>
      </c>
      <c r="C73" s="17" t="s">
        <v>137</v>
      </c>
    </row>
    <row r="74" spans="2:3" ht="14.5">
      <c r="B74" s="15" t="s">
        <v>207</v>
      </c>
      <c r="C74" s="16"/>
    </row>
    <row r="75" spans="2:3" ht="14.5">
      <c r="B75" s="15"/>
      <c r="C75" s="16"/>
    </row>
    <row r="76" spans="2:3" ht="14.5">
      <c r="B76" s="15" t="s">
        <v>208</v>
      </c>
      <c r="C76" s="16"/>
    </row>
    <row r="77" spans="2:3" ht="14.5">
      <c r="B77" s="15"/>
      <c r="C77" s="16"/>
    </row>
    <row r="78" spans="2:3" ht="14.5">
      <c r="B78" s="15" t="s">
        <v>209</v>
      </c>
      <c r="C78" s="16"/>
    </row>
    <row r="79" spans="2:3" ht="14.5">
      <c r="B79" s="15" t="s">
        <v>210</v>
      </c>
      <c r="C79" s="16"/>
    </row>
    <row r="80" spans="2:3" ht="14.5">
      <c r="B80" s="15"/>
      <c r="C80" s="16"/>
    </row>
    <row r="81" spans="2:7" ht="14.5">
      <c r="B81" s="15" t="s">
        <v>211</v>
      </c>
      <c r="C81" s="16" t="s">
        <v>189</v>
      </c>
    </row>
    <row r="82" spans="2:7" ht="14.5">
      <c r="B82" s="252" t="s">
        <v>212</v>
      </c>
      <c r="C82" s="252"/>
    </row>
    <row r="84" spans="2:7" ht="14.5">
      <c r="B84" s="15" t="s">
        <v>213</v>
      </c>
      <c r="C84" s="16"/>
      <c r="D84" s="15"/>
    </row>
    <row r="85" spans="2:7" ht="29">
      <c r="B85" s="18" t="s">
        <v>214</v>
      </c>
      <c r="C85" s="17" t="s">
        <v>215</v>
      </c>
      <c r="D85" s="18" t="s">
        <v>216</v>
      </c>
    </row>
    <row r="86" spans="2:7" ht="14.5">
      <c r="B86" s="15" t="s">
        <v>191</v>
      </c>
      <c r="C86" s="16" t="s">
        <v>191</v>
      </c>
      <c r="D86" s="15" t="s">
        <v>191</v>
      </c>
    </row>
    <row r="88" spans="2:7" ht="13">
      <c r="B88" s="19" t="s">
        <v>217</v>
      </c>
      <c r="C88" s="20">
        <v>46203</v>
      </c>
      <c r="D88" s="21"/>
      <c r="E88" s="22"/>
      <c r="F88" s="23"/>
    </row>
    <row r="89" spans="2:7" ht="13">
      <c r="B89" s="19" t="s">
        <v>218</v>
      </c>
      <c r="C89" s="24" t="s">
        <v>219</v>
      </c>
      <c r="D89" s="19" t="s">
        <v>220</v>
      </c>
      <c r="E89" s="25" t="s">
        <v>221</v>
      </c>
      <c r="F89" s="26" t="s">
        <v>222</v>
      </c>
      <c r="G89" s="14"/>
    </row>
    <row r="90" spans="2:7">
      <c r="B90" s="27" t="s">
        <v>191</v>
      </c>
      <c r="C90" s="28" t="s">
        <v>191</v>
      </c>
      <c r="D90" s="27" t="s">
        <v>191</v>
      </c>
      <c r="E90" s="29" t="s">
        <v>191</v>
      </c>
      <c r="F90" s="30" t="s">
        <v>191</v>
      </c>
    </row>
    <row r="93" spans="2:7" ht="13">
      <c r="B93" s="2" t="s">
        <v>223</v>
      </c>
    </row>
    <row r="94" spans="2:7" ht="13">
      <c r="B94" s="2"/>
    </row>
    <row r="95" spans="2:7" ht="13">
      <c r="B95" s="2" t="s">
        <v>224</v>
      </c>
    </row>
    <row r="96" spans="2:7" ht="13">
      <c r="B96" s="19" t="s">
        <v>225</v>
      </c>
      <c r="C96" s="24" t="s">
        <v>226</v>
      </c>
      <c r="D96" s="2"/>
    </row>
    <row r="97" spans="2:7">
      <c r="B97" s="21" t="s">
        <v>191</v>
      </c>
      <c r="C97" s="31" t="s">
        <v>191</v>
      </c>
    </row>
    <row r="99" spans="2:7" ht="13">
      <c r="B99" s="19" t="s">
        <v>227</v>
      </c>
      <c r="C99" s="24" t="s">
        <v>226</v>
      </c>
    </row>
    <row r="100" spans="2:7">
      <c r="B100" s="21" t="s">
        <v>191</v>
      </c>
      <c r="C100" s="31" t="s">
        <v>191</v>
      </c>
    </row>
    <row r="102" spans="2:7" ht="13">
      <c r="B102" s="19" t="s">
        <v>228</v>
      </c>
      <c r="C102" s="24" t="s">
        <v>229</v>
      </c>
    </row>
    <row r="103" spans="2:7">
      <c r="B103" s="21" t="s">
        <v>191</v>
      </c>
      <c r="C103" s="31" t="s">
        <v>191</v>
      </c>
    </row>
    <row r="105" spans="2:7" ht="13">
      <c r="B105" s="25" t="s">
        <v>230</v>
      </c>
      <c r="C105" s="24" t="s">
        <v>229</v>
      </c>
    </row>
    <row r="106" spans="2:7">
      <c r="B106" s="22" t="s">
        <v>191</v>
      </c>
      <c r="C106" s="31" t="s">
        <v>191</v>
      </c>
    </row>
    <row r="108" spans="2:7" ht="13">
      <c r="B108" s="19" t="s">
        <v>231</v>
      </c>
      <c r="C108" s="24" t="s">
        <v>191</v>
      </c>
    </row>
    <row r="110" spans="2:7" ht="13">
      <c r="B110" s="19" t="s">
        <v>232</v>
      </c>
      <c r="C110" s="20">
        <v>46203</v>
      </c>
      <c r="D110" s="21"/>
      <c r="E110" s="22"/>
      <c r="F110" s="23"/>
    </row>
    <row r="111" spans="2:7" ht="13">
      <c r="B111" s="19" t="s">
        <v>218</v>
      </c>
      <c r="C111" s="24" t="s">
        <v>219</v>
      </c>
      <c r="D111" s="19" t="s">
        <v>220</v>
      </c>
      <c r="E111" s="25" t="s">
        <v>221</v>
      </c>
      <c r="F111" s="26" t="s">
        <v>222</v>
      </c>
      <c r="G111" s="14"/>
    </row>
    <row r="112" spans="2:7">
      <c r="B112" s="27" t="s">
        <v>191</v>
      </c>
      <c r="C112" s="28" t="s">
        <v>191</v>
      </c>
      <c r="D112" s="27" t="s">
        <v>191</v>
      </c>
      <c r="E112" s="29" t="s">
        <v>191</v>
      </c>
      <c r="F112" s="30" t="s">
        <v>191</v>
      </c>
    </row>
    <row r="113" spans="2:4" ht="13">
      <c r="B113" s="2" t="s">
        <v>223</v>
      </c>
    </row>
    <row r="114" spans="2:4" ht="13">
      <c r="B114" s="2"/>
    </row>
    <row r="115" spans="2:4" ht="13">
      <c r="B115" s="2" t="s">
        <v>224</v>
      </c>
    </row>
    <row r="116" spans="2:4" ht="13">
      <c r="B116" s="19" t="s">
        <v>225</v>
      </c>
      <c r="C116" s="24" t="s">
        <v>226</v>
      </c>
      <c r="D116" s="2"/>
    </row>
    <row r="117" spans="2:4">
      <c r="B117" s="21" t="s">
        <v>191</v>
      </c>
      <c r="C117" s="31" t="s">
        <v>191</v>
      </c>
    </row>
    <row r="119" spans="2:4" ht="13">
      <c r="B119" s="19" t="s">
        <v>227</v>
      </c>
      <c r="C119" s="24" t="s">
        <v>226</v>
      </c>
    </row>
    <row r="120" spans="2:4">
      <c r="B120" s="21" t="s">
        <v>191</v>
      </c>
      <c r="C120" s="31" t="s">
        <v>191</v>
      </c>
    </row>
    <row r="122" spans="2:4" ht="13">
      <c r="B122" s="19" t="s">
        <v>228</v>
      </c>
      <c r="C122" s="24" t="s">
        <v>229</v>
      </c>
    </row>
    <row r="123" spans="2:4">
      <c r="B123" s="21" t="s">
        <v>191</v>
      </c>
      <c r="C123" s="31" t="s">
        <v>191</v>
      </c>
    </row>
    <row r="125" spans="2:4" ht="13">
      <c r="B125" s="25" t="s">
        <v>230</v>
      </c>
      <c r="C125" s="24" t="s">
        <v>229</v>
      </c>
    </row>
    <row r="126" spans="2:4">
      <c r="B126" s="22" t="s">
        <v>191</v>
      </c>
      <c r="C126" s="31" t="s">
        <v>191</v>
      </c>
    </row>
    <row r="128" spans="2:4" ht="13">
      <c r="B128" s="19" t="s">
        <v>231</v>
      </c>
      <c r="C128" s="24" t="s">
        <v>191</v>
      </c>
    </row>
    <row r="131" spans="2:80" ht="13">
      <c r="B131" s="2" t="s">
        <v>233</v>
      </c>
    </row>
    <row r="133" spans="2:80" ht="13">
      <c r="B133" s="19" t="s">
        <v>218</v>
      </c>
      <c r="C133" s="24" t="s">
        <v>234</v>
      </c>
      <c r="D133" s="19" t="s">
        <v>235</v>
      </c>
      <c r="E133" s="19" t="s">
        <v>236</v>
      </c>
      <c r="F133" s="14"/>
    </row>
    <row r="134" spans="2:80">
      <c r="B134" s="21" t="s">
        <v>191</v>
      </c>
      <c r="C134" s="31" t="s">
        <v>191</v>
      </c>
      <c r="D134" s="21" t="s">
        <v>191</v>
      </c>
      <c r="E134" s="21" t="s">
        <v>191</v>
      </c>
    </row>
    <row r="137" spans="2:80" ht="13">
      <c r="B137" s="2" t="s">
        <v>237</v>
      </c>
      <c r="C137" s="13" t="s">
        <v>191</v>
      </c>
      <c r="D137" s="2"/>
      <c r="E137" s="2"/>
      <c r="F137" s="14"/>
      <c r="G137" s="14"/>
      <c r="H137" s="14"/>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row>
    <row r="139" spans="2:80" ht="13">
      <c r="B139" s="2" t="s">
        <v>238</v>
      </c>
    </row>
    <row r="141" spans="2:80" ht="13">
      <c r="B141" s="19" t="s">
        <v>239</v>
      </c>
      <c r="C141" s="24" t="s">
        <v>226</v>
      </c>
      <c r="D141" s="2"/>
    </row>
    <row r="142" spans="2:80">
      <c r="B142" s="21" t="s">
        <v>191</v>
      </c>
      <c r="C142" s="31" t="s">
        <v>191</v>
      </c>
    </row>
    <row r="145" spans="2:80" ht="13">
      <c r="B145" s="19" t="s">
        <v>240</v>
      </c>
      <c r="C145" s="24" t="s">
        <v>241</v>
      </c>
      <c r="D145" s="2"/>
    </row>
    <row r="146" spans="2:80">
      <c r="B146" s="21" t="s">
        <v>191</v>
      </c>
      <c r="C146" s="31" t="s">
        <v>191</v>
      </c>
    </row>
    <row r="149" spans="2:80" ht="13">
      <c r="B149" s="2" t="s">
        <v>242</v>
      </c>
    </row>
    <row r="152" spans="2:80" ht="13">
      <c r="B152" s="2" t="s">
        <v>243</v>
      </c>
    </row>
    <row r="154" spans="2:80" ht="13">
      <c r="B154" s="19" t="s">
        <v>218</v>
      </c>
      <c r="C154" s="24" t="s">
        <v>244</v>
      </c>
      <c r="D154" s="19" t="s">
        <v>234</v>
      </c>
      <c r="E154" s="19" t="s">
        <v>235</v>
      </c>
      <c r="F154" s="26" t="s">
        <v>236</v>
      </c>
      <c r="G154" s="14"/>
    </row>
    <row r="155" spans="2:80">
      <c r="B155" s="21" t="s">
        <v>191</v>
      </c>
      <c r="C155" s="31" t="s">
        <v>191</v>
      </c>
      <c r="D155" s="21" t="s">
        <v>191</v>
      </c>
      <c r="E155" s="21" t="s">
        <v>191</v>
      </c>
      <c r="F155" s="32" t="s">
        <v>191</v>
      </c>
    </row>
    <row r="158" spans="2:80" ht="13">
      <c r="B158" s="2" t="s">
        <v>237</v>
      </c>
      <c r="C158" s="13" t="s">
        <v>191</v>
      </c>
      <c r="D158" s="2"/>
      <c r="E158" s="2"/>
      <c r="F158" s="14"/>
      <c r="G158" s="14"/>
      <c r="H158" s="14"/>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row>
    <row r="160" spans="2:80" ht="13">
      <c r="B160" s="2" t="s">
        <v>238</v>
      </c>
    </row>
    <row r="162" spans="2:7" ht="13">
      <c r="B162" s="19" t="s">
        <v>239</v>
      </c>
      <c r="C162" s="24" t="s">
        <v>226</v>
      </c>
      <c r="D162" s="2"/>
    </row>
    <row r="163" spans="2:7">
      <c r="B163" s="21" t="s">
        <v>191</v>
      </c>
      <c r="C163" s="31" t="s">
        <v>191</v>
      </c>
    </row>
    <row r="166" spans="2:7" ht="13">
      <c r="B166" s="19" t="s">
        <v>240</v>
      </c>
      <c r="C166" s="24" t="s">
        <v>241</v>
      </c>
      <c r="D166" s="2"/>
    </row>
    <row r="167" spans="2:7">
      <c r="B167" s="21" t="s">
        <v>191</v>
      </c>
      <c r="C167" s="31" t="s">
        <v>191</v>
      </c>
    </row>
    <row r="170" spans="2:7" ht="13">
      <c r="B170" s="2" t="s">
        <v>242</v>
      </c>
    </row>
    <row r="173" spans="2:7" ht="13">
      <c r="B173" s="2" t="s">
        <v>245</v>
      </c>
    </row>
    <row r="174" spans="2:7" ht="13">
      <c r="B174" s="19" t="s">
        <v>218</v>
      </c>
      <c r="C174" s="24" t="s">
        <v>246</v>
      </c>
      <c r="D174" s="19" t="s">
        <v>247</v>
      </c>
      <c r="E174" s="19" t="s">
        <v>248</v>
      </c>
      <c r="F174" s="26" t="s">
        <v>249</v>
      </c>
      <c r="G174" s="14"/>
    </row>
    <row r="175" spans="2:7">
      <c r="B175" s="21" t="s">
        <v>191</v>
      </c>
      <c r="C175" s="31" t="s">
        <v>191</v>
      </c>
      <c r="D175" s="21" t="s">
        <v>191</v>
      </c>
      <c r="E175" s="21" t="s">
        <v>191</v>
      </c>
      <c r="F175" s="32" t="s">
        <v>191</v>
      </c>
    </row>
    <row r="176" spans="2:7">
      <c r="B176" s="1" t="s">
        <v>2544</v>
      </c>
    </row>
  </sheetData>
  <mergeCells count="4">
    <mergeCell ref="B1:E1"/>
    <mergeCell ref="C3:C7"/>
    <mergeCell ref="D3:D7"/>
    <mergeCell ref="B82:C82"/>
  </mergeCells>
  <hyperlinks>
    <hyperlink ref="A1" location="Index!A1" display="Index" xr:uid="{D6A0A563-81B1-4E9F-A985-762E31D0FD6C}"/>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017FC-C89D-4435-8A08-47C9D7F57AA7}">
  <sheetPr codeName="Sheet143"/>
  <dimension ref="A1:CB176"/>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133</v>
      </c>
      <c r="C1" s="249"/>
      <c r="D1" s="249"/>
      <c r="E1" s="249"/>
    </row>
    <row r="3" spans="1:9" ht="14.5">
      <c r="B3" s="5" t="s">
        <v>133</v>
      </c>
      <c r="C3" s="250"/>
      <c r="D3" s="251"/>
      <c r="E3" s="6"/>
    </row>
    <row r="4" spans="1:9" ht="14.5">
      <c r="B4" s="7" t="s">
        <v>250</v>
      </c>
      <c r="C4" s="250"/>
      <c r="D4" s="251"/>
      <c r="E4" s="6"/>
    </row>
    <row r="5" spans="1:9" ht="14.5">
      <c r="B5" s="7" t="s">
        <v>139</v>
      </c>
      <c r="C5" s="250"/>
      <c r="D5" s="251"/>
      <c r="E5" s="6"/>
    </row>
    <row r="6" spans="1:9" ht="14.5">
      <c r="B6" s="7" t="s">
        <v>140</v>
      </c>
      <c r="C6" s="250"/>
      <c r="D6" s="251"/>
      <c r="E6" s="6"/>
    </row>
    <row r="7" spans="1:9" ht="14.5">
      <c r="B7" s="7" t="s">
        <v>251</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63</v>
      </c>
      <c r="C15" s="9" t="s">
        <v>156</v>
      </c>
      <c r="D15" s="1" t="s">
        <v>157</v>
      </c>
      <c r="E15" s="1" t="s">
        <v>252</v>
      </c>
      <c r="F15" s="4">
        <v>985682349</v>
      </c>
      <c r="G15" s="4">
        <v>134348.5</v>
      </c>
      <c r="H15" s="4">
        <v>99.86</v>
      </c>
    </row>
    <row r="16" spans="1:9" ht="13">
      <c r="B16" s="2" t="s">
        <v>2543</v>
      </c>
    </row>
    <row r="17" spans="2:8">
      <c r="B17" s="1" t="s">
        <v>159</v>
      </c>
      <c r="C17" s="9" t="s">
        <v>159</v>
      </c>
      <c r="D17" s="1" t="s">
        <v>159</v>
      </c>
      <c r="E17" s="1" t="s">
        <v>159</v>
      </c>
      <c r="F17" s="4" t="s">
        <v>159</v>
      </c>
      <c r="G17" s="4" t="s">
        <v>159</v>
      </c>
      <c r="H17" s="4" t="s">
        <v>159</v>
      </c>
    </row>
    <row r="18" spans="2:8" ht="13">
      <c r="B18" s="2" t="s">
        <v>160</v>
      </c>
      <c r="C18" s="13"/>
      <c r="D18" s="2"/>
      <c r="E18" s="2"/>
      <c r="F18" s="14"/>
      <c r="G18" s="14">
        <f>SUM(G12:G17)</f>
        <v>134348.5</v>
      </c>
      <c r="H18" s="14">
        <f>SUM(H12:H17)</f>
        <v>99.86</v>
      </c>
    </row>
    <row r="19" spans="2:8" ht="13">
      <c r="B19" s="2" t="s">
        <v>161</v>
      </c>
    </row>
    <row r="20" spans="2:8">
      <c r="B20" s="1" t="s">
        <v>159</v>
      </c>
      <c r="C20" s="9" t="s">
        <v>159</v>
      </c>
      <c r="D20" s="1" t="s">
        <v>159</v>
      </c>
      <c r="E20" s="1" t="s">
        <v>159</v>
      </c>
      <c r="F20" s="4" t="s">
        <v>159</v>
      </c>
      <c r="G20" s="4" t="s">
        <v>159</v>
      </c>
      <c r="H20" s="4" t="s">
        <v>159</v>
      </c>
    </row>
    <row r="21" spans="2:8" ht="13">
      <c r="B21" s="2" t="s">
        <v>162</v>
      </c>
      <c r="C21" s="13"/>
      <c r="D21" s="2"/>
      <c r="E21" s="2"/>
      <c r="F21" s="14"/>
      <c r="G21" s="14">
        <f>SUM(G19:G20)</f>
        <v>0</v>
      </c>
      <c r="H21" s="14">
        <f>SUM(H19:H20)</f>
        <v>0</v>
      </c>
    </row>
    <row r="22" spans="2:8" ht="13">
      <c r="B22" s="2" t="s">
        <v>163</v>
      </c>
    </row>
    <row r="23" spans="2:8">
      <c r="B23" s="1" t="s">
        <v>159</v>
      </c>
      <c r="C23" s="9" t="s">
        <v>159</v>
      </c>
      <c r="D23" s="1" t="s">
        <v>159</v>
      </c>
      <c r="E23" s="1" t="s">
        <v>159</v>
      </c>
      <c r="F23" s="4" t="s">
        <v>159</v>
      </c>
      <c r="G23" s="4" t="s">
        <v>159</v>
      </c>
      <c r="H23" s="4" t="s">
        <v>159</v>
      </c>
    </row>
    <row r="24" spans="2:8" ht="13">
      <c r="B24" s="2" t="s">
        <v>164</v>
      </c>
      <c r="C24" s="13"/>
      <c r="D24" s="2"/>
      <c r="E24" s="2"/>
      <c r="F24" s="14"/>
      <c r="G24" s="14">
        <f>SUM(G22:G23)</f>
        <v>0</v>
      </c>
      <c r="H24" s="14">
        <f>SUM(H22:H23)</f>
        <v>0</v>
      </c>
    </row>
    <row r="25" spans="2:8" ht="13">
      <c r="B25" s="10" t="s">
        <v>146</v>
      </c>
      <c r="C25" s="11" t="s">
        <v>147</v>
      </c>
      <c r="D25" s="10" t="s">
        <v>165</v>
      </c>
      <c r="E25" s="10" t="s">
        <v>149</v>
      </c>
      <c r="F25" s="12" t="s">
        <v>150</v>
      </c>
      <c r="G25" s="12" t="s">
        <v>151</v>
      </c>
      <c r="H25" s="12" t="s">
        <v>152</v>
      </c>
    </row>
    <row r="26" spans="2:8" ht="13">
      <c r="B26" s="2" t="s">
        <v>166</v>
      </c>
    </row>
    <row r="27" spans="2:8" ht="13">
      <c r="B27" s="2" t="s">
        <v>155</v>
      </c>
    </row>
    <row r="28" spans="2:8" ht="13">
      <c r="B28" s="2" t="s">
        <v>167</v>
      </c>
    </row>
    <row r="29" spans="2:8">
      <c r="B29" s="1" t="s">
        <v>159</v>
      </c>
      <c r="C29" s="9" t="s">
        <v>159</v>
      </c>
      <c r="D29" s="1" t="s">
        <v>159</v>
      </c>
      <c r="E29" s="1" t="s">
        <v>159</v>
      </c>
      <c r="F29" s="4" t="s">
        <v>159</v>
      </c>
      <c r="G29" s="4" t="s">
        <v>159</v>
      </c>
      <c r="H29" s="4" t="s">
        <v>159</v>
      </c>
    </row>
    <row r="30" spans="2:8" ht="13">
      <c r="B30" s="2" t="s">
        <v>168</v>
      </c>
      <c r="C30" s="13"/>
      <c r="D30" s="2"/>
      <c r="E30" s="2"/>
      <c r="F30" s="14"/>
      <c r="G30" s="14">
        <f>SUM(G25:G29)</f>
        <v>0</v>
      </c>
      <c r="H30" s="14">
        <f>SUM(H25:H29)</f>
        <v>0</v>
      </c>
    </row>
    <row r="31" spans="2:8" ht="13">
      <c r="B31" s="2" t="s">
        <v>169</v>
      </c>
    </row>
    <row r="32" spans="2:8">
      <c r="B32" s="1" t="s">
        <v>159</v>
      </c>
      <c r="C32" s="9" t="s">
        <v>159</v>
      </c>
      <c r="D32" s="1" t="s">
        <v>159</v>
      </c>
      <c r="E32" s="1" t="s">
        <v>159</v>
      </c>
      <c r="F32" s="4" t="s">
        <v>159</v>
      </c>
      <c r="G32" s="4" t="s">
        <v>159</v>
      </c>
      <c r="H32" s="4" t="s">
        <v>159</v>
      </c>
    </row>
    <row r="33" spans="2:8" ht="13">
      <c r="B33" s="2" t="s">
        <v>170</v>
      </c>
      <c r="C33" s="13"/>
      <c r="D33" s="2"/>
      <c r="E33" s="2"/>
      <c r="F33" s="14"/>
      <c r="G33" s="14">
        <f>SUM(G31:G32)</f>
        <v>0</v>
      </c>
      <c r="H33" s="14">
        <f>SUM(H31:H32)</f>
        <v>0</v>
      </c>
    </row>
    <row r="34" spans="2:8" ht="13">
      <c r="B34" s="2" t="s">
        <v>171</v>
      </c>
    </row>
    <row r="35" spans="2:8">
      <c r="B35" s="1" t="s">
        <v>159</v>
      </c>
      <c r="C35" s="9" t="s">
        <v>159</v>
      </c>
      <c r="D35" s="1" t="s">
        <v>159</v>
      </c>
      <c r="E35" s="1" t="s">
        <v>159</v>
      </c>
      <c r="F35" s="4" t="s">
        <v>159</v>
      </c>
      <c r="G35" s="4" t="s">
        <v>159</v>
      </c>
      <c r="H35" s="4" t="s">
        <v>159</v>
      </c>
    </row>
    <row r="36" spans="2:8" ht="13">
      <c r="B36" s="2" t="s">
        <v>172</v>
      </c>
      <c r="C36" s="13"/>
      <c r="D36" s="2"/>
      <c r="E36" s="2"/>
      <c r="F36" s="14"/>
      <c r="G36" s="14">
        <f>SUM(G34:G35)</f>
        <v>0</v>
      </c>
      <c r="H36" s="14">
        <f>SUM(H34:H35)</f>
        <v>0</v>
      </c>
    </row>
    <row r="37" spans="2:8" ht="13">
      <c r="B37" s="2" t="s">
        <v>173</v>
      </c>
    </row>
    <row r="38" spans="2:8">
      <c r="B38" s="1" t="s">
        <v>159</v>
      </c>
      <c r="C38" s="9" t="s">
        <v>159</v>
      </c>
      <c r="D38" s="1" t="s">
        <v>159</v>
      </c>
      <c r="E38" s="1" t="s">
        <v>159</v>
      </c>
      <c r="F38" s="4" t="s">
        <v>159</v>
      </c>
      <c r="G38" s="4" t="s">
        <v>159</v>
      </c>
      <c r="H38" s="4" t="s">
        <v>159</v>
      </c>
    </row>
    <row r="39" spans="2:8" ht="13">
      <c r="B39" s="2" t="s">
        <v>174</v>
      </c>
      <c r="C39" s="13"/>
      <c r="D39" s="2"/>
      <c r="E39" s="2"/>
      <c r="F39" s="14"/>
      <c r="G39" s="14">
        <f>SUM(G37:G38)</f>
        <v>0</v>
      </c>
      <c r="H39" s="14">
        <f>SUM(H37:H38)</f>
        <v>0</v>
      </c>
    </row>
    <row r="40" spans="2:8" ht="13">
      <c r="B40" s="2" t="s">
        <v>175</v>
      </c>
    </row>
    <row r="41" spans="2:8">
      <c r="B41" s="1" t="s">
        <v>159</v>
      </c>
      <c r="C41" s="9" t="s">
        <v>159</v>
      </c>
      <c r="D41" s="1" t="s">
        <v>159</v>
      </c>
      <c r="E41" s="1" t="s">
        <v>159</v>
      </c>
      <c r="F41" s="4" t="s">
        <v>159</v>
      </c>
      <c r="G41" s="4" t="s">
        <v>159</v>
      </c>
      <c r="H41" s="4" t="s">
        <v>159</v>
      </c>
    </row>
    <row r="42" spans="2:8" ht="13">
      <c r="B42" s="2" t="s">
        <v>176</v>
      </c>
      <c r="C42" s="13"/>
      <c r="D42" s="2"/>
      <c r="E42" s="2"/>
      <c r="F42" s="14"/>
      <c r="G42" s="14">
        <f>SUM(G40:G41)</f>
        <v>0</v>
      </c>
      <c r="H42" s="14">
        <f>SUM(H40:H41)</f>
        <v>0</v>
      </c>
    </row>
    <row r="43" spans="2:8" ht="13">
      <c r="B43" s="2" t="s">
        <v>177</v>
      </c>
    </row>
    <row r="44" spans="2:8">
      <c r="B44" s="1" t="s">
        <v>159</v>
      </c>
      <c r="C44" s="9" t="s">
        <v>159</v>
      </c>
      <c r="D44" s="1" t="s">
        <v>159</v>
      </c>
      <c r="E44" s="1" t="s">
        <v>159</v>
      </c>
      <c r="F44" s="4" t="s">
        <v>159</v>
      </c>
      <c r="G44" s="4" t="s">
        <v>159</v>
      </c>
      <c r="H44" s="4" t="s">
        <v>159</v>
      </c>
    </row>
    <row r="45" spans="2:8" ht="13">
      <c r="B45" s="2" t="s">
        <v>178</v>
      </c>
      <c r="C45" s="13"/>
      <c r="D45" s="2"/>
      <c r="E45" s="2"/>
      <c r="F45" s="14"/>
      <c r="G45" s="14">
        <f>SUM(G43:G44)</f>
        <v>0</v>
      </c>
      <c r="H45" s="14">
        <f>SUM(H43:H44)</f>
        <v>0</v>
      </c>
    </row>
    <row r="46" spans="2:8" ht="13">
      <c r="B46" s="2" t="s">
        <v>179</v>
      </c>
    </row>
    <row r="47" spans="2:8">
      <c r="B47" s="1" t="s">
        <v>159</v>
      </c>
      <c r="C47" s="9" t="s">
        <v>159</v>
      </c>
      <c r="D47" s="1" t="s">
        <v>159</v>
      </c>
      <c r="E47" s="1" t="s">
        <v>159</v>
      </c>
      <c r="F47" s="4" t="s">
        <v>159</v>
      </c>
      <c r="G47" s="4" t="s">
        <v>159</v>
      </c>
      <c r="H47" s="4" t="s">
        <v>159</v>
      </c>
    </row>
    <row r="48" spans="2:8" ht="13">
      <c r="B48" s="2" t="s">
        <v>180</v>
      </c>
      <c r="C48" s="13"/>
      <c r="D48" s="2"/>
      <c r="E48" s="2"/>
      <c r="F48" s="14"/>
      <c r="G48" s="14">
        <f>SUM(G46:G47)</f>
        <v>0</v>
      </c>
      <c r="H48" s="14">
        <f>SUM(H46:H47)</f>
        <v>0</v>
      </c>
    </row>
    <row r="49" spans="2:8" ht="13">
      <c r="B49" s="2" t="s">
        <v>181</v>
      </c>
    </row>
    <row r="50" spans="2:8">
      <c r="B50" s="1" t="s">
        <v>159</v>
      </c>
      <c r="C50" s="9" t="s">
        <v>159</v>
      </c>
      <c r="D50" s="1" t="s">
        <v>159</v>
      </c>
      <c r="E50" s="1" t="s">
        <v>159</v>
      </c>
      <c r="F50" s="4" t="s">
        <v>159</v>
      </c>
      <c r="G50" s="4" t="s">
        <v>159</v>
      </c>
      <c r="H50" s="4" t="s">
        <v>159</v>
      </c>
    </row>
    <row r="51" spans="2:8" ht="13">
      <c r="B51" s="2" t="s">
        <v>182</v>
      </c>
      <c r="C51" s="13"/>
      <c r="D51" s="2"/>
      <c r="E51" s="2"/>
      <c r="F51" s="14"/>
      <c r="G51" s="14">
        <f>SUM(G49:G50)</f>
        <v>0</v>
      </c>
      <c r="H51" s="14">
        <f>SUM(H49:H50)</f>
        <v>0</v>
      </c>
    </row>
    <row r="52" spans="2:8" ht="13">
      <c r="B52" s="2" t="s">
        <v>183</v>
      </c>
      <c r="C52" s="13"/>
      <c r="D52" s="2"/>
      <c r="E52" s="2"/>
      <c r="F52" s="14"/>
      <c r="G52" s="14">
        <v>134348.5</v>
      </c>
      <c r="H52" s="14">
        <v>99.86</v>
      </c>
    </row>
    <row r="53" spans="2:8" ht="13">
      <c r="B53" s="2" t="s">
        <v>184</v>
      </c>
      <c r="C53" s="13"/>
      <c r="D53" s="2"/>
      <c r="E53" s="2"/>
      <c r="F53" s="14"/>
      <c r="G53" s="14">
        <v>187.78489020001143</v>
      </c>
      <c r="H53" s="14">
        <v>0.14000000000000057</v>
      </c>
    </row>
    <row r="54" spans="2:8" ht="13">
      <c r="B54" s="2" t="s">
        <v>185</v>
      </c>
      <c r="C54" s="13"/>
      <c r="D54" s="2"/>
      <c r="E54" s="2"/>
      <c r="F54" s="14"/>
      <c r="G54" s="14">
        <v>134536.28489020001</v>
      </c>
      <c r="H54" s="14">
        <v>100</v>
      </c>
    </row>
    <row r="55" spans="2:8">
      <c r="B55" s="1" t="s">
        <v>186</v>
      </c>
    </row>
    <row r="56" spans="2:8" ht="13">
      <c r="B56" s="2" t="s">
        <v>187</v>
      </c>
    </row>
    <row r="57" spans="2:8" ht="13">
      <c r="B57" s="2" t="s">
        <v>188</v>
      </c>
      <c r="C57" s="9" t="s">
        <v>189</v>
      </c>
    </row>
    <row r="58" spans="2:8" ht="13">
      <c r="B58" s="2" t="s">
        <v>190</v>
      </c>
      <c r="C58" s="9" t="s">
        <v>191</v>
      </c>
    </row>
    <row r="59" spans="2:8" ht="13">
      <c r="B59" s="2" t="s">
        <v>192</v>
      </c>
      <c r="C59" s="9" t="s">
        <v>191</v>
      </c>
    </row>
    <row r="60" spans="2:8" ht="13">
      <c r="B60" s="2" t="s">
        <v>193</v>
      </c>
      <c r="C60" s="9" t="s">
        <v>194</v>
      </c>
    </row>
    <row r="61" spans="2:8" ht="13">
      <c r="B61" s="2" t="s">
        <v>253</v>
      </c>
      <c r="C61" s="13"/>
    </row>
    <row r="62" spans="2:8" ht="13">
      <c r="B62" s="2" t="s">
        <v>254</v>
      </c>
      <c r="C62" s="13"/>
    </row>
    <row r="63" spans="2:8" ht="13">
      <c r="B63" s="2" t="s">
        <v>255</v>
      </c>
      <c r="C63" s="13"/>
    </row>
    <row r="64" spans="2:8" ht="13">
      <c r="B64" s="2" t="s">
        <v>256</v>
      </c>
      <c r="C64" s="13"/>
    </row>
    <row r="65" spans="2:3" ht="13">
      <c r="B65" s="2" t="s">
        <v>257</v>
      </c>
      <c r="C65" s="13"/>
    </row>
    <row r="66" spans="2:3" ht="13">
      <c r="B66" s="2" t="s">
        <v>258</v>
      </c>
      <c r="C66" s="13"/>
    </row>
    <row r="67" spans="2:3" ht="13">
      <c r="B67" s="2" t="s">
        <v>259</v>
      </c>
      <c r="C67" s="13"/>
    </row>
    <row r="68" spans="2:3" ht="13">
      <c r="B68" s="2" t="s">
        <v>260</v>
      </c>
      <c r="C68" s="13"/>
    </row>
    <row r="69" spans="2:3" ht="13">
      <c r="B69" s="2" t="s">
        <v>203</v>
      </c>
      <c r="C69" s="13"/>
    </row>
    <row r="70" spans="2:3">
      <c r="B70" s="1" t="s">
        <v>204</v>
      </c>
    </row>
    <row r="71" spans="2:3" ht="13">
      <c r="B71" s="2" t="s">
        <v>2969</v>
      </c>
    </row>
    <row r="72" spans="2:3" ht="14.5">
      <c r="B72" s="15"/>
      <c r="C72" s="16" t="s">
        <v>205</v>
      </c>
    </row>
    <row r="73" spans="2:3" ht="14.5">
      <c r="B73" s="15" t="s">
        <v>206</v>
      </c>
      <c r="C73" s="17" t="s">
        <v>133</v>
      </c>
    </row>
    <row r="74" spans="2:3" ht="14.5">
      <c r="B74" s="15" t="s">
        <v>207</v>
      </c>
      <c r="C74" s="16"/>
    </row>
    <row r="75" spans="2:3" ht="14.5">
      <c r="B75" s="15"/>
      <c r="C75" s="16"/>
    </row>
    <row r="76" spans="2:3" ht="14.5">
      <c r="B76" s="15" t="s">
        <v>208</v>
      </c>
      <c r="C76" s="16"/>
    </row>
    <row r="77" spans="2:3" ht="14.5">
      <c r="B77" s="15"/>
      <c r="C77" s="16"/>
    </row>
    <row r="78" spans="2:3" ht="14.5">
      <c r="B78" s="15" t="s">
        <v>209</v>
      </c>
      <c r="C78" s="16"/>
    </row>
    <row r="79" spans="2:3" ht="14.5">
      <c r="B79" s="15" t="s">
        <v>210</v>
      </c>
      <c r="C79" s="16"/>
    </row>
    <row r="80" spans="2:3" ht="14.5">
      <c r="B80" s="15"/>
      <c r="C80" s="16"/>
    </row>
    <row r="81" spans="2:7" ht="14.5">
      <c r="B81" s="15" t="s">
        <v>211</v>
      </c>
      <c r="C81" s="16" t="s">
        <v>189</v>
      </c>
    </row>
    <row r="82" spans="2:7" ht="14.5">
      <c r="B82" s="252" t="s">
        <v>212</v>
      </c>
      <c r="C82" s="252"/>
    </row>
    <row r="84" spans="2:7" ht="14.5">
      <c r="B84" s="15" t="s">
        <v>213</v>
      </c>
      <c r="C84" s="16"/>
      <c r="D84" s="15"/>
    </row>
    <row r="85" spans="2:7" ht="29">
      <c r="B85" s="18" t="s">
        <v>214</v>
      </c>
      <c r="C85" s="17" t="s">
        <v>215</v>
      </c>
      <c r="D85" s="18" t="s">
        <v>216</v>
      </c>
    </row>
    <row r="86" spans="2:7" ht="14.5">
      <c r="B86" s="15" t="s">
        <v>191</v>
      </c>
      <c r="C86" s="16" t="s">
        <v>191</v>
      </c>
      <c r="D86" s="15" t="s">
        <v>191</v>
      </c>
    </row>
    <row r="88" spans="2:7" ht="13">
      <c r="B88" s="19" t="s">
        <v>217</v>
      </c>
      <c r="C88" s="20">
        <v>46203</v>
      </c>
      <c r="D88" s="21"/>
      <c r="E88" s="22"/>
      <c r="F88" s="23"/>
    </row>
    <row r="89" spans="2:7" ht="13">
      <c r="B89" s="19" t="s">
        <v>218</v>
      </c>
      <c r="C89" s="24" t="s">
        <v>219</v>
      </c>
      <c r="D89" s="19" t="s">
        <v>220</v>
      </c>
      <c r="E89" s="25" t="s">
        <v>221</v>
      </c>
      <c r="F89" s="26" t="s">
        <v>222</v>
      </c>
      <c r="G89" s="14"/>
    </row>
    <row r="90" spans="2:7">
      <c r="B90" s="27" t="s">
        <v>191</v>
      </c>
      <c r="C90" s="28" t="s">
        <v>191</v>
      </c>
      <c r="D90" s="27" t="s">
        <v>191</v>
      </c>
      <c r="E90" s="29" t="s">
        <v>191</v>
      </c>
      <c r="F90" s="30" t="s">
        <v>191</v>
      </c>
    </row>
    <row r="93" spans="2:7" ht="13">
      <c r="B93" s="2" t="s">
        <v>223</v>
      </c>
    </row>
    <row r="94" spans="2:7" ht="13">
      <c r="B94" s="2"/>
    </row>
    <row r="95" spans="2:7" ht="13">
      <c r="B95" s="2" t="s">
        <v>224</v>
      </c>
    </row>
    <row r="96" spans="2:7" ht="13">
      <c r="B96" s="19" t="s">
        <v>225</v>
      </c>
      <c r="C96" s="24" t="s">
        <v>226</v>
      </c>
      <c r="D96" s="2"/>
    </row>
    <row r="97" spans="2:7">
      <c r="B97" s="21" t="s">
        <v>191</v>
      </c>
      <c r="C97" s="31" t="s">
        <v>191</v>
      </c>
    </row>
    <row r="99" spans="2:7" ht="13">
      <c r="B99" s="19" t="s">
        <v>227</v>
      </c>
      <c r="C99" s="24" t="s">
        <v>226</v>
      </c>
    </row>
    <row r="100" spans="2:7">
      <c r="B100" s="21" t="s">
        <v>191</v>
      </c>
      <c r="C100" s="31" t="s">
        <v>191</v>
      </c>
    </row>
    <row r="102" spans="2:7" ht="13">
      <c r="B102" s="19" t="s">
        <v>228</v>
      </c>
      <c r="C102" s="24" t="s">
        <v>229</v>
      </c>
    </row>
    <row r="103" spans="2:7">
      <c r="B103" s="21" t="s">
        <v>191</v>
      </c>
      <c r="C103" s="31" t="s">
        <v>191</v>
      </c>
    </row>
    <row r="105" spans="2:7" ht="13">
      <c r="B105" s="25" t="s">
        <v>230</v>
      </c>
      <c r="C105" s="24" t="s">
        <v>229</v>
      </c>
    </row>
    <row r="106" spans="2:7">
      <c r="B106" s="22" t="s">
        <v>191</v>
      </c>
      <c r="C106" s="31" t="s">
        <v>191</v>
      </c>
    </row>
    <row r="108" spans="2:7" ht="13">
      <c r="B108" s="19" t="s">
        <v>231</v>
      </c>
      <c r="C108" s="24" t="s">
        <v>191</v>
      </c>
    </row>
    <row r="110" spans="2:7" ht="13">
      <c r="B110" s="19" t="s">
        <v>232</v>
      </c>
      <c r="C110" s="20">
        <v>46203</v>
      </c>
      <c r="D110" s="21"/>
      <c r="E110" s="22"/>
      <c r="F110" s="23"/>
    </row>
    <row r="111" spans="2:7" ht="13">
      <c r="B111" s="19" t="s">
        <v>218</v>
      </c>
      <c r="C111" s="24" t="s">
        <v>219</v>
      </c>
      <c r="D111" s="19" t="s">
        <v>220</v>
      </c>
      <c r="E111" s="25" t="s">
        <v>221</v>
      </c>
      <c r="F111" s="26" t="s">
        <v>222</v>
      </c>
      <c r="G111" s="14"/>
    </row>
    <row r="112" spans="2:7">
      <c r="B112" s="27" t="s">
        <v>191</v>
      </c>
      <c r="C112" s="28" t="s">
        <v>191</v>
      </c>
      <c r="D112" s="27" t="s">
        <v>191</v>
      </c>
      <c r="E112" s="29" t="s">
        <v>191</v>
      </c>
      <c r="F112" s="30" t="s">
        <v>191</v>
      </c>
    </row>
    <row r="113" spans="2:4" ht="13">
      <c r="B113" s="2" t="s">
        <v>223</v>
      </c>
    </row>
    <row r="114" spans="2:4" ht="13">
      <c r="B114" s="2"/>
    </row>
    <row r="115" spans="2:4" ht="13">
      <c r="B115" s="2" t="s">
        <v>224</v>
      </c>
    </row>
    <row r="116" spans="2:4" ht="13">
      <c r="B116" s="19" t="s">
        <v>225</v>
      </c>
      <c r="C116" s="24" t="s">
        <v>226</v>
      </c>
      <c r="D116" s="2"/>
    </row>
    <row r="117" spans="2:4">
      <c r="B117" s="21" t="s">
        <v>191</v>
      </c>
      <c r="C117" s="31" t="s">
        <v>191</v>
      </c>
    </row>
    <row r="119" spans="2:4" ht="13">
      <c r="B119" s="19" t="s">
        <v>227</v>
      </c>
      <c r="C119" s="24" t="s">
        <v>226</v>
      </c>
    </row>
    <row r="120" spans="2:4">
      <c r="B120" s="21" t="s">
        <v>191</v>
      </c>
      <c r="C120" s="31" t="s">
        <v>191</v>
      </c>
    </row>
    <row r="122" spans="2:4" ht="13">
      <c r="B122" s="19" t="s">
        <v>228</v>
      </c>
      <c r="C122" s="24" t="s">
        <v>229</v>
      </c>
    </row>
    <row r="123" spans="2:4">
      <c r="B123" s="21" t="s">
        <v>191</v>
      </c>
      <c r="C123" s="31" t="s">
        <v>191</v>
      </c>
    </row>
    <row r="125" spans="2:4" ht="13">
      <c r="B125" s="25" t="s">
        <v>230</v>
      </c>
      <c r="C125" s="24" t="s">
        <v>229</v>
      </c>
    </row>
    <row r="126" spans="2:4">
      <c r="B126" s="22" t="s">
        <v>191</v>
      </c>
      <c r="C126" s="31" t="s">
        <v>191</v>
      </c>
    </row>
    <row r="128" spans="2:4" ht="13">
      <c r="B128" s="19" t="s">
        <v>231</v>
      </c>
      <c r="C128" s="24" t="s">
        <v>191</v>
      </c>
    </row>
    <row r="131" spans="2:80" ht="13">
      <c r="B131" s="2" t="s">
        <v>233</v>
      </c>
    </row>
    <row r="133" spans="2:80" ht="13">
      <c r="B133" s="19" t="s">
        <v>218</v>
      </c>
      <c r="C133" s="24" t="s">
        <v>234</v>
      </c>
      <c r="D133" s="19" t="s">
        <v>235</v>
      </c>
      <c r="E133" s="19" t="s">
        <v>236</v>
      </c>
      <c r="F133" s="14"/>
    </row>
    <row r="134" spans="2:80">
      <c r="B134" s="21" t="s">
        <v>191</v>
      </c>
      <c r="C134" s="31" t="s">
        <v>191</v>
      </c>
      <c r="D134" s="21" t="s">
        <v>191</v>
      </c>
      <c r="E134" s="21" t="s">
        <v>191</v>
      </c>
    </row>
    <row r="137" spans="2:80" ht="13">
      <c r="B137" s="2" t="s">
        <v>237</v>
      </c>
      <c r="C137" s="13" t="s">
        <v>191</v>
      </c>
      <c r="D137" s="2"/>
      <c r="E137" s="2"/>
      <c r="F137" s="14"/>
      <c r="G137" s="14"/>
      <c r="H137" s="14"/>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row>
    <row r="139" spans="2:80" ht="13">
      <c r="B139" s="2" t="s">
        <v>238</v>
      </c>
    </row>
    <row r="141" spans="2:80" ht="13">
      <c r="B141" s="19" t="s">
        <v>239</v>
      </c>
      <c r="C141" s="24" t="s">
        <v>226</v>
      </c>
      <c r="D141" s="2"/>
    </row>
    <row r="142" spans="2:80">
      <c r="B142" s="21" t="s">
        <v>191</v>
      </c>
      <c r="C142" s="31" t="s">
        <v>191</v>
      </c>
    </row>
    <row r="145" spans="2:80" ht="13">
      <c r="B145" s="19" t="s">
        <v>240</v>
      </c>
      <c r="C145" s="24" t="s">
        <v>241</v>
      </c>
      <c r="D145" s="2"/>
    </row>
    <row r="146" spans="2:80">
      <c r="B146" s="21" t="s">
        <v>191</v>
      </c>
      <c r="C146" s="31" t="s">
        <v>191</v>
      </c>
    </row>
    <row r="149" spans="2:80" ht="13">
      <c r="B149" s="2" t="s">
        <v>242</v>
      </c>
    </row>
    <row r="152" spans="2:80" ht="13">
      <c r="B152" s="2" t="s">
        <v>243</v>
      </c>
    </row>
    <row r="154" spans="2:80" ht="13">
      <c r="B154" s="19" t="s">
        <v>218</v>
      </c>
      <c r="C154" s="24" t="s">
        <v>244</v>
      </c>
      <c r="D154" s="19" t="s">
        <v>234</v>
      </c>
      <c r="E154" s="19" t="s">
        <v>235</v>
      </c>
      <c r="F154" s="26" t="s">
        <v>236</v>
      </c>
      <c r="G154" s="14"/>
    </row>
    <row r="155" spans="2:80">
      <c r="B155" s="21" t="s">
        <v>191</v>
      </c>
      <c r="C155" s="31" t="s">
        <v>191</v>
      </c>
      <c r="D155" s="21" t="s">
        <v>191</v>
      </c>
      <c r="E155" s="21" t="s">
        <v>191</v>
      </c>
      <c r="F155" s="32" t="s">
        <v>191</v>
      </c>
    </row>
    <row r="158" spans="2:80" ht="13">
      <c r="B158" s="2" t="s">
        <v>237</v>
      </c>
      <c r="C158" s="13" t="s">
        <v>191</v>
      </c>
      <c r="D158" s="2"/>
      <c r="E158" s="2"/>
      <c r="F158" s="14"/>
      <c r="G158" s="14"/>
      <c r="H158" s="14"/>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row>
    <row r="160" spans="2:80" ht="13">
      <c r="B160" s="2" t="s">
        <v>238</v>
      </c>
    </row>
    <row r="162" spans="2:7" ht="13">
      <c r="B162" s="19" t="s">
        <v>239</v>
      </c>
      <c r="C162" s="24" t="s">
        <v>226</v>
      </c>
      <c r="D162" s="2"/>
    </row>
    <row r="163" spans="2:7">
      <c r="B163" s="21" t="s">
        <v>191</v>
      </c>
      <c r="C163" s="31" t="s">
        <v>191</v>
      </c>
    </row>
    <row r="166" spans="2:7" ht="13">
      <c r="B166" s="19" t="s">
        <v>240</v>
      </c>
      <c r="C166" s="24" t="s">
        <v>241</v>
      </c>
      <c r="D166" s="2"/>
    </row>
    <row r="167" spans="2:7">
      <c r="B167" s="21" t="s">
        <v>191</v>
      </c>
      <c r="C167" s="31" t="s">
        <v>191</v>
      </c>
    </row>
    <row r="170" spans="2:7" ht="13">
      <c r="B170" s="2" t="s">
        <v>242</v>
      </c>
    </row>
    <row r="173" spans="2:7" ht="13">
      <c r="B173" s="2" t="s">
        <v>245</v>
      </c>
    </row>
    <row r="174" spans="2:7" ht="13">
      <c r="B174" s="19" t="s">
        <v>218</v>
      </c>
      <c r="C174" s="24" t="s">
        <v>246</v>
      </c>
      <c r="D174" s="19" t="s">
        <v>247</v>
      </c>
      <c r="E174" s="19" t="s">
        <v>248</v>
      </c>
      <c r="F174" s="26" t="s">
        <v>249</v>
      </c>
      <c r="G174" s="14"/>
    </row>
    <row r="175" spans="2:7">
      <c r="B175" s="21" t="s">
        <v>191</v>
      </c>
      <c r="C175" s="31" t="s">
        <v>191</v>
      </c>
      <c r="D175" s="21" t="s">
        <v>191</v>
      </c>
      <c r="E175" s="21" t="s">
        <v>191</v>
      </c>
      <c r="F175" s="32" t="s">
        <v>191</v>
      </c>
    </row>
    <row r="176" spans="2:7">
      <c r="B176" s="1" t="s">
        <v>2544</v>
      </c>
    </row>
  </sheetData>
  <mergeCells count="4">
    <mergeCell ref="B1:E1"/>
    <mergeCell ref="C3:C7"/>
    <mergeCell ref="D3:D7"/>
    <mergeCell ref="B82:C82"/>
  </mergeCells>
  <hyperlinks>
    <hyperlink ref="A1" location="Index!A1" display="Index" xr:uid="{6235F164-1107-45F7-B3DE-EA608D7830AA}"/>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4466D-CA76-42B1-B1B6-04F91B6F6854}">
  <sheetPr codeName="Sheet142"/>
  <dimension ref="A1:CB181"/>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135</v>
      </c>
      <c r="C1" s="249"/>
      <c r="D1" s="249"/>
      <c r="E1" s="249"/>
    </row>
    <row r="3" spans="1:9" ht="14.5">
      <c r="B3" s="5" t="s">
        <v>135</v>
      </c>
      <c r="C3" s="250"/>
      <c r="D3" s="251"/>
    </row>
    <row r="4" spans="1:9" ht="29">
      <c r="B4" s="7" t="s">
        <v>261</v>
      </c>
      <c r="C4" s="250"/>
      <c r="D4" s="251"/>
    </row>
    <row r="5" spans="1:9" ht="14.5">
      <c r="B5" s="7" t="s">
        <v>139</v>
      </c>
      <c r="C5" s="250"/>
      <c r="D5" s="251"/>
    </row>
    <row r="6" spans="1:9" ht="14.5">
      <c r="B6" s="7" t="s">
        <v>140</v>
      </c>
      <c r="C6" s="250"/>
      <c r="D6" s="251"/>
    </row>
    <row r="7" spans="1:9" ht="29">
      <c r="B7" s="7" t="s">
        <v>262</v>
      </c>
      <c r="C7" s="250"/>
      <c r="D7" s="251"/>
    </row>
    <row r="8" spans="1:9" ht="29">
      <c r="B8" s="7" t="s">
        <v>142</v>
      </c>
      <c r="C8" s="8" t="s">
        <v>143</v>
      </c>
      <c r="D8" s="8"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159</v>
      </c>
      <c r="C15" s="9" t="s">
        <v>159</v>
      </c>
      <c r="D15" s="1" t="s">
        <v>159</v>
      </c>
      <c r="E15" s="1" t="s">
        <v>159</v>
      </c>
      <c r="F15" s="4" t="s">
        <v>159</v>
      </c>
      <c r="G15" s="4" t="s">
        <v>159</v>
      </c>
      <c r="H15" s="4" t="s">
        <v>159</v>
      </c>
    </row>
    <row r="16" spans="1:9" ht="13">
      <c r="B16" s="2" t="s">
        <v>2543</v>
      </c>
    </row>
    <row r="17" spans="2:8">
      <c r="B17" s="1" t="s">
        <v>159</v>
      </c>
      <c r="C17" s="9" t="s">
        <v>159</v>
      </c>
      <c r="D17" s="1" t="s">
        <v>159</v>
      </c>
      <c r="E17" s="1" t="s">
        <v>159</v>
      </c>
      <c r="F17" s="4" t="s">
        <v>159</v>
      </c>
      <c r="G17" s="4" t="s">
        <v>159</v>
      </c>
      <c r="H17" s="4" t="s">
        <v>159</v>
      </c>
    </row>
    <row r="18" spans="2:8" ht="13">
      <c r="B18" s="2" t="s">
        <v>160</v>
      </c>
      <c r="C18" s="13"/>
      <c r="D18" s="2"/>
      <c r="E18" s="2"/>
      <c r="F18" s="14"/>
      <c r="G18" s="14">
        <f>SUM(G12:G17)</f>
        <v>0</v>
      </c>
      <c r="H18" s="14">
        <f>SUM(H12:H17)</f>
        <v>0</v>
      </c>
    </row>
    <row r="19" spans="2:8" ht="13">
      <c r="B19" s="2" t="s">
        <v>161</v>
      </c>
    </row>
    <row r="20" spans="2:8">
      <c r="B20" s="1" t="s">
        <v>6</v>
      </c>
      <c r="C20" s="9" t="s">
        <v>156</v>
      </c>
      <c r="D20" s="1" t="s">
        <v>157</v>
      </c>
      <c r="E20" s="1" t="s">
        <v>263</v>
      </c>
      <c r="F20" s="4">
        <v>109591747.67299999</v>
      </c>
      <c r="G20" s="4">
        <v>14657.35</v>
      </c>
      <c r="H20" s="4">
        <v>60.51</v>
      </c>
    </row>
    <row r="21" spans="2:8">
      <c r="B21" s="1" t="s">
        <v>33</v>
      </c>
      <c r="C21" s="9" t="s">
        <v>156</v>
      </c>
      <c r="D21" s="1" t="s">
        <v>157</v>
      </c>
      <c r="E21" s="1" t="s">
        <v>264</v>
      </c>
      <c r="F21" s="4">
        <v>59338379.667000003</v>
      </c>
      <c r="G21" s="4">
        <v>9561.67</v>
      </c>
      <c r="H21" s="4">
        <v>39.479999999999997</v>
      </c>
    </row>
    <row r="22" spans="2:8" ht="13">
      <c r="B22" s="2" t="s">
        <v>162</v>
      </c>
      <c r="C22" s="13"/>
      <c r="D22" s="2"/>
      <c r="E22" s="2"/>
      <c r="F22" s="14"/>
      <c r="G22" s="14">
        <f>SUM(G19:G21)</f>
        <v>24219.02</v>
      </c>
      <c r="H22" s="14">
        <f>SUM(H19:H21)</f>
        <v>99.99</v>
      </c>
    </row>
    <row r="23" spans="2:8" ht="13">
      <c r="B23" s="2" t="s">
        <v>163</v>
      </c>
    </row>
    <row r="24" spans="2:8">
      <c r="B24" s="1" t="s">
        <v>159</v>
      </c>
      <c r="C24" s="9" t="s">
        <v>159</v>
      </c>
      <c r="D24" s="1" t="s">
        <v>159</v>
      </c>
      <c r="E24" s="1" t="s">
        <v>159</v>
      </c>
      <c r="F24" s="4" t="s">
        <v>159</v>
      </c>
      <c r="G24" s="4" t="s">
        <v>159</v>
      </c>
      <c r="H24" s="4" t="s">
        <v>159</v>
      </c>
    </row>
    <row r="25" spans="2:8" ht="13">
      <c r="B25" s="2" t="s">
        <v>164</v>
      </c>
      <c r="C25" s="13"/>
      <c r="D25" s="2"/>
      <c r="E25" s="2"/>
      <c r="F25" s="14"/>
      <c r="G25" s="14">
        <f>SUM(G23:G24)</f>
        <v>0</v>
      </c>
      <c r="H25" s="14">
        <f>SUM(H23:H24)</f>
        <v>0</v>
      </c>
    </row>
    <row r="26" spans="2:8" ht="13">
      <c r="B26" s="10" t="s">
        <v>146</v>
      </c>
      <c r="C26" s="11" t="s">
        <v>147</v>
      </c>
      <c r="D26" s="10" t="s">
        <v>165</v>
      </c>
      <c r="E26" s="10" t="s">
        <v>149</v>
      </c>
      <c r="F26" s="12" t="s">
        <v>150</v>
      </c>
      <c r="G26" s="12" t="s">
        <v>151</v>
      </c>
      <c r="H26" s="12" t="s">
        <v>152</v>
      </c>
    </row>
    <row r="27" spans="2:8" ht="13">
      <c r="B27" s="2" t="s">
        <v>166</v>
      </c>
    </row>
    <row r="28" spans="2:8" ht="13">
      <c r="B28" s="2" t="s">
        <v>155</v>
      </c>
    </row>
    <row r="29" spans="2:8" ht="13">
      <c r="B29" s="2" t="s">
        <v>167</v>
      </c>
    </row>
    <row r="30" spans="2:8">
      <c r="B30" s="1" t="s">
        <v>159</v>
      </c>
      <c r="C30" s="9" t="s">
        <v>159</v>
      </c>
      <c r="D30" s="1" t="s">
        <v>159</v>
      </c>
      <c r="E30" s="1" t="s">
        <v>159</v>
      </c>
      <c r="F30" s="4" t="s">
        <v>159</v>
      </c>
      <c r="G30" s="4" t="s">
        <v>159</v>
      </c>
      <c r="H30" s="4" t="s">
        <v>159</v>
      </c>
    </row>
    <row r="31" spans="2:8" ht="13">
      <c r="B31" s="2" t="s">
        <v>168</v>
      </c>
      <c r="C31" s="13"/>
      <c r="D31" s="2"/>
      <c r="E31" s="2"/>
      <c r="F31" s="14"/>
      <c r="G31" s="14">
        <f>SUM(G26:G30)</f>
        <v>0</v>
      </c>
      <c r="H31" s="14">
        <f>SUM(H26:H30)</f>
        <v>0</v>
      </c>
    </row>
    <row r="32" spans="2:8" ht="13">
      <c r="B32" s="2" t="s">
        <v>169</v>
      </c>
    </row>
    <row r="33" spans="2:8">
      <c r="B33" s="1" t="s">
        <v>159</v>
      </c>
      <c r="C33" s="9" t="s">
        <v>159</v>
      </c>
      <c r="D33" s="1" t="s">
        <v>159</v>
      </c>
      <c r="E33" s="1" t="s">
        <v>159</v>
      </c>
      <c r="F33" s="4" t="s">
        <v>159</v>
      </c>
      <c r="G33" s="4" t="s">
        <v>159</v>
      </c>
      <c r="H33" s="4" t="s">
        <v>159</v>
      </c>
    </row>
    <row r="34" spans="2:8" ht="13">
      <c r="B34" s="2" t="s">
        <v>170</v>
      </c>
      <c r="C34" s="13"/>
      <c r="D34" s="2"/>
      <c r="E34" s="2"/>
      <c r="F34" s="14"/>
      <c r="G34" s="14">
        <f>SUM(G32:G33)</f>
        <v>0</v>
      </c>
      <c r="H34" s="14">
        <f>SUM(H32:H33)</f>
        <v>0</v>
      </c>
    </row>
    <row r="35" spans="2:8" ht="13">
      <c r="B35" s="2" t="s">
        <v>171</v>
      </c>
    </row>
    <row r="36" spans="2:8">
      <c r="B36" s="1" t="s">
        <v>159</v>
      </c>
      <c r="C36" s="9" t="s">
        <v>159</v>
      </c>
      <c r="D36" s="1" t="s">
        <v>159</v>
      </c>
      <c r="E36" s="1" t="s">
        <v>159</v>
      </c>
      <c r="F36" s="4" t="s">
        <v>159</v>
      </c>
      <c r="G36" s="4" t="s">
        <v>159</v>
      </c>
      <c r="H36" s="4" t="s">
        <v>159</v>
      </c>
    </row>
    <row r="37" spans="2:8" ht="13">
      <c r="B37" s="2" t="s">
        <v>172</v>
      </c>
      <c r="C37" s="13"/>
      <c r="D37" s="2"/>
      <c r="E37" s="2"/>
      <c r="F37" s="14"/>
      <c r="G37" s="14">
        <f>SUM(G35:G36)</f>
        <v>0</v>
      </c>
      <c r="H37" s="14">
        <f>SUM(H35:H36)</f>
        <v>0</v>
      </c>
    </row>
    <row r="38" spans="2:8" ht="13">
      <c r="B38" s="2" t="s">
        <v>173</v>
      </c>
    </row>
    <row r="39" spans="2:8">
      <c r="B39" s="1" t="s">
        <v>159</v>
      </c>
      <c r="C39" s="9" t="s">
        <v>159</v>
      </c>
      <c r="D39" s="1" t="s">
        <v>159</v>
      </c>
      <c r="E39" s="1" t="s">
        <v>159</v>
      </c>
      <c r="F39" s="4" t="s">
        <v>159</v>
      </c>
      <c r="G39" s="4" t="s">
        <v>159</v>
      </c>
      <c r="H39" s="4" t="s">
        <v>159</v>
      </c>
    </row>
    <row r="40" spans="2:8" ht="13">
      <c r="B40" s="2" t="s">
        <v>174</v>
      </c>
      <c r="C40" s="13"/>
      <c r="D40" s="2"/>
      <c r="E40" s="2"/>
      <c r="F40" s="14"/>
      <c r="G40" s="14">
        <f>SUM(G38:G39)</f>
        <v>0</v>
      </c>
      <c r="H40" s="14">
        <f>SUM(H38:H39)</f>
        <v>0</v>
      </c>
    </row>
    <row r="41" spans="2:8" ht="13">
      <c r="B41" s="2" t="s">
        <v>175</v>
      </c>
    </row>
    <row r="42" spans="2:8">
      <c r="B42" s="1" t="s">
        <v>159</v>
      </c>
      <c r="C42" s="9" t="s">
        <v>159</v>
      </c>
      <c r="D42" s="1" t="s">
        <v>159</v>
      </c>
      <c r="E42" s="1" t="s">
        <v>159</v>
      </c>
      <c r="F42" s="4" t="s">
        <v>159</v>
      </c>
      <c r="G42" s="4" t="s">
        <v>159</v>
      </c>
      <c r="H42" s="4" t="s">
        <v>159</v>
      </c>
    </row>
    <row r="43" spans="2:8" ht="13">
      <c r="B43" s="2" t="s">
        <v>176</v>
      </c>
      <c r="C43" s="13"/>
      <c r="D43" s="2"/>
      <c r="E43" s="2"/>
      <c r="F43" s="14"/>
      <c r="G43" s="14">
        <f>SUM(G41:G42)</f>
        <v>0</v>
      </c>
      <c r="H43" s="14">
        <f>SUM(H41:H42)</f>
        <v>0</v>
      </c>
    </row>
    <row r="44" spans="2:8" ht="13">
      <c r="B44" s="2" t="s">
        <v>177</v>
      </c>
    </row>
    <row r="45" spans="2:8">
      <c r="B45" s="1" t="s">
        <v>159</v>
      </c>
      <c r="C45" s="9" t="s">
        <v>159</v>
      </c>
      <c r="D45" s="1" t="s">
        <v>159</v>
      </c>
      <c r="E45" s="1" t="s">
        <v>159</v>
      </c>
      <c r="F45" s="4" t="s">
        <v>159</v>
      </c>
      <c r="G45" s="4" t="s">
        <v>159</v>
      </c>
      <c r="H45" s="4" t="s">
        <v>159</v>
      </c>
    </row>
    <row r="46" spans="2:8" ht="13">
      <c r="B46" s="2" t="s">
        <v>178</v>
      </c>
      <c r="C46" s="13"/>
      <c r="D46" s="2"/>
      <c r="E46" s="2"/>
      <c r="F46" s="14"/>
      <c r="G46" s="14">
        <f>SUM(G44:G45)</f>
        <v>0</v>
      </c>
      <c r="H46" s="14">
        <f>SUM(H44:H45)</f>
        <v>0</v>
      </c>
    </row>
    <row r="47" spans="2:8" ht="13">
      <c r="B47" s="2" t="s">
        <v>179</v>
      </c>
    </row>
    <row r="48" spans="2:8">
      <c r="B48" s="1" t="s">
        <v>159</v>
      </c>
      <c r="C48" s="9" t="s">
        <v>159</v>
      </c>
      <c r="D48" s="1" t="s">
        <v>159</v>
      </c>
      <c r="E48" s="1" t="s">
        <v>159</v>
      </c>
      <c r="F48" s="4" t="s">
        <v>159</v>
      </c>
      <c r="G48" s="4" t="s">
        <v>159</v>
      </c>
      <c r="H48" s="4" t="s">
        <v>159</v>
      </c>
    </row>
    <row r="49" spans="2:8" ht="13">
      <c r="B49" s="2" t="s">
        <v>180</v>
      </c>
      <c r="C49" s="13"/>
      <c r="D49" s="2"/>
      <c r="E49" s="2"/>
      <c r="F49" s="14"/>
      <c r="G49" s="14">
        <f>SUM(G47:G48)</f>
        <v>0</v>
      </c>
      <c r="H49" s="14">
        <f>SUM(H47:H48)</f>
        <v>0</v>
      </c>
    </row>
    <row r="50" spans="2:8" ht="13">
      <c r="B50" s="2" t="s">
        <v>181</v>
      </c>
    </row>
    <row r="51" spans="2:8">
      <c r="B51" s="1" t="s">
        <v>159</v>
      </c>
      <c r="C51" s="9" t="s">
        <v>159</v>
      </c>
      <c r="D51" s="1" t="s">
        <v>159</v>
      </c>
      <c r="E51" s="1" t="s">
        <v>159</v>
      </c>
      <c r="F51" s="4" t="s">
        <v>159</v>
      </c>
      <c r="G51" s="4" t="s">
        <v>159</v>
      </c>
      <c r="H51" s="4" t="s">
        <v>159</v>
      </c>
    </row>
    <row r="52" spans="2:8" ht="13">
      <c r="B52" s="2" t="s">
        <v>182</v>
      </c>
      <c r="C52" s="13"/>
      <c r="D52" s="2"/>
      <c r="E52" s="2"/>
      <c r="F52" s="14"/>
      <c r="G52" s="14">
        <f>SUM(G50:G51)</f>
        <v>0</v>
      </c>
      <c r="H52" s="14">
        <f>SUM(H50:H51)</f>
        <v>0</v>
      </c>
    </row>
    <row r="53" spans="2:8" ht="13">
      <c r="B53" s="2" t="s">
        <v>265</v>
      </c>
      <c r="C53" s="13"/>
      <c r="D53" s="2"/>
      <c r="E53" s="2"/>
      <c r="F53" s="14"/>
      <c r="G53" s="14">
        <v>16.12</v>
      </c>
      <c r="H53" s="14">
        <v>7.0000000000000007E-2</v>
      </c>
    </row>
    <row r="54" spans="2:8" ht="13">
      <c r="B54" s="2" t="s">
        <v>183</v>
      </c>
      <c r="C54" s="13"/>
      <c r="D54" s="2"/>
      <c r="E54" s="2"/>
      <c r="F54" s="14"/>
      <c r="G54" s="14">
        <v>24235.14</v>
      </c>
      <c r="H54" s="14">
        <v>100.06</v>
      </c>
    </row>
    <row r="55" spans="2:8" ht="13">
      <c r="B55" s="2" t="s">
        <v>266</v>
      </c>
      <c r="C55" s="13"/>
      <c r="D55" s="2"/>
      <c r="E55" s="2"/>
      <c r="F55" s="14"/>
      <c r="G55" s="14">
        <v>-13.716347110000353</v>
      </c>
      <c r="H55" s="14">
        <v>-6.0000000000002274E-2</v>
      </c>
    </row>
    <row r="56" spans="2:8" ht="13">
      <c r="B56" s="2" t="s">
        <v>185</v>
      </c>
      <c r="C56" s="13"/>
      <c r="D56" s="2"/>
      <c r="E56" s="2"/>
      <c r="F56" s="14"/>
      <c r="G56" s="14">
        <v>24221.42365289</v>
      </c>
      <c r="H56" s="14">
        <v>100</v>
      </c>
    </row>
    <row r="57" spans="2:8">
      <c r="B57" s="1" t="s">
        <v>186</v>
      </c>
    </row>
    <row r="58" spans="2:8">
      <c r="B58" s="1" t="s">
        <v>187</v>
      </c>
    </row>
    <row r="59" spans="2:8">
      <c r="B59" s="1" t="s">
        <v>188</v>
      </c>
      <c r="C59" s="9" t="s">
        <v>189</v>
      </c>
    </row>
    <row r="61" spans="2:8" ht="26">
      <c r="B61" s="33" t="s">
        <v>267</v>
      </c>
      <c r="C61" s="9" t="s">
        <v>191</v>
      </c>
    </row>
    <row r="62" spans="2:8" ht="13">
      <c r="B62" s="2"/>
    </row>
    <row r="63" spans="2:8" ht="13">
      <c r="B63" s="2" t="s">
        <v>190</v>
      </c>
      <c r="C63" s="9" t="s">
        <v>191</v>
      </c>
    </row>
    <row r="64" spans="2:8" ht="13">
      <c r="B64" s="2" t="s">
        <v>192</v>
      </c>
      <c r="C64" s="9" t="s">
        <v>191</v>
      </c>
    </row>
    <row r="65" spans="2:3" ht="13">
      <c r="B65" s="2" t="s">
        <v>193</v>
      </c>
      <c r="C65" s="9" t="s">
        <v>194</v>
      </c>
    </row>
    <row r="66" spans="2:3" ht="13">
      <c r="B66" s="2" t="s">
        <v>268</v>
      </c>
      <c r="C66" s="13"/>
    </row>
    <row r="67" spans="2:3" ht="13">
      <c r="B67" s="2" t="s">
        <v>269</v>
      </c>
      <c r="C67" s="13"/>
    </row>
    <row r="68" spans="2:3" ht="13">
      <c r="B68" s="2" t="s">
        <v>270</v>
      </c>
      <c r="C68" s="13"/>
    </row>
    <row r="69" spans="2:3" ht="13">
      <c r="B69" s="2" t="s">
        <v>271</v>
      </c>
      <c r="C69" s="13"/>
    </row>
    <row r="70" spans="2:3" ht="13">
      <c r="B70" s="2" t="s">
        <v>272</v>
      </c>
      <c r="C70" s="13"/>
    </row>
    <row r="71" spans="2:3" ht="13">
      <c r="B71" s="2" t="s">
        <v>273</v>
      </c>
      <c r="C71" s="13"/>
    </row>
    <row r="72" spans="2:3" ht="13">
      <c r="B72" s="2" t="s">
        <v>274</v>
      </c>
      <c r="C72" s="13"/>
    </row>
    <row r="73" spans="2:3" ht="13">
      <c r="B73" s="2" t="s">
        <v>275</v>
      </c>
      <c r="C73" s="13"/>
    </row>
    <row r="74" spans="2:3" ht="13">
      <c r="B74" s="2" t="s">
        <v>203</v>
      </c>
      <c r="C74" s="13"/>
    </row>
    <row r="75" spans="2:3">
      <c r="B75" s="1" t="s">
        <v>204</v>
      </c>
    </row>
    <row r="76" spans="2:3" ht="13">
      <c r="B76" s="2" t="s">
        <v>1197</v>
      </c>
    </row>
    <row r="77" spans="2:3" ht="14.5">
      <c r="B77" s="15"/>
      <c r="C77" s="16" t="s">
        <v>205</v>
      </c>
    </row>
    <row r="78" spans="2:3" ht="29">
      <c r="B78" s="15" t="s">
        <v>206</v>
      </c>
      <c r="C78" s="17" t="s">
        <v>135</v>
      </c>
    </row>
    <row r="79" spans="2:3" ht="14.5">
      <c r="B79" s="15" t="s">
        <v>207</v>
      </c>
      <c r="C79" s="16"/>
    </row>
    <row r="80" spans="2:3" ht="14.5">
      <c r="B80" s="15"/>
      <c r="C80" s="16"/>
    </row>
    <row r="81" spans="2:7" ht="14.5">
      <c r="B81" s="15" t="s">
        <v>208</v>
      </c>
      <c r="C81" s="16"/>
    </row>
    <row r="82" spans="2:7" ht="14.5">
      <c r="B82" s="15"/>
      <c r="C82" s="16"/>
    </row>
    <row r="83" spans="2:7" ht="14.5">
      <c r="B83" s="15" t="s">
        <v>209</v>
      </c>
      <c r="C83" s="16"/>
    </row>
    <row r="84" spans="2:7" ht="14.5">
      <c r="B84" s="15" t="s">
        <v>210</v>
      </c>
      <c r="C84" s="16"/>
    </row>
    <row r="85" spans="2:7" ht="14.5">
      <c r="B85" s="15"/>
      <c r="C85" s="16"/>
    </row>
    <row r="86" spans="2:7" ht="14.5">
      <c r="B86" s="15" t="s">
        <v>211</v>
      </c>
      <c r="C86" s="16" t="s">
        <v>189</v>
      </c>
    </row>
    <row r="87" spans="2:7" ht="14.5">
      <c r="B87" s="252" t="s">
        <v>212</v>
      </c>
      <c r="C87" s="252"/>
    </row>
    <row r="89" spans="2:7" ht="14.5">
      <c r="B89" s="15" t="s">
        <v>213</v>
      </c>
      <c r="C89" s="16"/>
      <c r="D89" s="15"/>
    </row>
    <row r="90" spans="2:7" ht="29">
      <c r="B90" s="18" t="s">
        <v>214</v>
      </c>
      <c r="C90" s="17" t="s">
        <v>215</v>
      </c>
      <c r="D90" s="18" t="s">
        <v>216</v>
      </c>
    </row>
    <row r="91" spans="2:7" ht="14.5">
      <c r="B91" s="15" t="s">
        <v>191</v>
      </c>
      <c r="C91" s="16" t="s">
        <v>191</v>
      </c>
      <c r="D91" s="15" t="s">
        <v>191</v>
      </c>
    </row>
    <row r="93" spans="2:7" ht="13">
      <c r="B93" s="19" t="s">
        <v>217</v>
      </c>
      <c r="C93" s="20">
        <v>46203</v>
      </c>
      <c r="D93" s="21"/>
      <c r="E93" s="22"/>
      <c r="F93" s="23"/>
    </row>
    <row r="94" spans="2:7" ht="13">
      <c r="B94" s="19" t="s">
        <v>218</v>
      </c>
      <c r="C94" s="24" t="s">
        <v>219</v>
      </c>
      <c r="D94" s="19" t="s">
        <v>220</v>
      </c>
      <c r="E94" s="25" t="s">
        <v>221</v>
      </c>
      <c r="F94" s="26" t="s">
        <v>222</v>
      </c>
      <c r="G94" s="14"/>
    </row>
    <row r="95" spans="2:7">
      <c r="B95" s="27" t="s">
        <v>191</v>
      </c>
      <c r="C95" s="28" t="s">
        <v>191</v>
      </c>
      <c r="D95" s="27" t="s">
        <v>191</v>
      </c>
      <c r="E95" s="29" t="s">
        <v>191</v>
      </c>
      <c r="F95" s="30" t="s">
        <v>191</v>
      </c>
    </row>
    <row r="98" spans="2:4" ht="13">
      <c r="B98" s="2" t="s">
        <v>223</v>
      </c>
    </row>
    <row r="99" spans="2:4" ht="13">
      <c r="B99" s="2"/>
    </row>
    <row r="100" spans="2:4" ht="13">
      <c r="B100" s="2" t="s">
        <v>224</v>
      </c>
    </row>
    <row r="101" spans="2:4" ht="13">
      <c r="B101" s="19" t="s">
        <v>225</v>
      </c>
      <c r="C101" s="24" t="s">
        <v>226</v>
      </c>
      <c r="D101" s="2"/>
    </row>
    <row r="102" spans="2:4">
      <c r="B102" s="21" t="s">
        <v>191</v>
      </c>
      <c r="C102" s="31" t="s">
        <v>191</v>
      </c>
    </row>
    <row r="104" spans="2:4" ht="13">
      <c r="B104" s="19" t="s">
        <v>227</v>
      </c>
      <c r="C104" s="24" t="s">
        <v>226</v>
      </c>
    </row>
    <row r="105" spans="2:4">
      <c r="B105" s="21" t="s">
        <v>191</v>
      </c>
      <c r="C105" s="31" t="s">
        <v>191</v>
      </c>
    </row>
    <row r="107" spans="2:4" ht="13">
      <c r="B107" s="19" t="s">
        <v>228</v>
      </c>
      <c r="C107" s="24" t="s">
        <v>229</v>
      </c>
    </row>
    <row r="108" spans="2:4">
      <c r="B108" s="21" t="s">
        <v>191</v>
      </c>
      <c r="C108" s="31" t="s">
        <v>191</v>
      </c>
    </row>
    <row r="110" spans="2:4" ht="13">
      <c r="B110" s="25" t="s">
        <v>230</v>
      </c>
      <c r="C110" s="24" t="s">
        <v>229</v>
      </c>
    </row>
    <row r="111" spans="2:4">
      <c r="B111" s="22" t="s">
        <v>191</v>
      </c>
      <c r="C111" s="31" t="s">
        <v>191</v>
      </c>
    </row>
    <row r="113" spans="2:7" ht="13">
      <c r="B113" s="19" t="s">
        <v>231</v>
      </c>
      <c r="C113" s="24" t="s">
        <v>191</v>
      </c>
    </row>
    <row r="115" spans="2:7" ht="13">
      <c r="B115" s="19" t="s">
        <v>232</v>
      </c>
      <c r="C115" s="20">
        <v>46203</v>
      </c>
      <c r="D115" s="21"/>
      <c r="E115" s="22"/>
      <c r="F115" s="23"/>
    </row>
    <row r="116" spans="2:7" ht="13">
      <c r="B116" s="19" t="s">
        <v>218</v>
      </c>
      <c r="C116" s="24" t="s">
        <v>219</v>
      </c>
      <c r="D116" s="19" t="s">
        <v>220</v>
      </c>
      <c r="E116" s="25" t="s">
        <v>221</v>
      </c>
      <c r="F116" s="26" t="s">
        <v>222</v>
      </c>
      <c r="G116" s="14"/>
    </row>
    <row r="117" spans="2:7">
      <c r="B117" s="27" t="s">
        <v>191</v>
      </c>
      <c r="C117" s="28" t="s">
        <v>191</v>
      </c>
      <c r="D117" s="27" t="s">
        <v>191</v>
      </c>
      <c r="E117" s="29" t="s">
        <v>191</v>
      </c>
      <c r="F117" s="30" t="s">
        <v>191</v>
      </c>
    </row>
    <row r="118" spans="2:7" ht="13">
      <c r="B118" s="2" t="s">
        <v>223</v>
      </c>
    </row>
    <row r="119" spans="2:7" ht="13">
      <c r="B119" s="2"/>
    </row>
    <row r="120" spans="2:7" ht="13">
      <c r="B120" s="2" t="s">
        <v>224</v>
      </c>
    </row>
    <row r="121" spans="2:7" ht="13">
      <c r="B121" s="19" t="s">
        <v>225</v>
      </c>
      <c r="C121" s="24" t="s">
        <v>226</v>
      </c>
      <c r="D121" s="2"/>
    </row>
    <row r="122" spans="2:7">
      <c r="B122" s="21" t="s">
        <v>191</v>
      </c>
      <c r="C122" s="31" t="s">
        <v>191</v>
      </c>
    </row>
    <row r="124" spans="2:7" ht="13">
      <c r="B124" s="19" t="s">
        <v>227</v>
      </c>
      <c r="C124" s="24" t="s">
        <v>226</v>
      </c>
    </row>
    <row r="125" spans="2:7">
      <c r="B125" s="21" t="s">
        <v>191</v>
      </c>
      <c r="C125" s="31" t="s">
        <v>191</v>
      </c>
    </row>
    <row r="127" spans="2:7" ht="13">
      <c r="B127" s="19" t="s">
        <v>228</v>
      </c>
      <c r="C127" s="24" t="s">
        <v>229</v>
      </c>
    </row>
    <row r="128" spans="2:7">
      <c r="B128" s="21" t="s">
        <v>191</v>
      </c>
      <c r="C128" s="31" t="s">
        <v>191</v>
      </c>
    </row>
    <row r="130" spans="2:80" ht="13">
      <c r="B130" s="25" t="s">
        <v>230</v>
      </c>
      <c r="C130" s="24" t="s">
        <v>229</v>
      </c>
    </row>
    <row r="131" spans="2:80">
      <c r="B131" s="22" t="s">
        <v>191</v>
      </c>
      <c r="C131" s="31" t="s">
        <v>191</v>
      </c>
    </row>
    <row r="133" spans="2:80" ht="13">
      <c r="B133" s="19" t="s">
        <v>231</v>
      </c>
      <c r="C133" s="24" t="s">
        <v>191</v>
      </c>
    </row>
    <row r="136" spans="2:80" ht="13">
      <c r="B136" s="2" t="s">
        <v>233</v>
      </c>
    </row>
    <row r="138" spans="2:80" ht="13">
      <c r="B138" s="19" t="s">
        <v>218</v>
      </c>
      <c r="C138" s="24" t="s">
        <v>234</v>
      </c>
      <c r="D138" s="19" t="s">
        <v>235</v>
      </c>
      <c r="E138" s="19" t="s">
        <v>236</v>
      </c>
      <c r="F138" s="14"/>
    </row>
    <row r="139" spans="2:80">
      <c r="B139" s="21" t="s">
        <v>191</v>
      </c>
      <c r="C139" s="31" t="s">
        <v>191</v>
      </c>
      <c r="D139" s="21" t="s">
        <v>191</v>
      </c>
      <c r="E139" s="21" t="s">
        <v>191</v>
      </c>
    </row>
    <row r="142" spans="2:80" ht="13">
      <c r="B142" s="2" t="s">
        <v>237</v>
      </c>
      <c r="C142" s="13" t="s">
        <v>191</v>
      </c>
      <c r="D142" s="2"/>
      <c r="E142" s="2"/>
      <c r="F142" s="14"/>
      <c r="G142" s="14"/>
      <c r="H142" s="14"/>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row>
    <row r="144" spans="2:80" ht="13">
      <c r="B144" s="2" t="s">
        <v>238</v>
      </c>
    </row>
    <row r="146" spans="2:7" ht="13">
      <c r="B146" s="19" t="s">
        <v>239</v>
      </c>
      <c r="C146" s="24" t="s">
        <v>226</v>
      </c>
      <c r="D146" s="2"/>
    </row>
    <row r="147" spans="2:7">
      <c r="B147" s="21" t="s">
        <v>191</v>
      </c>
      <c r="C147" s="31" t="s">
        <v>191</v>
      </c>
    </row>
    <row r="150" spans="2:7" ht="13">
      <c r="B150" s="19" t="s">
        <v>240</v>
      </c>
      <c r="C150" s="24" t="s">
        <v>241</v>
      </c>
      <c r="D150" s="2"/>
    </row>
    <row r="151" spans="2:7">
      <c r="B151" s="21" t="s">
        <v>191</v>
      </c>
      <c r="C151" s="31" t="s">
        <v>191</v>
      </c>
    </row>
    <row r="154" spans="2:7" ht="13">
      <c r="B154" s="2" t="s">
        <v>242</v>
      </c>
    </row>
    <row r="157" spans="2:7" ht="13">
      <c r="B157" s="2" t="s">
        <v>243</v>
      </c>
    </row>
    <row r="159" spans="2:7" ht="13">
      <c r="B159" s="19" t="s">
        <v>218</v>
      </c>
      <c r="C159" s="24" t="s">
        <v>244</v>
      </c>
      <c r="D159" s="19" t="s">
        <v>234</v>
      </c>
      <c r="E159" s="19" t="s">
        <v>235</v>
      </c>
      <c r="F159" s="26" t="s">
        <v>236</v>
      </c>
      <c r="G159" s="14"/>
    </row>
    <row r="160" spans="2:7">
      <c r="B160" s="21" t="s">
        <v>191</v>
      </c>
      <c r="C160" s="31" t="s">
        <v>191</v>
      </c>
      <c r="D160" s="21" t="s">
        <v>191</v>
      </c>
      <c r="E160" s="21" t="s">
        <v>191</v>
      </c>
      <c r="F160" s="32" t="s">
        <v>191</v>
      </c>
    </row>
    <row r="163" spans="2:80" ht="13">
      <c r="B163" s="2" t="s">
        <v>237</v>
      </c>
      <c r="C163" s="13" t="s">
        <v>191</v>
      </c>
      <c r="D163" s="2"/>
      <c r="E163" s="2"/>
      <c r="F163" s="14"/>
      <c r="G163" s="14"/>
      <c r="H163" s="14"/>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row>
    <row r="165" spans="2:80" ht="13">
      <c r="B165" s="2" t="s">
        <v>238</v>
      </c>
    </row>
    <row r="167" spans="2:80" ht="13">
      <c r="B167" s="19" t="s">
        <v>239</v>
      </c>
      <c r="C167" s="24" t="s">
        <v>226</v>
      </c>
      <c r="D167" s="2"/>
    </row>
    <row r="168" spans="2:80">
      <c r="B168" s="21" t="s">
        <v>191</v>
      </c>
      <c r="C168" s="31" t="s">
        <v>191</v>
      </c>
    </row>
    <row r="171" spans="2:80" ht="13">
      <c r="B171" s="19" t="s">
        <v>240</v>
      </c>
      <c r="C171" s="24" t="s">
        <v>241</v>
      </c>
      <c r="D171" s="2"/>
    </row>
    <row r="172" spans="2:80">
      <c r="B172" s="21" t="s">
        <v>191</v>
      </c>
      <c r="C172" s="31" t="s">
        <v>191</v>
      </c>
    </row>
    <row r="175" spans="2:80" ht="13">
      <c r="B175" s="2" t="s">
        <v>242</v>
      </c>
    </row>
    <row r="178" spans="2:7" ht="13">
      <c r="B178" s="2" t="s">
        <v>245</v>
      </c>
    </row>
    <row r="179" spans="2:7" ht="13">
      <c r="B179" s="19" t="s">
        <v>218</v>
      </c>
      <c r="C179" s="24" t="s">
        <v>246</v>
      </c>
      <c r="D179" s="19" t="s">
        <v>247</v>
      </c>
      <c r="E179" s="19" t="s">
        <v>248</v>
      </c>
      <c r="F179" s="26" t="s">
        <v>249</v>
      </c>
      <c r="G179" s="14"/>
    </row>
    <row r="180" spans="2:7">
      <c r="B180" s="21" t="s">
        <v>191</v>
      </c>
      <c r="C180" s="31" t="s">
        <v>191</v>
      </c>
      <c r="D180" s="21" t="s">
        <v>191</v>
      </c>
      <c r="E180" s="21" t="s">
        <v>191</v>
      </c>
      <c r="F180" s="32" t="s">
        <v>191</v>
      </c>
    </row>
    <row r="181" spans="2:7">
      <c r="B181" s="1" t="s">
        <v>2544</v>
      </c>
    </row>
  </sheetData>
  <mergeCells count="4">
    <mergeCell ref="B1:E1"/>
    <mergeCell ref="C3:C7"/>
    <mergeCell ref="D3:D7"/>
    <mergeCell ref="B87:C87"/>
  </mergeCells>
  <hyperlinks>
    <hyperlink ref="A1" location="Index!A1" display="Index" xr:uid="{DE15FFA7-43E7-40B8-B4B2-0E1D210C3D54}"/>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80E41-B19A-4264-887F-470F59B75F72}">
  <sheetPr codeName="Sheet140"/>
  <dimension ref="A1:CB170"/>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125</v>
      </c>
      <c r="C1" s="249"/>
      <c r="D1" s="249"/>
      <c r="E1" s="249"/>
    </row>
    <row r="3" spans="1:9" ht="14.5">
      <c r="B3" s="5" t="s">
        <v>125</v>
      </c>
      <c r="C3" s="250"/>
      <c r="D3" s="251"/>
      <c r="E3" s="6"/>
    </row>
    <row r="4" spans="1:9" ht="14.5">
      <c r="B4" s="7" t="s">
        <v>391</v>
      </c>
      <c r="C4" s="250"/>
      <c r="D4" s="251"/>
      <c r="E4" s="6"/>
    </row>
    <row r="5" spans="1:9" ht="14.5">
      <c r="B5" s="7" t="s">
        <v>139</v>
      </c>
      <c r="C5" s="250"/>
      <c r="D5" s="251"/>
      <c r="E5" s="6"/>
    </row>
    <row r="6" spans="1:9" ht="29">
      <c r="B6" s="7" t="s">
        <v>392</v>
      </c>
      <c r="C6" s="250"/>
      <c r="D6" s="251"/>
      <c r="E6" s="6"/>
    </row>
    <row r="7" spans="1:9" ht="14.5">
      <c r="B7" s="7" t="s">
        <v>393</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394</v>
      </c>
      <c r="C15" s="9" t="s">
        <v>156</v>
      </c>
      <c r="D15" s="1" t="s">
        <v>395</v>
      </c>
      <c r="F15" s="4">
        <v>228072.96299999999</v>
      </c>
      <c r="G15" s="4">
        <v>513449.26</v>
      </c>
      <c r="H15" s="4">
        <v>96.95</v>
      </c>
    </row>
    <row r="16" spans="1:9" ht="13">
      <c r="B16" s="2" t="s">
        <v>2543</v>
      </c>
    </row>
    <row r="17" spans="2:8">
      <c r="B17" s="1" t="s">
        <v>159</v>
      </c>
      <c r="C17" s="9" t="s">
        <v>159</v>
      </c>
      <c r="D17" s="1" t="s">
        <v>159</v>
      </c>
      <c r="E17" s="1" t="s">
        <v>159</v>
      </c>
      <c r="F17" s="4" t="s">
        <v>159</v>
      </c>
      <c r="G17" s="4" t="s">
        <v>159</v>
      </c>
      <c r="H17" s="4" t="s">
        <v>159</v>
      </c>
    </row>
    <row r="18" spans="2:8" ht="13">
      <c r="B18" s="2" t="s">
        <v>160</v>
      </c>
      <c r="C18" s="13"/>
      <c r="D18" s="2"/>
      <c r="E18" s="2"/>
      <c r="F18" s="14"/>
      <c r="G18" s="14">
        <f>SUM(G12:G17)</f>
        <v>513449.26</v>
      </c>
      <c r="H18" s="14">
        <f>SUM(H12:H17)</f>
        <v>96.95</v>
      </c>
    </row>
    <row r="19" spans="2:8" ht="13">
      <c r="B19" s="2" t="s">
        <v>161</v>
      </c>
    </row>
    <row r="20" spans="2:8">
      <c r="B20" s="1" t="s">
        <v>159</v>
      </c>
      <c r="C20" s="9" t="s">
        <v>159</v>
      </c>
      <c r="D20" s="1" t="s">
        <v>159</v>
      </c>
      <c r="E20" s="1" t="s">
        <v>159</v>
      </c>
      <c r="F20" s="4" t="s">
        <v>159</v>
      </c>
      <c r="G20" s="4" t="s">
        <v>159</v>
      </c>
      <c r="H20" s="4" t="s">
        <v>159</v>
      </c>
    </row>
    <row r="21" spans="2:8" ht="13">
      <c r="B21" s="2" t="s">
        <v>162</v>
      </c>
      <c r="C21" s="13"/>
      <c r="D21" s="2"/>
      <c r="E21" s="2"/>
      <c r="F21" s="14"/>
      <c r="G21" s="14">
        <f>SUM(G19:G20)</f>
        <v>0</v>
      </c>
      <c r="H21" s="14">
        <f>SUM(H19:H20)</f>
        <v>0</v>
      </c>
    </row>
    <row r="22" spans="2:8" ht="13">
      <c r="B22" s="2" t="s">
        <v>163</v>
      </c>
    </row>
    <row r="23" spans="2:8">
      <c r="B23" s="1" t="s">
        <v>159</v>
      </c>
      <c r="C23" s="9" t="s">
        <v>159</v>
      </c>
      <c r="D23" s="1" t="s">
        <v>159</v>
      </c>
      <c r="E23" s="1" t="s">
        <v>159</v>
      </c>
      <c r="F23" s="4" t="s">
        <v>159</v>
      </c>
      <c r="G23" s="4" t="s">
        <v>159</v>
      </c>
      <c r="H23" s="4" t="s">
        <v>159</v>
      </c>
    </row>
    <row r="24" spans="2:8" ht="13">
      <c r="B24" s="2" t="s">
        <v>164</v>
      </c>
      <c r="C24" s="13"/>
      <c r="D24" s="2"/>
      <c r="E24" s="2"/>
      <c r="F24" s="14"/>
      <c r="G24" s="14">
        <f>SUM(G22:G23)</f>
        <v>0</v>
      </c>
      <c r="H24" s="14">
        <f>SUM(H22:H23)</f>
        <v>0</v>
      </c>
    </row>
    <row r="25" spans="2:8" ht="13">
      <c r="B25" s="10" t="s">
        <v>146</v>
      </c>
      <c r="C25" s="11" t="s">
        <v>147</v>
      </c>
      <c r="D25" s="10" t="s">
        <v>165</v>
      </c>
      <c r="E25" s="10" t="s">
        <v>149</v>
      </c>
      <c r="F25" s="12" t="s">
        <v>150</v>
      </c>
      <c r="G25" s="12" t="s">
        <v>151</v>
      </c>
      <c r="H25" s="12" t="s">
        <v>152</v>
      </c>
    </row>
    <row r="26" spans="2:8" ht="13">
      <c r="B26" s="2" t="s">
        <v>166</v>
      </c>
    </row>
    <row r="27" spans="2:8" ht="13">
      <c r="B27" s="2" t="s">
        <v>155</v>
      </c>
    </row>
    <row r="28" spans="2:8" ht="13">
      <c r="B28" s="2" t="s">
        <v>167</v>
      </c>
    </row>
    <row r="29" spans="2:8">
      <c r="B29" s="1" t="s">
        <v>159</v>
      </c>
      <c r="C29" s="9" t="s">
        <v>159</v>
      </c>
      <c r="D29" s="1" t="s">
        <v>159</v>
      </c>
      <c r="E29" s="1" t="s">
        <v>159</v>
      </c>
      <c r="F29" s="4" t="s">
        <v>159</v>
      </c>
      <c r="G29" s="4" t="s">
        <v>159</v>
      </c>
      <c r="H29" s="4" t="s">
        <v>159</v>
      </c>
    </row>
    <row r="30" spans="2:8" ht="13">
      <c r="B30" s="2" t="s">
        <v>168</v>
      </c>
      <c r="C30" s="13"/>
      <c r="D30" s="2"/>
      <c r="E30" s="2"/>
      <c r="F30" s="14"/>
      <c r="G30" s="14">
        <f>SUM(G25:G29)</f>
        <v>0</v>
      </c>
      <c r="H30" s="14">
        <f>SUM(H25:H29)</f>
        <v>0</v>
      </c>
    </row>
    <row r="31" spans="2:8" ht="13">
      <c r="B31" s="2" t="s">
        <v>169</v>
      </c>
    </row>
    <row r="32" spans="2:8">
      <c r="B32" s="1" t="s">
        <v>159</v>
      </c>
      <c r="C32" s="9" t="s">
        <v>159</v>
      </c>
      <c r="D32" s="1" t="s">
        <v>159</v>
      </c>
      <c r="E32" s="1" t="s">
        <v>159</v>
      </c>
      <c r="F32" s="4" t="s">
        <v>159</v>
      </c>
      <c r="G32" s="4" t="s">
        <v>159</v>
      </c>
      <c r="H32" s="4" t="s">
        <v>159</v>
      </c>
    </row>
    <row r="33" spans="2:8" ht="13">
      <c r="B33" s="2" t="s">
        <v>170</v>
      </c>
      <c r="C33" s="13"/>
      <c r="D33" s="2"/>
      <c r="E33" s="2"/>
      <c r="F33" s="14"/>
      <c r="G33" s="14">
        <f>SUM(G31:G32)</f>
        <v>0</v>
      </c>
      <c r="H33" s="14">
        <f>SUM(H31:H32)</f>
        <v>0</v>
      </c>
    </row>
    <row r="34" spans="2:8" ht="13">
      <c r="B34" s="2" t="s">
        <v>171</v>
      </c>
    </row>
    <row r="35" spans="2:8">
      <c r="B35" s="1" t="s">
        <v>159</v>
      </c>
      <c r="C35" s="9" t="s">
        <v>159</v>
      </c>
      <c r="D35" s="1" t="s">
        <v>159</v>
      </c>
      <c r="E35" s="1" t="s">
        <v>159</v>
      </c>
      <c r="F35" s="4" t="s">
        <v>159</v>
      </c>
      <c r="G35" s="4" t="s">
        <v>159</v>
      </c>
      <c r="H35" s="4" t="s">
        <v>159</v>
      </c>
    </row>
    <row r="36" spans="2:8" ht="13">
      <c r="B36" s="2" t="s">
        <v>172</v>
      </c>
      <c r="C36" s="13"/>
      <c r="D36" s="2"/>
      <c r="E36" s="2"/>
      <c r="F36" s="14"/>
      <c r="G36" s="14">
        <f>SUM(G34:G35)</f>
        <v>0</v>
      </c>
      <c r="H36" s="14">
        <f>SUM(H34:H35)</f>
        <v>0</v>
      </c>
    </row>
    <row r="37" spans="2:8" ht="13">
      <c r="B37" s="2" t="s">
        <v>173</v>
      </c>
    </row>
    <row r="38" spans="2:8">
      <c r="B38" s="1" t="s">
        <v>159</v>
      </c>
      <c r="C38" s="9" t="s">
        <v>159</v>
      </c>
      <c r="D38" s="1" t="s">
        <v>159</v>
      </c>
      <c r="E38" s="1" t="s">
        <v>159</v>
      </c>
      <c r="F38" s="4" t="s">
        <v>159</v>
      </c>
      <c r="G38" s="4" t="s">
        <v>159</v>
      </c>
      <c r="H38" s="4" t="s">
        <v>159</v>
      </c>
    </row>
    <row r="39" spans="2:8" ht="13">
      <c r="B39" s="2" t="s">
        <v>174</v>
      </c>
      <c r="C39" s="13"/>
      <c r="D39" s="2"/>
      <c r="E39" s="2"/>
      <c r="F39" s="14"/>
      <c r="G39" s="14">
        <f>SUM(G37:G38)</f>
        <v>0</v>
      </c>
      <c r="H39" s="14">
        <f>SUM(H37:H38)</f>
        <v>0</v>
      </c>
    </row>
    <row r="40" spans="2:8" ht="13">
      <c r="B40" s="2" t="s">
        <v>175</v>
      </c>
    </row>
    <row r="41" spans="2:8">
      <c r="B41" s="1" t="s">
        <v>159</v>
      </c>
      <c r="C41" s="9" t="s">
        <v>159</v>
      </c>
      <c r="D41" s="1" t="s">
        <v>159</v>
      </c>
      <c r="E41" s="1" t="s">
        <v>159</v>
      </c>
      <c r="F41" s="4" t="s">
        <v>159</v>
      </c>
      <c r="G41" s="4" t="s">
        <v>159</v>
      </c>
      <c r="H41" s="4" t="s">
        <v>159</v>
      </c>
    </row>
    <row r="42" spans="2:8" ht="13">
      <c r="B42" s="2" t="s">
        <v>176</v>
      </c>
      <c r="C42" s="13"/>
      <c r="D42" s="2"/>
      <c r="E42" s="2"/>
      <c r="F42" s="14"/>
      <c r="G42" s="14">
        <f>SUM(G40:G41)</f>
        <v>0</v>
      </c>
      <c r="H42" s="14">
        <f>SUM(H40:H41)</f>
        <v>0</v>
      </c>
    </row>
    <row r="43" spans="2:8" ht="13">
      <c r="B43" s="2" t="s">
        <v>177</v>
      </c>
    </row>
    <row r="44" spans="2:8">
      <c r="B44" s="1" t="s">
        <v>159</v>
      </c>
      <c r="C44" s="9" t="s">
        <v>159</v>
      </c>
      <c r="D44" s="1" t="s">
        <v>159</v>
      </c>
      <c r="E44" s="1" t="s">
        <v>159</v>
      </c>
      <c r="F44" s="4" t="s">
        <v>159</v>
      </c>
      <c r="G44" s="4" t="s">
        <v>159</v>
      </c>
      <c r="H44" s="4" t="s">
        <v>159</v>
      </c>
    </row>
    <row r="45" spans="2:8" ht="13">
      <c r="B45" s="2" t="s">
        <v>178</v>
      </c>
      <c r="C45" s="13"/>
      <c r="D45" s="2"/>
      <c r="E45" s="2"/>
      <c r="F45" s="14"/>
      <c r="G45" s="14">
        <f>SUM(G43:G44)</f>
        <v>0</v>
      </c>
      <c r="H45" s="14">
        <f>SUM(H43:H44)</f>
        <v>0</v>
      </c>
    </row>
    <row r="46" spans="2:8" ht="13">
      <c r="B46" s="2" t="s">
        <v>179</v>
      </c>
    </row>
    <row r="47" spans="2:8">
      <c r="B47" s="1" t="s">
        <v>159</v>
      </c>
      <c r="C47" s="9" t="s">
        <v>159</v>
      </c>
      <c r="D47" s="1" t="s">
        <v>159</v>
      </c>
      <c r="E47" s="1" t="s">
        <v>159</v>
      </c>
      <c r="F47" s="4" t="s">
        <v>159</v>
      </c>
      <c r="G47" s="4" t="s">
        <v>159</v>
      </c>
      <c r="H47" s="4" t="s">
        <v>159</v>
      </c>
    </row>
    <row r="48" spans="2:8" ht="13">
      <c r="B48" s="2" t="s">
        <v>180</v>
      </c>
      <c r="C48" s="13"/>
      <c r="D48" s="2"/>
      <c r="E48" s="2"/>
      <c r="F48" s="14"/>
      <c r="G48" s="14">
        <f>SUM(G46:G47)</f>
        <v>0</v>
      </c>
      <c r="H48" s="14">
        <f>SUM(H46:H47)</f>
        <v>0</v>
      </c>
    </row>
    <row r="49" spans="2:8" ht="13">
      <c r="B49" s="2" t="s">
        <v>181</v>
      </c>
    </row>
    <row r="50" spans="2:8">
      <c r="B50" s="1" t="s">
        <v>159</v>
      </c>
      <c r="C50" s="9" t="s">
        <v>159</v>
      </c>
      <c r="D50" s="1" t="s">
        <v>159</v>
      </c>
      <c r="E50" s="1" t="s">
        <v>159</v>
      </c>
      <c r="F50" s="4" t="s">
        <v>159</v>
      </c>
      <c r="G50" s="4" t="s">
        <v>159</v>
      </c>
      <c r="H50" s="4" t="s">
        <v>159</v>
      </c>
    </row>
    <row r="51" spans="2:8" ht="13">
      <c r="B51" s="2" t="s">
        <v>182</v>
      </c>
      <c r="C51" s="13"/>
      <c r="D51" s="2"/>
      <c r="E51" s="2"/>
      <c r="F51" s="14"/>
      <c r="G51" s="14">
        <f>SUM(G49:G50)</f>
        <v>0</v>
      </c>
      <c r="H51" s="14">
        <f>SUM(H49:H50)</f>
        <v>0</v>
      </c>
    </row>
    <row r="52" spans="2:8" ht="13">
      <c r="B52" s="2" t="s">
        <v>183</v>
      </c>
      <c r="C52" s="13"/>
      <c r="D52" s="2"/>
      <c r="E52" s="2"/>
      <c r="F52" s="14"/>
      <c r="G52" s="14">
        <v>513449.26</v>
      </c>
      <c r="H52" s="14">
        <v>96.95</v>
      </c>
    </row>
    <row r="53" spans="2:8" ht="13">
      <c r="B53" s="2" t="s">
        <v>184</v>
      </c>
      <c r="C53" s="13"/>
      <c r="D53" s="2"/>
      <c r="E53" s="2"/>
      <c r="F53" s="14"/>
      <c r="G53" s="14">
        <v>16145.988079159986</v>
      </c>
      <c r="H53" s="14">
        <v>3.0499999999999972</v>
      </c>
    </row>
    <row r="54" spans="2:8" ht="13">
      <c r="B54" s="2" t="s">
        <v>185</v>
      </c>
      <c r="C54" s="13"/>
      <c r="D54" s="2"/>
      <c r="E54" s="2"/>
      <c r="F54" s="14"/>
      <c r="G54" s="14">
        <v>529595.24807916</v>
      </c>
      <c r="H54" s="14">
        <v>100</v>
      </c>
    </row>
    <row r="55" spans="2:8">
      <c r="B55" s="1" t="s">
        <v>186</v>
      </c>
    </row>
    <row r="56" spans="2:8" ht="13">
      <c r="B56" s="2" t="s">
        <v>187</v>
      </c>
    </row>
    <row r="57" spans="2:8" ht="13">
      <c r="B57" s="2" t="s">
        <v>188</v>
      </c>
      <c r="C57" s="9" t="s">
        <v>189</v>
      </c>
    </row>
    <row r="58" spans="2:8" ht="13">
      <c r="B58" s="2" t="s">
        <v>190</v>
      </c>
      <c r="C58" s="9" t="s">
        <v>191</v>
      </c>
    </row>
    <row r="59" spans="2:8" ht="13">
      <c r="B59" s="2" t="s">
        <v>192</v>
      </c>
      <c r="C59" s="9" t="s">
        <v>191</v>
      </c>
    </row>
    <row r="60" spans="2:8" ht="13">
      <c r="B60" s="2" t="s">
        <v>193</v>
      </c>
      <c r="C60" s="9" t="s">
        <v>194</v>
      </c>
    </row>
    <row r="61" spans="2:8" ht="13">
      <c r="B61" s="2" t="s">
        <v>396</v>
      </c>
      <c r="C61" s="13"/>
    </row>
    <row r="62" spans="2:8" ht="13">
      <c r="B62" s="2" t="s">
        <v>397</v>
      </c>
      <c r="C62" s="13"/>
    </row>
    <row r="63" spans="2:8" ht="13">
      <c r="B63" s="2" t="s">
        <v>1400</v>
      </c>
      <c r="C63" s="13"/>
    </row>
    <row r="64" spans="2:8">
      <c r="B64" s="1" t="s">
        <v>204</v>
      </c>
    </row>
    <row r="65" spans="2:4">
      <c r="B65" s="1" t="s">
        <v>398</v>
      </c>
    </row>
    <row r="68" spans="2:4" ht="14.5">
      <c r="B68" s="48" t="s">
        <v>399</v>
      </c>
      <c r="C68" s="49"/>
    </row>
    <row r="69" spans="2:4" ht="14.5">
      <c r="B69" s="48" t="s">
        <v>3907</v>
      </c>
      <c r="C69" s="50" t="s">
        <v>400</v>
      </c>
    </row>
    <row r="70" spans="2:4" ht="14.5">
      <c r="B70" s="15" t="s">
        <v>401</v>
      </c>
      <c r="C70" s="16" t="s">
        <v>402</v>
      </c>
    </row>
    <row r="71" spans="2:4" ht="14.5">
      <c r="B71" s="15" t="s">
        <v>403</v>
      </c>
      <c r="C71" s="16" t="s">
        <v>402</v>
      </c>
    </row>
    <row r="72" spans="2:4" ht="14.5">
      <c r="B72" s="15" t="s">
        <v>404</v>
      </c>
      <c r="C72" s="16" t="s">
        <v>402</v>
      </c>
    </row>
    <row r="73" spans="2:4" ht="14.5">
      <c r="B73" s="15" t="s">
        <v>405</v>
      </c>
      <c r="C73" s="16" t="s">
        <v>402</v>
      </c>
    </row>
    <row r="74" spans="2:4" ht="14.5">
      <c r="B74" s="15" t="s">
        <v>406</v>
      </c>
      <c r="C74" s="16" t="s">
        <v>402</v>
      </c>
    </row>
    <row r="75" spans="2:4" ht="14.5">
      <c r="B75" s="15" t="s">
        <v>407</v>
      </c>
      <c r="C75" s="16" t="s">
        <v>402</v>
      </c>
    </row>
    <row r="76" spans="2:4" ht="14.5">
      <c r="B76" s="48" t="s">
        <v>408</v>
      </c>
      <c r="C76" s="49" t="s">
        <v>402</v>
      </c>
    </row>
    <row r="78" spans="2:4" ht="14.5">
      <c r="B78" s="15" t="s">
        <v>213</v>
      </c>
      <c r="C78" s="16"/>
      <c r="D78" s="15"/>
    </row>
    <row r="79" spans="2:4" ht="29">
      <c r="B79" s="18" t="s">
        <v>214</v>
      </c>
      <c r="C79" s="17" t="s">
        <v>215</v>
      </c>
      <c r="D79" s="18" t="s">
        <v>216</v>
      </c>
    </row>
    <row r="80" spans="2:4" ht="14.5">
      <c r="B80" s="15" t="s">
        <v>191</v>
      </c>
      <c r="C80" s="16" t="s">
        <v>191</v>
      </c>
      <c r="D80" s="15" t="s">
        <v>191</v>
      </c>
    </row>
    <row r="82" spans="2:7" ht="13">
      <c r="B82" s="19" t="s">
        <v>217</v>
      </c>
      <c r="C82" s="20">
        <v>46203</v>
      </c>
      <c r="D82" s="21"/>
      <c r="E82" s="22"/>
      <c r="F82" s="23"/>
    </row>
    <row r="83" spans="2:7" ht="13">
      <c r="B83" s="19" t="s">
        <v>218</v>
      </c>
      <c r="C83" s="24" t="s">
        <v>219</v>
      </c>
      <c r="D83" s="19" t="s">
        <v>220</v>
      </c>
      <c r="E83" s="25" t="s">
        <v>221</v>
      </c>
      <c r="F83" s="26" t="s">
        <v>222</v>
      </c>
      <c r="G83" s="14"/>
    </row>
    <row r="84" spans="2:7">
      <c r="B84" s="27" t="s">
        <v>191</v>
      </c>
      <c r="C84" s="28" t="s">
        <v>191</v>
      </c>
      <c r="D84" s="27" t="s">
        <v>191</v>
      </c>
      <c r="E84" s="29" t="s">
        <v>191</v>
      </c>
      <c r="F84" s="30" t="s">
        <v>191</v>
      </c>
    </row>
    <row r="87" spans="2:7" ht="13">
      <c r="B87" s="2" t="s">
        <v>223</v>
      </c>
    </row>
    <row r="88" spans="2:7" ht="13">
      <c r="B88" s="2"/>
    </row>
    <row r="89" spans="2:7" ht="13">
      <c r="B89" s="2" t="s">
        <v>224</v>
      </c>
    </row>
    <row r="90" spans="2:7" ht="13">
      <c r="B90" s="19" t="s">
        <v>225</v>
      </c>
      <c r="C90" s="24" t="s">
        <v>226</v>
      </c>
      <c r="D90" s="2"/>
    </row>
    <row r="91" spans="2:7">
      <c r="B91" s="21" t="s">
        <v>191</v>
      </c>
      <c r="C91" s="31" t="s">
        <v>191</v>
      </c>
    </row>
    <row r="93" spans="2:7" ht="13">
      <c r="B93" s="19" t="s">
        <v>227</v>
      </c>
      <c r="C93" s="24" t="s">
        <v>226</v>
      </c>
    </row>
    <row r="94" spans="2:7">
      <c r="B94" s="21" t="s">
        <v>191</v>
      </c>
      <c r="C94" s="31" t="s">
        <v>191</v>
      </c>
    </row>
    <row r="96" spans="2:7" ht="13">
      <c r="B96" s="19" t="s">
        <v>228</v>
      </c>
      <c r="C96" s="24" t="s">
        <v>229</v>
      </c>
    </row>
    <row r="97" spans="2:7">
      <c r="B97" s="21" t="s">
        <v>191</v>
      </c>
      <c r="C97" s="31" t="s">
        <v>191</v>
      </c>
    </row>
    <row r="99" spans="2:7" ht="13">
      <c r="B99" s="25" t="s">
        <v>230</v>
      </c>
      <c r="C99" s="24" t="s">
        <v>229</v>
      </c>
    </row>
    <row r="100" spans="2:7">
      <c r="B100" s="22" t="s">
        <v>191</v>
      </c>
      <c r="C100" s="31" t="s">
        <v>191</v>
      </c>
    </row>
    <row r="102" spans="2:7" ht="13">
      <c r="B102" s="19" t="s">
        <v>231</v>
      </c>
      <c r="C102" s="24" t="s">
        <v>191</v>
      </c>
    </row>
    <row r="104" spans="2:7" ht="13">
      <c r="B104" s="19" t="s">
        <v>232</v>
      </c>
      <c r="C104" s="20">
        <v>46203</v>
      </c>
      <c r="D104" s="21"/>
      <c r="E104" s="22"/>
      <c r="F104" s="23"/>
    </row>
    <row r="105" spans="2:7" ht="13">
      <c r="B105" s="19" t="s">
        <v>218</v>
      </c>
      <c r="C105" s="24" t="s">
        <v>219</v>
      </c>
      <c r="D105" s="19" t="s">
        <v>220</v>
      </c>
      <c r="E105" s="25" t="s">
        <v>221</v>
      </c>
      <c r="F105" s="26" t="s">
        <v>222</v>
      </c>
      <c r="G105" s="14"/>
    </row>
    <row r="106" spans="2:7">
      <c r="B106" s="27" t="s">
        <v>191</v>
      </c>
      <c r="C106" s="28" t="s">
        <v>191</v>
      </c>
      <c r="D106" s="27" t="s">
        <v>191</v>
      </c>
      <c r="E106" s="29" t="s">
        <v>191</v>
      </c>
      <c r="F106" s="30" t="s">
        <v>191</v>
      </c>
    </row>
    <row r="107" spans="2:7" ht="13">
      <c r="B107" s="2" t="s">
        <v>223</v>
      </c>
    </row>
    <row r="108" spans="2:7" ht="13">
      <c r="B108" s="2"/>
    </row>
    <row r="109" spans="2:7" ht="13">
      <c r="B109" s="2" t="s">
        <v>224</v>
      </c>
    </row>
    <row r="110" spans="2:7" ht="13">
      <c r="B110" s="19" t="s">
        <v>225</v>
      </c>
      <c r="C110" s="24" t="s">
        <v>226</v>
      </c>
      <c r="D110" s="2"/>
    </row>
    <row r="111" spans="2:7">
      <c r="B111" s="21" t="s">
        <v>191</v>
      </c>
      <c r="C111" s="31" t="s">
        <v>191</v>
      </c>
    </row>
    <row r="113" spans="2:6" ht="13">
      <c r="B113" s="19" t="s">
        <v>227</v>
      </c>
      <c r="C113" s="24" t="s">
        <v>226</v>
      </c>
    </row>
    <row r="114" spans="2:6">
      <c r="B114" s="21" t="s">
        <v>191</v>
      </c>
      <c r="C114" s="31" t="s">
        <v>191</v>
      </c>
    </row>
    <row r="116" spans="2:6" ht="13">
      <c r="B116" s="19" t="s">
        <v>228</v>
      </c>
      <c r="C116" s="24" t="s">
        <v>229</v>
      </c>
    </row>
    <row r="117" spans="2:6">
      <c r="B117" s="21" t="s">
        <v>191</v>
      </c>
      <c r="C117" s="31" t="s">
        <v>191</v>
      </c>
    </row>
    <row r="119" spans="2:6" ht="13">
      <c r="B119" s="25" t="s">
        <v>230</v>
      </c>
      <c r="C119" s="24" t="s">
        <v>229</v>
      </c>
    </row>
    <row r="120" spans="2:6">
      <c r="B120" s="22" t="s">
        <v>191</v>
      </c>
      <c r="C120" s="31" t="s">
        <v>191</v>
      </c>
    </row>
    <row r="122" spans="2:6" ht="13">
      <c r="B122" s="19" t="s">
        <v>231</v>
      </c>
      <c r="C122" s="24" t="s">
        <v>191</v>
      </c>
    </row>
    <row r="125" spans="2:6" ht="13">
      <c r="B125" s="2" t="s">
        <v>233</v>
      </c>
    </row>
    <row r="127" spans="2:6" ht="13">
      <c r="B127" s="19" t="s">
        <v>218</v>
      </c>
      <c r="C127" s="24" t="s">
        <v>234</v>
      </c>
      <c r="D127" s="19" t="s">
        <v>235</v>
      </c>
      <c r="E127" s="19" t="s">
        <v>236</v>
      </c>
      <c r="F127" s="14"/>
    </row>
    <row r="128" spans="2:6">
      <c r="B128" s="21" t="s">
        <v>191</v>
      </c>
      <c r="C128" s="31" t="s">
        <v>191</v>
      </c>
      <c r="D128" s="21" t="s">
        <v>191</v>
      </c>
      <c r="E128" s="21" t="s">
        <v>191</v>
      </c>
    </row>
    <row r="131" spans="2:80" ht="13">
      <c r="B131" s="2" t="s">
        <v>237</v>
      </c>
      <c r="C131" s="13" t="s">
        <v>191</v>
      </c>
      <c r="D131" s="2"/>
      <c r="E131" s="2"/>
      <c r="F131" s="14"/>
      <c r="G131" s="14"/>
      <c r="H131" s="14"/>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row>
    <row r="133" spans="2:80" ht="13">
      <c r="B133" s="2" t="s">
        <v>238</v>
      </c>
    </row>
    <row r="135" spans="2:80" ht="13">
      <c r="B135" s="19" t="s">
        <v>239</v>
      </c>
      <c r="C135" s="24" t="s">
        <v>226</v>
      </c>
      <c r="D135" s="2"/>
    </row>
    <row r="136" spans="2:80">
      <c r="B136" s="21" t="s">
        <v>191</v>
      </c>
      <c r="C136" s="31" t="s">
        <v>191</v>
      </c>
    </row>
    <row r="139" spans="2:80" ht="13">
      <c r="B139" s="19" t="s">
        <v>240</v>
      </c>
      <c r="C139" s="24" t="s">
        <v>241</v>
      </c>
      <c r="D139" s="2"/>
    </row>
    <row r="140" spans="2:80">
      <c r="B140" s="21" t="s">
        <v>191</v>
      </c>
      <c r="C140" s="31" t="s">
        <v>191</v>
      </c>
    </row>
    <row r="143" spans="2:80" ht="13">
      <c r="B143" s="2" t="s">
        <v>242</v>
      </c>
    </row>
    <row r="146" spans="2:80" ht="13">
      <c r="B146" s="2" t="s">
        <v>243</v>
      </c>
    </row>
    <row r="148" spans="2:80" ht="13">
      <c r="B148" s="19" t="s">
        <v>218</v>
      </c>
      <c r="C148" s="24" t="s">
        <v>244</v>
      </c>
      <c r="D148" s="19" t="s">
        <v>234</v>
      </c>
      <c r="E148" s="19" t="s">
        <v>235</v>
      </c>
      <c r="F148" s="26" t="s">
        <v>236</v>
      </c>
      <c r="G148" s="14"/>
    </row>
    <row r="149" spans="2:80">
      <c r="B149" s="21" t="s">
        <v>191</v>
      </c>
      <c r="C149" s="31" t="s">
        <v>191</v>
      </c>
      <c r="D149" s="21" t="s">
        <v>191</v>
      </c>
      <c r="E149" s="21" t="s">
        <v>191</v>
      </c>
      <c r="F149" s="32" t="s">
        <v>191</v>
      </c>
    </row>
    <row r="152" spans="2:80" ht="13">
      <c r="B152" s="2" t="s">
        <v>237</v>
      </c>
      <c r="C152" s="13" t="s">
        <v>191</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238</v>
      </c>
    </row>
    <row r="156" spans="2:80" ht="13">
      <c r="B156" s="19" t="s">
        <v>239</v>
      </c>
      <c r="C156" s="24" t="s">
        <v>226</v>
      </c>
      <c r="D156" s="2"/>
    </row>
    <row r="157" spans="2:80">
      <c r="B157" s="21" t="s">
        <v>191</v>
      </c>
      <c r="C157" s="31" t="s">
        <v>191</v>
      </c>
    </row>
    <row r="160" spans="2:80" ht="13">
      <c r="B160" s="19" t="s">
        <v>240</v>
      </c>
      <c r="C160" s="24" t="s">
        <v>241</v>
      </c>
      <c r="D160" s="2"/>
    </row>
    <row r="161" spans="2:7">
      <c r="B161" s="21" t="s">
        <v>191</v>
      </c>
      <c r="C161" s="31" t="s">
        <v>191</v>
      </c>
    </row>
    <row r="164" spans="2:7" ht="13">
      <c r="B164" s="2" t="s">
        <v>242</v>
      </c>
    </row>
    <row r="167" spans="2:7" ht="13">
      <c r="B167" s="2" t="s">
        <v>245</v>
      </c>
    </row>
    <row r="168" spans="2:7" ht="13">
      <c r="B168" s="19" t="s">
        <v>218</v>
      </c>
      <c r="C168" s="24" t="s">
        <v>246</v>
      </c>
      <c r="D168" s="19" t="s">
        <v>247</v>
      </c>
      <c r="E168" s="19" t="s">
        <v>248</v>
      </c>
      <c r="F168" s="26" t="s">
        <v>249</v>
      </c>
      <c r="G168" s="14"/>
    </row>
    <row r="169" spans="2:7">
      <c r="B169" s="21" t="s">
        <v>191</v>
      </c>
      <c r="C169" s="31" t="s">
        <v>191</v>
      </c>
      <c r="D169" s="21" t="s">
        <v>191</v>
      </c>
      <c r="E169" s="21" t="s">
        <v>191</v>
      </c>
      <c r="F169" s="32" t="s">
        <v>191</v>
      </c>
    </row>
    <row r="170" spans="2:7">
      <c r="B170" s="1" t="s">
        <v>2544</v>
      </c>
    </row>
  </sheetData>
  <mergeCells count="3">
    <mergeCell ref="B1:E1"/>
    <mergeCell ref="C3:C7"/>
    <mergeCell ref="D3:D7"/>
  </mergeCells>
  <hyperlinks>
    <hyperlink ref="A1" location="Index!A1" display="Index" xr:uid="{148C933E-1ACB-4744-9616-5F3808582C94}"/>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AD72-D4C1-4150-8B25-AFE3E959DC88}">
  <sheetPr codeName="Sheet139"/>
  <dimension ref="A1:CB170"/>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63</v>
      </c>
      <c r="C1" s="249"/>
      <c r="D1" s="249"/>
      <c r="E1" s="249"/>
    </row>
    <row r="3" spans="1:9" ht="14.5">
      <c r="B3" s="5" t="s">
        <v>63</v>
      </c>
      <c r="C3" s="250"/>
      <c r="D3" s="251"/>
      <c r="E3" s="6"/>
    </row>
    <row r="4" spans="1:9" ht="14.5">
      <c r="B4" s="7" t="s">
        <v>409</v>
      </c>
      <c r="C4" s="250"/>
      <c r="D4" s="251"/>
      <c r="E4" s="6"/>
    </row>
    <row r="5" spans="1:9" ht="14.5">
      <c r="B5" s="7" t="s">
        <v>139</v>
      </c>
      <c r="C5" s="250"/>
      <c r="D5" s="251"/>
      <c r="E5" s="6"/>
    </row>
    <row r="6" spans="1:9" ht="29">
      <c r="B6" s="7" t="s">
        <v>410</v>
      </c>
      <c r="C6" s="250"/>
      <c r="D6" s="251"/>
      <c r="E6" s="6"/>
    </row>
    <row r="7" spans="1:9" ht="14.5">
      <c r="B7" s="7" t="s">
        <v>411</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412</v>
      </c>
      <c r="C15" s="9" t="s">
        <v>156</v>
      </c>
      <c r="D15" s="1" t="s">
        <v>395</v>
      </c>
      <c r="F15" s="4">
        <v>3887</v>
      </c>
      <c r="G15" s="4">
        <v>547538.37</v>
      </c>
      <c r="H15" s="4">
        <v>97.24</v>
      </c>
    </row>
    <row r="16" spans="1:9" ht="13">
      <c r="B16" s="2" t="s">
        <v>2543</v>
      </c>
    </row>
    <row r="17" spans="2:8">
      <c r="B17" s="1" t="s">
        <v>159</v>
      </c>
      <c r="C17" s="9" t="s">
        <v>159</v>
      </c>
      <c r="D17" s="1" t="s">
        <v>159</v>
      </c>
      <c r="E17" s="1" t="s">
        <v>159</v>
      </c>
      <c r="F17" s="4" t="s">
        <v>159</v>
      </c>
      <c r="G17" s="4" t="s">
        <v>159</v>
      </c>
      <c r="H17" s="4" t="s">
        <v>159</v>
      </c>
    </row>
    <row r="18" spans="2:8" ht="13">
      <c r="B18" s="2" t="s">
        <v>160</v>
      </c>
      <c r="C18" s="13"/>
      <c r="D18" s="2"/>
      <c r="E18" s="2"/>
      <c r="F18" s="14"/>
      <c r="G18" s="14">
        <f>SUM(G12:G17)</f>
        <v>547538.37</v>
      </c>
      <c r="H18" s="14">
        <f>SUM(H12:H17)</f>
        <v>97.24</v>
      </c>
    </row>
    <row r="19" spans="2:8" ht="13">
      <c r="B19" s="2" t="s">
        <v>161</v>
      </c>
    </row>
    <row r="20" spans="2:8">
      <c r="B20" s="1" t="s">
        <v>159</v>
      </c>
      <c r="C20" s="9" t="s">
        <v>159</v>
      </c>
      <c r="D20" s="1" t="s">
        <v>159</v>
      </c>
      <c r="E20" s="1" t="s">
        <v>159</v>
      </c>
      <c r="F20" s="4" t="s">
        <v>159</v>
      </c>
      <c r="G20" s="4" t="s">
        <v>159</v>
      </c>
      <c r="H20" s="4" t="s">
        <v>159</v>
      </c>
    </row>
    <row r="21" spans="2:8" ht="13">
      <c r="B21" s="2" t="s">
        <v>162</v>
      </c>
      <c r="C21" s="13"/>
      <c r="D21" s="2"/>
      <c r="E21" s="2"/>
      <c r="F21" s="14"/>
      <c r="G21" s="14">
        <f>SUM(G19:G20)</f>
        <v>0</v>
      </c>
      <c r="H21" s="14">
        <f>SUM(H19:H20)</f>
        <v>0</v>
      </c>
    </row>
    <row r="22" spans="2:8" ht="13">
      <c r="B22" s="2" t="s">
        <v>163</v>
      </c>
    </row>
    <row r="23" spans="2:8">
      <c r="B23" s="1" t="s">
        <v>159</v>
      </c>
      <c r="C23" s="9" t="s">
        <v>159</v>
      </c>
      <c r="D23" s="1" t="s">
        <v>159</v>
      </c>
      <c r="E23" s="1" t="s">
        <v>159</v>
      </c>
      <c r="F23" s="4" t="s">
        <v>159</v>
      </c>
      <c r="G23" s="4" t="s">
        <v>159</v>
      </c>
      <c r="H23" s="4" t="s">
        <v>159</v>
      </c>
    </row>
    <row r="24" spans="2:8" ht="13">
      <c r="B24" s="2" t="s">
        <v>164</v>
      </c>
      <c r="C24" s="13"/>
      <c r="D24" s="2"/>
      <c r="E24" s="2"/>
      <c r="F24" s="14"/>
      <c r="G24" s="14">
        <f>SUM(G22:G23)</f>
        <v>0</v>
      </c>
      <c r="H24" s="14">
        <f>SUM(H22:H23)</f>
        <v>0</v>
      </c>
    </row>
    <row r="25" spans="2:8" ht="13">
      <c r="B25" s="10" t="s">
        <v>146</v>
      </c>
      <c r="C25" s="11" t="s">
        <v>147</v>
      </c>
      <c r="D25" s="10" t="s">
        <v>165</v>
      </c>
      <c r="E25" s="10" t="s">
        <v>149</v>
      </c>
      <c r="F25" s="12" t="s">
        <v>150</v>
      </c>
      <c r="G25" s="12" t="s">
        <v>151</v>
      </c>
      <c r="H25" s="12" t="s">
        <v>152</v>
      </c>
    </row>
    <row r="26" spans="2:8" ht="13">
      <c r="B26" s="2" t="s">
        <v>166</v>
      </c>
    </row>
    <row r="27" spans="2:8" ht="13">
      <c r="B27" s="2" t="s">
        <v>155</v>
      </c>
    </row>
    <row r="28" spans="2:8" ht="13">
      <c r="B28" s="2" t="s">
        <v>167</v>
      </c>
    </row>
    <row r="29" spans="2:8">
      <c r="B29" s="1" t="s">
        <v>159</v>
      </c>
      <c r="C29" s="9" t="s">
        <v>159</v>
      </c>
      <c r="D29" s="1" t="s">
        <v>159</v>
      </c>
      <c r="E29" s="1" t="s">
        <v>159</v>
      </c>
      <c r="F29" s="4" t="s">
        <v>159</v>
      </c>
      <c r="G29" s="4" t="s">
        <v>159</v>
      </c>
      <c r="H29" s="4" t="s">
        <v>159</v>
      </c>
    </row>
    <row r="30" spans="2:8" ht="13">
      <c r="B30" s="2" t="s">
        <v>168</v>
      </c>
      <c r="C30" s="13"/>
      <c r="D30" s="2"/>
      <c r="E30" s="2"/>
      <c r="F30" s="14"/>
      <c r="G30" s="14">
        <f>SUM(G25:G29)</f>
        <v>0</v>
      </c>
      <c r="H30" s="14">
        <f>SUM(H25:H29)</f>
        <v>0</v>
      </c>
    </row>
    <row r="31" spans="2:8" ht="13">
      <c r="B31" s="2" t="s">
        <v>169</v>
      </c>
    </row>
    <row r="32" spans="2:8">
      <c r="B32" s="1" t="s">
        <v>159</v>
      </c>
      <c r="C32" s="9" t="s">
        <v>159</v>
      </c>
      <c r="D32" s="1" t="s">
        <v>159</v>
      </c>
      <c r="E32" s="1" t="s">
        <v>159</v>
      </c>
      <c r="F32" s="4" t="s">
        <v>159</v>
      </c>
      <c r="G32" s="4" t="s">
        <v>159</v>
      </c>
      <c r="H32" s="4" t="s">
        <v>159</v>
      </c>
    </row>
    <row r="33" spans="2:8" ht="13">
      <c r="B33" s="2" t="s">
        <v>170</v>
      </c>
      <c r="C33" s="13"/>
      <c r="D33" s="2"/>
      <c r="E33" s="2"/>
      <c r="F33" s="14"/>
      <c r="G33" s="14">
        <f>SUM(G31:G32)</f>
        <v>0</v>
      </c>
      <c r="H33" s="14">
        <f>SUM(H31:H32)</f>
        <v>0</v>
      </c>
    </row>
    <row r="34" spans="2:8" ht="13">
      <c r="B34" s="2" t="s">
        <v>171</v>
      </c>
    </row>
    <row r="35" spans="2:8">
      <c r="B35" s="1" t="s">
        <v>159</v>
      </c>
      <c r="C35" s="9" t="s">
        <v>159</v>
      </c>
      <c r="D35" s="1" t="s">
        <v>159</v>
      </c>
      <c r="E35" s="1" t="s">
        <v>159</v>
      </c>
      <c r="F35" s="4" t="s">
        <v>159</v>
      </c>
      <c r="G35" s="4" t="s">
        <v>159</v>
      </c>
      <c r="H35" s="4" t="s">
        <v>159</v>
      </c>
    </row>
    <row r="36" spans="2:8" ht="13">
      <c r="B36" s="2" t="s">
        <v>172</v>
      </c>
      <c r="C36" s="13"/>
      <c r="D36" s="2"/>
      <c r="E36" s="2"/>
      <c r="F36" s="14"/>
      <c r="G36" s="14">
        <f>SUM(G34:G35)</f>
        <v>0</v>
      </c>
      <c r="H36" s="14">
        <f>SUM(H34:H35)</f>
        <v>0</v>
      </c>
    </row>
    <row r="37" spans="2:8" ht="13">
      <c r="B37" s="2" t="s">
        <v>173</v>
      </c>
    </row>
    <row r="38" spans="2:8">
      <c r="B38" s="1" t="s">
        <v>159</v>
      </c>
      <c r="C38" s="9" t="s">
        <v>159</v>
      </c>
      <c r="D38" s="1" t="s">
        <v>159</v>
      </c>
      <c r="E38" s="1" t="s">
        <v>159</v>
      </c>
      <c r="F38" s="4" t="s">
        <v>159</v>
      </c>
      <c r="G38" s="4" t="s">
        <v>159</v>
      </c>
      <c r="H38" s="4" t="s">
        <v>159</v>
      </c>
    </row>
    <row r="39" spans="2:8" ht="13">
      <c r="B39" s="2" t="s">
        <v>174</v>
      </c>
      <c r="C39" s="13"/>
      <c r="D39" s="2"/>
      <c r="E39" s="2"/>
      <c r="F39" s="14"/>
      <c r="G39" s="14">
        <f>SUM(G37:G38)</f>
        <v>0</v>
      </c>
      <c r="H39" s="14">
        <f>SUM(H37:H38)</f>
        <v>0</v>
      </c>
    </row>
    <row r="40" spans="2:8" ht="13">
      <c r="B40" s="2" t="s">
        <v>175</v>
      </c>
    </row>
    <row r="41" spans="2:8">
      <c r="B41" s="1" t="s">
        <v>159</v>
      </c>
      <c r="C41" s="9" t="s">
        <v>159</v>
      </c>
      <c r="D41" s="1" t="s">
        <v>159</v>
      </c>
      <c r="E41" s="1" t="s">
        <v>159</v>
      </c>
      <c r="F41" s="4" t="s">
        <v>159</v>
      </c>
      <c r="G41" s="4" t="s">
        <v>159</v>
      </c>
      <c r="H41" s="4" t="s">
        <v>159</v>
      </c>
    </row>
    <row r="42" spans="2:8" ht="13">
      <c r="B42" s="2" t="s">
        <v>176</v>
      </c>
      <c r="C42" s="13"/>
      <c r="D42" s="2"/>
      <c r="E42" s="2"/>
      <c r="F42" s="14"/>
      <c r="G42" s="14">
        <f>SUM(G40:G41)</f>
        <v>0</v>
      </c>
      <c r="H42" s="14">
        <f>SUM(H40:H41)</f>
        <v>0</v>
      </c>
    </row>
    <row r="43" spans="2:8" ht="13">
      <c r="B43" s="2" t="s">
        <v>177</v>
      </c>
    </row>
    <row r="44" spans="2:8">
      <c r="B44" s="1" t="s">
        <v>159</v>
      </c>
      <c r="C44" s="9" t="s">
        <v>159</v>
      </c>
      <c r="D44" s="1" t="s">
        <v>159</v>
      </c>
      <c r="E44" s="1" t="s">
        <v>159</v>
      </c>
      <c r="F44" s="4" t="s">
        <v>159</v>
      </c>
      <c r="G44" s="4" t="s">
        <v>159</v>
      </c>
      <c r="H44" s="4" t="s">
        <v>159</v>
      </c>
    </row>
    <row r="45" spans="2:8" ht="13">
      <c r="B45" s="2" t="s">
        <v>178</v>
      </c>
      <c r="C45" s="13"/>
      <c r="D45" s="2"/>
      <c r="E45" s="2"/>
      <c r="F45" s="14"/>
      <c r="G45" s="14">
        <f>SUM(G43:G44)</f>
        <v>0</v>
      </c>
      <c r="H45" s="14">
        <f>SUM(H43:H44)</f>
        <v>0</v>
      </c>
    </row>
    <row r="46" spans="2:8" ht="13">
      <c r="B46" s="2" t="s">
        <v>179</v>
      </c>
    </row>
    <row r="47" spans="2:8">
      <c r="B47" s="1" t="s">
        <v>159</v>
      </c>
      <c r="C47" s="9" t="s">
        <v>159</v>
      </c>
      <c r="D47" s="1" t="s">
        <v>159</v>
      </c>
      <c r="E47" s="1" t="s">
        <v>159</v>
      </c>
      <c r="F47" s="4" t="s">
        <v>159</v>
      </c>
      <c r="G47" s="4" t="s">
        <v>159</v>
      </c>
      <c r="H47" s="4" t="s">
        <v>159</v>
      </c>
    </row>
    <row r="48" spans="2:8" ht="13">
      <c r="B48" s="2" t="s">
        <v>180</v>
      </c>
      <c r="C48" s="13"/>
      <c r="D48" s="2"/>
      <c r="E48" s="2"/>
      <c r="F48" s="14"/>
      <c r="G48" s="14">
        <f>SUM(G46:G47)</f>
        <v>0</v>
      </c>
      <c r="H48" s="14">
        <f>SUM(H46:H47)</f>
        <v>0</v>
      </c>
    </row>
    <row r="49" spans="2:8" ht="13">
      <c r="B49" s="2" t="s">
        <v>181</v>
      </c>
    </row>
    <row r="50" spans="2:8">
      <c r="B50" s="1" t="s">
        <v>159</v>
      </c>
      <c r="C50" s="9" t="s">
        <v>159</v>
      </c>
      <c r="D50" s="1" t="s">
        <v>159</v>
      </c>
      <c r="E50" s="1" t="s">
        <v>159</v>
      </c>
      <c r="F50" s="4" t="s">
        <v>159</v>
      </c>
      <c r="G50" s="4" t="s">
        <v>159</v>
      </c>
      <c r="H50" s="4" t="s">
        <v>159</v>
      </c>
    </row>
    <row r="51" spans="2:8" ht="13">
      <c r="B51" s="2" t="s">
        <v>182</v>
      </c>
      <c r="C51" s="13"/>
      <c r="D51" s="2"/>
      <c r="E51" s="2"/>
      <c r="F51" s="14"/>
      <c r="G51" s="14">
        <f>SUM(G49:G50)</f>
        <v>0</v>
      </c>
      <c r="H51" s="14">
        <f>SUM(H49:H50)</f>
        <v>0</v>
      </c>
    </row>
    <row r="52" spans="2:8" ht="13">
      <c r="B52" s="2" t="s">
        <v>183</v>
      </c>
      <c r="C52" s="13"/>
      <c r="D52" s="2"/>
      <c r="E52" s="2"/>
      <c r="F52" s="14"/>
      <c r="G52" s="14">
        <v>547538.37</v>
      </c>
      <c r="H52" s="14">
        <v>97.24</v>
      </c>
    </row>
    <row r="53" spans="2:8" ht="13">
      <c r="B53" s="2" t="s">
        <v>184</v>
      </c>
      <c r="C53" s="13"/>
      <c r="D53" s="2"/>
      <c r="E53" s="2"/>
      <c r="F53" s="14"/>
      <c r="G53" s="14">
        <v>15535.335962099954</v>
      </c>
      <c r="H53" s="14">
        <v>2.7600000000000051</v>
      </c>
    </row>
    <row r="54" spans="2:8" ht="13">
      <c r="B54" s="2" t="s">
        <v>185</v>
      </c>
      <c r="C54" s="13"/>
      <c r="D54" s="2"/>
      <c r="E54" s="2"/>
      <c r="F54" s="14"/>
      <c r="G54" s="14">
        <v>563073.70596209995</v>
      </c>
      <c r="H54" s="14">
        <v>100</v>
      </c>
    </row>
    <row r="55" spans="2:8">
      <c r="B55" s="1" t="s">
        <v>186</v>
      </c>
    </row>
    <row r="56" spans="2:8" ht="13">
      <c r="B56" s="2" t="s">
        <v>187</v>
      </c>
    </row>
    <row r="57" spans="2:8" ht="13">
      <c r="B57" s="2" t="s">
        <v>188</v>
      </c>
      <c r="C57" s="9" t="s">
        <v>189</v>
      </c>
    </row>
    <row r="58" spans="2:8" ht="13">
      <c r="B58" s="2" t="s">
        <v>190</v>
      </c>
      <c r="C58" s="9" t="s">
        <v>191</v>
      </c>
    </row>
    <row r="59" spans="2:8" ht="13">
      <c r="B59" s="2" t="s">
        <v>192</v>
      </c>
      <c r="C59" s="9" t="s">
        <v>191</v>
      </c>
    </row>
    <row r="60" spans="2:8" ht="13">
      <c r="B60" s="2" t="s">
        <v>193</v>
      </c>
      <c r="C60" s="9" t="s">
        <v>194</v>
      </c>
    </row>
    <row r="61" spans="2:8" ht="13">
      <c r="B61" s="2" t="s">
        <v>413</v>
      </c>
      <c r="C61" s="13"/>
    </row>
    <row r="62" spans="2:8" ht="13">
      <c r="B62" s="2" t="s">
        <v>414</v>
      </c>
      <c r="C62" s="13"/>
    </row>
    <row r="63" spans="2:8" ht="13">
      <c r="B63" s="2" t="s">
        <v>2970</v>
      </c>
      <c r="C63" s="13"/>
    </row>
    <row r="64" spans="2:8">
      <c r="B64" s="1" t="s">
        <v>204</v>
      </c>
    </row>
    <row r="65" spans="2:4">
      <c r="B65" s="1" t="s">
        <v>398</v>
      </c>
    </row>
    <row r="68" spans="2:4" ht="14.5">
      <c r="B68" s="48" t="s">
        <v>399</v>
      </c>
      <c r="C68" s="49"/>
    </row>
    <row r="69" spans="2:4" ht="14.5">
      <c r="B69" s="48" t="s">
        <v>3907</v>
      </c>
      <c r="C69" s="50" t="s">
        <v>400</v>
      </c>
    </row>
    <row r="70" spans="2:4" ht="14.5">
      <c r="B70" s="15" t="s">
        <v>401</v>
      </c>
      <c r="C70" s="16" t="s">
        <v>402</v>
      </c>
    </row>
    <row r="71" spans="2:4" ht="14.5">
      <c r="B71" s="15" t="s">
        <v>403</v>
      </c>
      <c r="C71" s="16" t="s">
        <v>402</v>
      </c>
    </row>
    <row r="72" spans="2:4" ht="14.5">
      <c r="B72" s="15" t="s">
        <v>404</v>
      </c>
      <c r="C72" s="16" t="s">
        <v>402</v>
      </c>
    </row>
    <row r="73" spans="2:4" ht="14.5">
      <c r="B73" s="15" t="s">
        <v>405</v>
      </c>
      <c r="C73" s="16" t="s">
        <v>402</v>
      </c>
    </row>
    <row r="74" spans="2:4" ht="14.5">
      <c r="B74" s="15" t="s">
        <v>406</v>
      </c>
      <c r="C74" s="16" t="s">
        <v>402</v>
      </c>
    </row>
    <row r="75" spans="2:4" ht="14.5">
      <c r="B75" s="15" t="s">
        <v>407</v>
      </c>
      <c r="C75" s="16" t="s">
        <v>402</v>
      </c>
    </row>
    <row r="76" spans="2:4" ht="14.5">
      <c r="B76" s="48" t="s">
        <v>408</v>
      </c>
      <c r="C76" s="49" t="s">
        <v>402</v>
      </c>
    </row>
    <row r="78" spans="2:4" ht="14.5">
      <c r="B78" s="15" t="s">
        <v>213</v>
      </c>
      <c r="C78" s="16"/>
      <c r="D78" s="15"/>
    </row>
    <row r="79" spans="2:4" ht="29">
      <c r="B79" s="18" t="s">
        <v>214</v>
      </c>
      <c r="C79" s="17" t="s">
        <v>215</v>
      </c>
      <c r="D79" s="18" t="s">
        <v>216</v>
      </c>
    </row>
    <row r="80" spans="2:4" ht="14.5">
      <c r="B80" s="15" t="s">
        <v>191</v>
      </c>
      <c r="C80" s="16" t="s">
        <v>191</v>
      </c>
      <c r="D80" s="15" t="s">
        <v>191</v>
      </c>
    </row>
    <row r="82" spans="2:7" ht="13">
      <c r="B82" s="19" t="s">
        <v>217</v>
      </c>
      <c r="C82" s="20">
        <v>46203</v>
      </c>
      <c r="D82" s="21"/>
      <c r="E82" s="22"/>
      <c r="F82" s="23"/>
    </row>
    <row r="83" spans="2:7" ht="13">
      <c r="B83" s="19" t="s">
        <v>218</v>
      </c>
      <c r="C83" s="24" t="s">
        <v>219</v>
      </c>
      <c r="D83" s="19" t="s">
        <v>220</v>
      </c>
      <c r="E83" s="25" t="s">
        <v>221</v>
      </c>
      <c r="F83" s="26" t="s">
        <v>222</v>
      </c>
      <c r="G83" s="14"/>
    </row>
    <row r="84" spans="2:7">
      <c r="B84" s="27" t="s">
        <v>191</v>
      </c>
      <c r="C84" s="28" t="s">
        <v>191</v>
      </c>
      <c r="D84" s="27" t="s">
        <v>191</v>
      </c>
      <c r="E84" s="29" t="s">
        <v>191</v>
      </c>
      <c r="F84" s="30" t="s">
        <v>191</v>
      </c>
    </row>
    <row r="87" spans="2:7" ht="13">
      <c r="B87" s="2" t="s">
        <v>223</v>
      </c>
    </row>
    <row r="88" spans="2:7" ht="13">
      <c r="B88" s="2"/>
    </row>
    <row r="89" spans="2:7" ht="13">
      <c r="B89" s="2" t="s">
        <v>224</v>
      </c>
    </row>
    <row r="90" spans="2:7" ht="13">
      <c r="B90" s="19" t="s">
        <v>225</v>
      </c>
      <c r="C90" s="24" t="s">
        <v>226</v>
      </c>
      <c r="D90" s="2"/>
    </row>
    <row r="91" spans="2:7">
      <c r="B91" s="21" t="s">
        <v>191</v>
      </c>
      <c r="C91" s="31" t="s">
        <v>191</v>
      </c>
    </row>
    <row r="93" spans="2:7" ht="13">
      <c r="B93" s="19" t="s">
        <v>227</v>
      </c>
      <c r="C93" s="24" t="s">
        <v>226</v>
      </c>
    </row>
    <row r="94" spans="2:7">
      <c r="B94" s="21" t="s">
        <v>191</v>
      </c>
      <c r="C94" s="31" t="s">
        <v>191</v>
      </c>
    </row>
    <row r="96" spans="2:7" ht="13">
      <c r="B96" s="19" t="s">
        <v>228</v>
      </c>
      <c r="C96" s="24" t="s">
        <v>229</v>
      </c>
    </row>
    <row r="97" spans="2:7">
      <c r="B97" s="21" t="s">
        <v>191</v>
      </c>
      <c r="C97" s="31" t="s">
        <v>191</v>
      </c>
    </row>
    <row r="99" spans="2:7" ht="13">
      <c r="B99" s="25" t="s">
        <v>230</v>
      </c>
      <c r="C99" s="24" t="s">
        <v>229</v>
      </c>
    </row>
    <row r="100" spans="2:7">
      <c r="B100" s="22" t="s">
        <v>191</v>
      </c>
      <c r="C100" s="31" t="s">
        <v>191</v>
      </c>
    </row>
    <row r="102" spans="2:7" ht="13">
      <c r="B102" s="19" t="s">
        <v>231</v>
      </c>
      <c r="C102" s="24" t="s">
        <v>191</v>
      </c>
    </row>
    <row r="104" spans="2:7" ht="13">
      <c r="B104" s="19" t="s">
        <v>232</v>
      </c>
      <c r="C104" s="20">
        <v>46203</v>
      </c>
      <c r="D104" s="21"/>
      <c r="E104" s="22"/>
      <c r="F104" s="23"/>
    </row>
    <row r="105" spans="2:7" ht="13">
      <c r="B105" s="19" t="s">
        <v>218</v>
      </c>
      <c r="C105" s="24" t="s">
        <v>219</v>
      </c>
      <c r="D105" s="19" t="s">
        <v>220</v>
      </c>
      <c r="E105" s="25" t="s">
        <v>221</v>
      </c>
      <c r="F105" s="26" t="s">
        <v>222</v>
      </c>
      <c r="G105" s="14"/>
    </row>
    <row r="106" spans="2:7">
      <c r="B106" s="27" t="s">
        <v>191</v>
      </c>
      <c r="C106" s="28" t="s">
        <v>191</v>
      </c>
      <c r="D106" s="27" t="s">
        <v>191</v>
      </c>
      <c r="E106" s="29" t="s">
        <v>191</v>
      </c>
      <c r="F106" s="30" t="s">
        <v>191</v>
      </c>
    </row>
    <row r="107" spans="2:7" ht="13">
      <c r="B107" s="2" t="s">
        <v>223</v>
      </c>
    </row>
    <row r="108" spans="2:7" ht="13">
      <c r="B108" s="2"/>
    </row>
    <row r="109" spans="2:7" ht="13">
      <c r="B109" s="2" t="s">
        <v>224</v>
      </c>
    </row>
    <row r="110" spans="2:7" ht="13">
      <c r="B110" s="19" t="s">
        <v>225</v>
      </c>
      <c r="C110" s="24" t="s">
        <v>226</v>
      </c>
      <c r="D110" s="2"/>
    </row>
    <row r="111" spans="2:7">
      <c r="B111" s="21" t="s">
        <v>191</v>
      </c>
      <c r="C111" s="31" t="s">
        <v>191</v>
      </c>
    </row>
    <row r="113" spans="2:6" ht="13">
      <c r="B113" s="19" t="s">
        <v>227</v>
      </c>
      <c r="C113" s="24" t="s">
        <v>226</v>
      </c>
    </row>
    <row r="114" spans="2:6">
      <c r="B114" s="21" t="s">
        <v>191</v>
      </c>
      <c r="C114" s="31" t="s">
        <v>191</v>
      </c>
    </row>
    <row r="116" spans="2:6" ht="13">
      <c r="B116" s="19" t="s">
        <v>228</v>
      </c>
      <c r="C116" s="24" t="s">
        <v>229</v>
      </c>
    </row>
    <row r="117" spans="2:6">
      <c r="B117" s="21" t="s">
        <v>191</v>
      </c>
      <c r="C117" s="31" t="s">
        <v>191</v>
      </c>
    </row>
    <row r="119" spans="2:6" ht="13">
      <c r="B119" s="25" t="s">
        <v>230</v>
      </c>
      <c r="C119" s="24" t="s">
        <v>229</v>
      </c>
    </row>
    <row r="120" spans="2:6">
      <c r="B120" s="22" t="s">
        <v>191</v>
      </c>
      <c r="C120" s="31" t="s">
        <v>191</v>
      </c>
    </row>
    <row r="122" spans="2:6" ht="13">
      <c r="B122" s="19" t="s">
        <v>231</v>
      </c>
      <c r="C122" s="24" t="s">
        <v>191</v>
      </c>
    </row>
    <row r="125" spans="2:6" ht="13">
      <c r="B125" s="2" t="s">
        <v>233</v>
      </c>
    </row>
    <row r="127" spans="2:6" ht="13">
      <c r="B127" s="19" t="s">
        <v>218</v>
      </c>
      <c r="C127" s="24" t="s">
        <v>234</v>
      </c>
      <c r="D127" s="19" t="s">
        <v>235</v>
      </c>
      <c r="E127" s="19" t="s">
        <v>236</v>
      </c>
      <c r="F127" s="14"/>
    </row>
    <row r="128" spans="2:6">
      <c r="B128" s="21" t="s">
        <v>191</v>
      </c>
      <c r="C128" s="31" t="s">
        <v>191</v>
      </c>
      <c r="D128" s="21" t="s">
        <v>191</v>
      </c>
      <c r="E128" s="21" t="s">
        <v>191</v>
      </c>
    </row>
    <row r="131" spans="2:80" ht="13">
      <c r="B131" s="2" t="s">
        <v>237</v>
      </c>
      <c r="C131" s="13" t="s">
        <v>191</v>
      </c>
      <c r="D131" s="2"/>
      <c r="E131" s="2"/>
      <c r="F131" s="14"/>
      <c r="G131" s="14"/>
      <c r="H131" s="14"/>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row>
    <row r="133" spans="2:80" ht="13">
      <c r="B133" s="2" t="s">
        <v>238</v>
      </c>
    </row>
    <row r="135" spans="2:80" ht="13">
      <c r="B135" s="19" t="s">
        <v>239</v>
      </c>
      <c r="C135" s="24" t="s">
        <v>226</v>
      </c>
      <c r="D135" s="2"/>
    </row>
    <row r="136" spans="2:80">
      <c r="B136" s="21" t="s">
        <v>191</v>
      </c>
      <c r="C136" s="31" t="s">
        <v>191</v>
      </c>
    </row>
    <row r="139" spans="2:80" ht="13">
      <c r="B139" s="19" t="s">
        <v>240</v>
      </c>
      <c r="C139" s="24" t="s">
        <v>241</v>
      </c>
      <c r="D139" s="2"/>
    </row>
    <row r="140" spans="2:80">
      <c r="B140" s="21" t="s">
        <v>191</v>
      </c>
      <c r="C140" s="31" t="s">
        <v>191</v>
      </c>
    </row>
    <row r="143" spans="2:80" ht="13">
      <c r="B143" s="2" t="s">
        <v>242</v>
      </c>
    </row>
    <row r="146" spans="2:80" ht="13">
      <c r="B146" s="2" t="s">
        <v>243</v>
      </c>
    </row>
    <row r="148" spans="2:80" ht="13">
      <c r="B148" s="19" t="s">
        <v>218</v>
      </c>
      <c r="C148" s="24" t="s">
        <v>244</v>
      </c>
      <c r="D148" s="19" t="s">
        <v>234</v>
      </c>
      <c r="E148" s="19" t="s">
        <v>235</v>
      </c>
      <c r="F148" s="26" t="s">
        <v>236</v>
      </c>
      <c r="G148" s="14"/>
    </row>
    <row r="149" spans="2:80">
      <c r="B149" s="21" t="s">
        <v>191</v>
      </c>
      <c r="C149" s="31" t="s">
        <v>191</v>
      </c>
      <c r="D149" s="21" t="s">
        <v>191</v>
      </c>
      <c r="E149" s="21" t="s">
        <v>191</v>
      </c>
      <c r="F149" s="32" t="s">
        <v>191</v>
      </c>
    </row>
    <row r="152" spans="2:80" ht="13">
      <c r="B152" s="2" t="s">
        <v>237</v>
      </c>
      <c r="C152" s="13" t="s">
        <v>191</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238</v>
      </c>
    </row>
    <row r="156" spans="2:80" ht="13">
      <c r="B156" s="19" t="s">
        <v>239</v>
      </c>
      <c r="C156" s="24" t="s">
        <v>226</v>
      </c>
      <c r="D156" s="2"/>
    </row>
    <row r="157" spans="2:80">
      <c r="B157" s="21" t="s">
        <v>191</v>
      </c>
      <c r="C157" s="31" t="s">
        <v>191</v>
      </c>
    </row>
    <row r="160" spans="2:80" ht="13">
      <c r="B160" s="19" t="s">
        <v>240</v>
      </c>
      <c r="C160" s="24" t="s">
        <v>241</v>
      </c>
      <c r="D160" s="2"/>
    </row>
    <row r="161" spans="2:7">
      <c r="B161" s="21" t="s">
        <v>191</v>
      </c>
      <c r="C161" s="31" t="s">
        <v>191</v>
      </c>
    </row>
    <row r="164" spans="2:7" ht="13">
      <c r="B164" s="2" t="s">
        <v>242</v>
      </c>
    </row>
    <row r="167" spans="2:7" ht="13">
      <c r="B167" s="2" t="s">
        <v>245</v>
      </c>
    </row>
    <row r="168" spans="2:7" ht="13">
      <c r="B168" s="19" t="s">
        <v>218</v>
      </c>
      <c r="C168" s="24" t="s">
        <v>246</v>
      </c>
      <c r="D168" s="19" t="s">
        <v>247</v>
      </c>
      <c r="E168" s="19" t="s">
        <v>248</v>
      </c>
      <c r="F168" s="26" t="s">
        <v>249</v>
      </c>
      <c r="G168" s="14"/>
    </row>
    <row r="169" spans="2:7">
      <c r="B169" s="21" t="s">
        <v>191</v>
      </c>
      <c r="C169" s="31" t="s">
        <v>191</v>
      </c>
      <c r="D169" s="21" t="s">
        <v>191</v>
      </c>
      <c r="E169" s="21" t="s">
        <v>191</v>
      </c>
      <c r="F169" s="32" t="s">
        <v>191</v>
      </c>
    </row>
    <row r="170" spans="2:7">
      <c r="B170" s="1" t="s">
        <v>2544</v>
      </c>
    </row>
  </sheetData>
  <mergeCells count="3">
    <mergeCell ref="B1:E1"/>
    <mergeCell ref="C3:C7"/>
    <mergeCell ref="D3:D7"/>
  </mergeCells>
  <hyperlinks>
    <hyperlink ref="A1" location="Index!A1" display="Index" xr:uid="{8C949BC3-94EC-4954-88C8-019E21471207}"/>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CCFCF-4275-442D-B98F-FC264BC5A0F4}">
  <sheetPr codeName="Sheet138"/>
  <dimension ref="A1:CB220"/>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129</v>
      </c>
      <c r="C1" s="249"/>
      <c r="D1" s="249"/>
      <c r="E1" s="249"/>
    </row>
    <row r="3" spans="1:9" ht="14.5">
      <c r="B3" s="5" t="s">
        <v>416</v>
      </c>
      <c r="C3" s="250"/>
      <c r="D3" s="251"/>
      <c r="E3" s="6"/>
    </row>
    <row r="4" spans="1:9" ht="14.5">
      <c r="B4" s="7" t="s">
        <v>417</v>
      </c>
      <c r="C4" s="250"/>
      <c r="D4" s="251"/>
      <c r="E4" s="6"/>
    </row>
    <row r="5" spans="1:9" ht="14.5">
      <c r="B5" s="51" t="s">
        <v>139</v>
      </c>
      <c r="C5" s="250"/>
      <c r="D5" s="251"/>
      <c r="E5" s="6"/>
    </row>
    <row r="6" spans="1:9" ht="14.5">
      <c r="B6" s="51" t="s">
        <v>140</v>
      </c>
      <c r="C6" s="250"/>
      <c r="D6" s="251"/>
      <c r="E6" s="6"/>
    </row>
    <row r="7" spans="1:9" ht="29">
      <c r="B7" s="7" t="s">
        <v>418</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2796</v>
      </c>
      <c r="C15" s="9" t="s">
        <v>156</v>
      </c>
      <c r="D15" s="1" t="s">
        <v>419</v>
      </c>
      <c r="E15" s="1" t="s">
        <v>420</v>
      </c>
      <c r="F15" s="4">
        <v>5400000</v>
      </c>
      <c r="G15" s="4">
        <v>74260.800000000003</v>
      </c>
      <c r="H15" s="4">
        <v>8.9</v>
      </c>
    </row>
    <row r="16" spans="1:9">
      <c r="B16" s="1" t="s">
        <v>2760</v>
      </c>
      <c r="C16" s="9" t="s">
        <v>156</v>
      </c>
      <c r="D16" s="1" t="s">
        <v>421</v>
      </c>
      <c r="E16" s="1" t="s">
        <v>422</v>
      </c>
      <c r="F16" s="4">
        <v>5040000</v>
      </c>
      <c r="G16" s="4">
        <v>52524.36</v>
      </c>
      <c r="H16" s="4">
        <v>6.3</v>
      </c>
    </row>
    <row r="17" spans="2:8">
      <c r="B17" s="1" t="s">
        <v>2999</v>
      </c>
      <c r="C17" s="9" t="s">
        <v>156</v>
      </c>
      <c r="D17" s="1" t="s">
        <v>423</v>
      </c>
      <c r="E17" s="1" t="s">
        <v>424</v>
      </c>
      <c r="F17" s="4">
        <v>4392000</v>
      </c>
      <c r="G17" s="4">
        <v>41781.1</v>
      </c>
      <c r="H17" s="4">
        <v>5.01</v>
      </c>
    </row>
    <row r="18" spans="2:8">
      <c r="B18" s="1" t="s">
        <v>2793</v>
      </c>
      <c r="C18" s="9" t="s">
        <v>156</v>
      </c>
      <c r="D18" s="1" t="s">
        <v>425</v>
      </c>
      <c r="E18" s="1" t="s">
        <v>426</v>
      </c>
      <c r="F18" s="4">
        <v>9360000</v>
      </c>
      <c r="G18" s="4">
        <v>41095.08</v>
      </c>
      <c r="H18" s="4">
        <v>4.93</v>
      </c>
    </row>
    <row r="19" spans="2:8">
      <c r="B19" s="1" t="s">
        <v>2773</v>
      </c>
      <c r="C19" s="9" t="s">
        <v>156</v>
      </c>
      <c r="D19" s="1" t="s">
        <v>421</v>
      </c>
      <c r="E19" s="1" t="s">
        <v>427</v>
      </c>
      <c r="F19" s="4">
        <v>1260000</v>
      </c>
      <c r="G19" s="4">
        <v>37765.980000000003</v>
      </c>
      <c r="H19" s="4">
        <v>4.53</v>
      </c>
    </row>
    <row r="20" spans="2:8">
      <c r="B20" s="1" t="s">
        <v>3000</v>
      </c>
      <c r="C20" s="9" t="s">
        <v>156</v>
      </c>
      <c r="D20" s="1" t="s">
        <v>428</v>
      </c>
      <c r="E20" s="1" t="s">
        <v>429</v>
      </c>
      <c r="F20" s="4">
        <v>9630000</v>
      </c>
      <c r="G20" s="4">
        <v>37720.71</v>
      </c>
      <c r="H20" s="4">
        <v>4.5199999999999996</v>
      </c>
    </row>
    <row r="21" spans="2:8">
      <c r="B21" s="1" t="s">
        <v>3001</v>
      </c>
      <c r="C21" s="9" t="s">
        <v>156</v>
      </c>
      <c r="D21" s="1" t="s">
        <v>430</v>
      </c>
      <c r="E21" s="1" t="s">
        <v>431</v>
      </c>
      <c r="F21" s="4">
        <v>10710000</v>
      </c>
      <c r="G21" s="4">
        <v>32510.21</v>
      </c>
      <c r="H21" s="4">
        <v>3.9</v>
      </c>
    </row>
    <row r="22" spans="2:8">
      <c r="B22" s="1" t="s">
        <v>2785</v>
      </c>
      <c r="C22" s="9" t="s">
        <v>156</v>
      </c>
      <c r="D22" s="1" t="s">
        <v>432</v>
      </c>
      <c r="E22" s="1" t="s">
        <v>433</v>
      </c>
      <c r="F22" s="4">
        <v>10260000</v>
      </c>
      <c r="G22" s="4">
        <v>29441.07</v>
      </c>
      <c r="H22" s="4">
        <v>3.53</v>
      </c>
    </row>
    <row r="23" spans="2:8">
      <c r="B23" s="1" t="s">
        <v>3002</v>
      </c>
      <c r="C23" s="9" t="s">
        <v>156</v>
      </c>
      <c r="D23" s="1" t="s">
        <v>434</v>
      </c>
      <c r="E23" s="1" t="s">
        <v>435</v>
      </c>
      <c r="F23" s="4">
        <v>8100000</v>
      </c>
      <c r="G23" s="4">
        <v>28888.65</v>
      </c>
      <c r="H23" s="4">
        <v>3.46</v>
      </c>
    </row>
    <row r="24" spans="2:8">
      <c r="B24" s="1" t="s">
        <v>3003</v>
      </c>
      <c r="C24" s="9" t="s">
        <v>156</v>
      </c>
      <c r="D24" s="1" t="s">
        <v>436</v>
      </c>
      <c r="E24" s="1" t="s">
        <v>437</v>
      </c>
      <c r="F24" s="4">
        <v>590161</v>
      </c>
      <c r="G24" s="4">
        <v>28294.09</v>
      </c>
      <c r="H24" s="4">
        <v>3.39</v>
      </c>
    </row>
    <row r="25" spans="2:8">
      <c r="B25" s="1" t="s">
        <v>2779</v>
      </c>
      <c r="C25" s="9" t="s">
        <v>156</v>
      </c>
      <c r="D25" s="1" t="s">
        <v>419</v>
      </c>
      <c r="E25" s="1" t="s">
        <v>438</v>
      </c>
      <c r="F25" s="4">
        <v>7200000</v>
      </c>
      <c r="G25" s="4">
        <v>28242</v>
      </c>
      <c r="H25" s="4">
        <v>3.39</v>
      </c>
    </row>
    <row r="26" spans="2:8">
      <c r="B26" s="1" t="s">
        <v>3004</v>
      </c>
      <c r="C26" s="9" t="s">
        <v>156</v>
      </c>
      <c r="D26" s="1" t="s">
        <v>419</v>
      </c>
      <c r="E26" s="1" t="s">
        <v>439</v>
      </c>
      <c r="F26" s="4">
        <v>3294000</v>
      </c>
      <c r="G26" s="4">
        <v>26284.47</v>
      </c>
      <c r="H26" s="4">
        <v>3.15</v>
      </c>
    </row>
    <row r="27" spans="2:8">
      <c r="B27" s="1" t="s">
        <v>2789</v>
      </c>
      <c r="C27" s="9" t="s">
        <v>156</v>
      </c>
      <c r="D27" s="1" t="s">
        <v>440</v>
      </c>
      <c r="E27" s="1" t="s">
        <v>441</v>
      </c>
      <c r="F27" s="4">
        <v>657000</v>
      </c>
      <c r="G27" s="4">
        <v>25921.94</v>
      </c>
      <c r="H27" s="4">
        <v>3.11</v>
      </c>
    </row>
    <row r="28" spans="2:8">
      <c r="B28" s="1" t="s">
        <v>3005</v>
      </c>
      <c r="C28" s="9" t="s">
        <v>156</v>
      </c>
      <c r="D28" s="1" t="s">
        <v>434</v>
      </c>
      <c r="E28" s="1" t="s">
        <v>442</v>
      </c>
      <c r="F28" s="4">
        <v>7290000</v>
      </c>
      <c r="G28" s="4">
        <v>20871.27</v>
      </c>
      <c r="H28" s="4">
        <v>2.5</v>
      </c>
    </row>
    <row r="29" spans="2:8">
      <c r="B29" s="1" t="s">
        <v>3006</v>
      </c>
      <c r="C29" s="9" t="s">
        <v>156</v>
      </c>
      <c r="D29" s="1" t="s">
        <v>443</v>
      </c>
      <c r="E29" s="1" t="s">
        <v>444</v>
      </c>
      <c r="F29" s="4">
        <v>415500</v>
      </c>
      <c r="G29" s="4">
        <v>18203.89</v>
      </c>
      <c r="H29" s="4">
        <v>2.1800000000000002</v>
      </c>
    </row>
    <row r="30" spans="2:8">
      <c r="B30" s="1" t="s">
        <v>2792</v>
      </c>
      <c r="C30" s="9" t="s">
        <v>156</v>
      </c>
      <c r="D30" s="1" t="s">
        <v>445</v>
      </c>
      <c r="E30" s="1" t="s">
        <v>446</v>
      </c>
      <c r="F30" s="4">
        <v>6840000</v>
      </c>
      <c r="G30" s="4">
        <v>18098.64</v>
      </c>
      <c r="H30" s="4">
        <v>2.17</v>
      </c>
    </row>
    <row r="31" spans="2:8">
      <c r="B31" s="1" t="s">
        <v>447</v>
      </c>
      <c r="C31" s="9" t="s">
        <v>156</v>
      </c>
      <c r="D31" s="1" t="s">
        <v>448</v>
      </c>
      <c r="E31" s="1" t="s">
        <v>449</v>
      </c>
      <c r="F31" s="4">
        <v>1658042</v>
      </c>
      <c r="G31" s="4">
        <v>17426.02</v>
      </c>
      <c r="H31" s="4">
        <v>2.09</v>
      </c>
    </row>
    <row r="32" spans="2:8">
      <c r="B32" s="1" t="s">
        <v>2772</v>
      </c>
      <c r="C32" s="9" t="s">
        <v>156</v>
      </c>
      <c r="D32" s="1" t="s">
        <v>450</v>
      </c>
      <c r="E32" s="1" t="s">
        <v>451</v>
      </c>
      <c r="F32" s="4">
        <v>4140000</v>
      </c>
      <c r="G32" s="4">
        <v>17261.73</v>
      </c>
      <c r="H32" s="4">
        <v>2.0699999999999998</v>
      </c>
    </row>
    <row r="33" spans="2:8">
      <c r="B33" s="1" t="s">
        <v>2782</v>
      </c>
      <c r="C33" s="9" t="s">
        <v>156</v>
      </c>
      <c r="D33" s="1" t="s">
        <v>452</v>
      </c>
      <c r="E33" s="1" t="s">
        <v>453</v>
      </c>
      <c r="F33" s="4">
        <v>135000</v>
      </c>
      <c r="G33" s="4">
        <v>16092</v>
      </c>
      <c r="H33" s="4">
        <v>1.93</v>
      </c>
    </row>
    <row r="34" spans="2:8">
      <c r="B34" s="1" t="s">
        <v>3007</v>
      </c>
      <c r="C34" s="9" t="s">
        <v>156</v>
      </c>
      <c r="D34" s="1" t="s">
        <v>421</v>
      </c>
      <c r="E34" s="1" t="s">
        <v>454</v>
      </c>
      <c r="F34" s="4">
        <v>3780000</v>
      </c>
      <c r="G34" s="4">
        <v>16038.54</v>
      </c>
      <c r="H34" s="4">
        <v>1.92</v>
      </c>
    </row>
    <row r="35" spans="2:8">
      <c r="B35" s="1" t="s">
        <v>3008</v>
      </c>
      <c r="C35" s="9" t="s">
        <v>156</v>
      </c>
      <c r="D35" s="1" t="s">
        <v>455</v>
      </c>
      <c r="E35" s="1" t="s">
        <v>456</v>
      </c>
      <c r="F35" s="4">
        <v>459000</v>
      </c>
      <c r="G35" s="4">
        <v>15985.13</v>
      </c>
      <c r="H35" s="4">
        <v>1.92</v>
      </c>
    </row>
    <row r="36" spans="2:8">
      <c r="B36" s="1" t="s">
        <v>3009</v>
      </c>
      <c r="C36" s="9" t="s">
        <v>156</v>
      </c>
      <c r="D36" s="1" t="s">
        <v>457</v>
      </c>
      <c r="E36" s="1" t="s">
        <v>458</v>
      </c>
      <c r="F36" s="4">
        <v>2880000</v>
      </c>
      <c r="G36" s="4">
        <v>15354.72</v>
      </c>
      <c r="H36" s="4">
        <v>1.84</v>
      </c>
    </row>
    <row r="37" spans="2:8">
      <c r="B37" s="1" t="s">
        <v>3010</v>
      </c>
      <c r="C37" s="9" t="s">
        <v>156</v>
      </c>
      <c r="D37" s="1" t="s">
        <v>419</v>
      </c>
      <c r="E37" s="1" t="s">
        <v>459</v>
      </c>
      <c r="F37" s="4">
        <v>4320000</v>
      </c>
      <c r="G37" s="4">
        <v>14258.16</v>
      </c>
      <c r="H37" s="4">
        <v>1.71</v>
      </c>
    </row>
    <row r="38" spans="2:8">
      <c r="B38" s="1" t="s">
        <v>3011</v>
      </c>
      <c r="C38" s="9" t="s">
        <v>156</v>
      </c>
      <c r="D38" s="1" t="s">
        <v>445</v>
      </c>
      <c r="E38" s="1" t="s">
        <v>460</v>
      </c>
      <c r="F38" s="4">
        <v>483730</v>
      </c>
      <c r="G38" s="4">
        <v>13026.85</v>
      </c>
      <c r="H38" s="4">
        <v>1.56</v>
      </c>
    </row>
    <row r="39" spans="2:8">
      <c r="B39" s="1" t="s">
        <v>2762</v>
      </c>
      <c r="C39" s="9" t="s">
        <v>156</v>
      </c>
      <c r="D39" s="1" t="s">
        <v>434</v>
      </c>
      <c r="E39" s="1" t="s">
        <v>461</v>
      </c>
      <c r="F39" s="4">
        <v>5400000</v>
      </c>
      <c r="G39" s="4">
        <v>12083.58</v>
      </c>
      <c r="H39" s="4">
        <v>1.45</v>
      </c>
    </row>
    <row r="40" spans="2:8">
      <c r="B40" s="1" t="s">
        <v>2777</v>
      </c>
      <c r="C40" s="9" t="s">
        <v>156</v>
      </c>
      <c r="D40" s="1" t="s">
        <v>462</v>
      </c>
      <c r="E40" s="1" t="s">
        <v>463</v>
      </c>
      <c r="F40" s="4">
        <v>720000</v>
      </c>
      <c r="G40" s="4">
        <v>11725.92</v>
      </c>
      <c r="H40" s="4">
        <v>1.41</v>
      </c>
    </row>
    <row r="41" spans="2:8">
      <c r="B41" s="1" t="s">
        <v>3012</v>
      </c>
      <c r="C41" s="9" t="s">
        <v>156</v>
      </c>
      <c r="D41" s="1" t="s">
        <v>423</v>
      </c>
      <c r="E41" s="1" t="s">
        <v>464</v>
      </c>
      <c r="F41" s="4">
        <v>423000</v>
      </c>
      <c r="G41" s="4">
        <v>11223.04</v>
      </c>
      <c r="H41" s="4">
        <v>1.35</v>
      </c>
    </row>
    <row r="42" spans="2:8">
      <c r="B42" s="1" t="s">
        <v>3013</v>
      </c>
      <c r="C42" s="9" t="s">
        <v>156</v>
      </c>
      <c r="D42" s="1" t="s">
        <v>465</v>
      </c>
      <c r="E42" s="1" t="s">
        <v>466</v>
      </c>
      <c r="F42" s="4">
        <v>3870000</v>
      </c>
      <c r="G42" s="4">
        <v>10866.96</v>
      </c>
      <c r="H42" s="4">
        <v>1.3</v>
      </c>
    </row>
    <row r="43" spans="2:8">
      <c r="B43" s="1" t="s">
        <v>3014</v>
      </c>
      <c r="C43" s="9" t="s">
        <v>156</v>
      </c>
      <c r="D43" s="1" t="s">
        <v>467</v>
      </c>
      <c r="E43" s="1" t="s">
        <v>468</v>
      </c>
      <c r="F43" s="4">
        <v>1945000</v>
      </c>
      <c r="G43" s="4">
        <v>10027.450000000001</v>
      </c>
      <c r="H43" s="4">
        <v>1.2</v>
      </c>
    </row>
    <row r="44" spans="2:8">
      <c r="B44" s="1" t="s">
        <v>3015</v>
      </c>
      <c r="C44" s="9" t="s">
        <v>156</v>
      </c>
      <c r="D44" s="1" t="s">
        <v>469</v>
      </c>
      <c r="E44" s="1" t="s">
        <v>470</v>
      </c>
      <c r="F44" s="4">
        <v>999000</v>
      </c>
      <c r="G44" s="4">
        <v>9994</v>
      </c>
      <c r="H44" s="4">
        <v>1.2</v>
      </c>
    </row>
    <row r="45" spans="2:8">
      <c r="B45" s="1" t="s">
        <v>3016</v>
      </c>
      <c r="C45" s="9" t="s">
        <v>156</v>
      </c>
      <c r="D45" s="1" t="s">
        <v>471</v>
      </c>
      <c r="E45" s="1" t="s">
        <v>472</v>
      </c>
      <c r="F45" s="4">
        <v>4076957</v>
      </c>
      <c r="G45" s="4">
        <v>9809.57</v>
      </c>
      <c r="H45" s="4">
        <v>1.18</v>
      </c>
    </row>
    <row r="46" spans="2:8">
      <c r="B46" s="1" t="s">
        <v>3017</v>
      </c>
      <c r="C46" s="9" t="s">
        <v>156</v>
      </c>
      <c r="D46" s="1" t="s">
        <v>473</v>
      </c>
      <c r="E46" s="1" t="s">
        <v>474</v>
      </c>
      <c r="F46" s="4">
        <v>477000</v>
      </c>
      <c r="G46" s="4">
        <v>9563.85</v>
      </c>
      <c r="H46" s="4">
        <v>1.1499999999999999</v>
      </c>
    </row>
    <row r="47" spans="2:8">
      <c r="B47" s="1" t="s">
        <v>3018</v>
      </c>
      <c r="C47" s="9" t="s">
        <v>156</v>
      </c>
      <c r="D47" s="1" t="s">
        <v>475</v>
      </c>
      <c r="E47" s="1" t="s">
        <v>476</v>
      </c>
      <c r="F47" s="4">
        <v>585000</v>
      </c>
      <c r="G47" s="4">
        <v>9152.91</v>
      </c>
      <c r="H47" s="4">
        <v>1.1000000000000001</v>
      </c>
    </row>
    <row r="48" spans="2:8">
      <c r="B48" s="1" t="s">
        <v>3019</v>
      </c>
      <c r="C48" s="9" t="s">
        <v>156</v>
      </c>
      <c r="D48" s="1" t="s">
        <v>477</v>
      </c>
      <c r="E48" s="1" t="s">
        <v>478</v>
      </c>
      <c r="F48" s="4">
        <v>3060000</v>
      </c>
      <c r="G48" s="4">
        <v>8590.9500000000007</v>
      </c>
      <c r="H48" s="4">
        <v>1.03</v>
      </c>
    </row>
    <row r="49" spans="2:8">
      <c r="B49" s="1" t="s">
        <v>2759</v>
      </c>
      <c r="C49" s="9" t="s">
        <v>156</v>
      </c>
      <c r="D49" s="1" t="s">
        <v>469</v>
      </c>
      <c r="E49" s="1" t="s">
        <v>479</v>
      </c>
      <c r="F49" s="4">
        <v>385326</v>
      </c>
      <c r="G49" s="4">
        <v>7827.9</v>
      </c>
      <c r="H49" s="4">
        <v>0.94</v>
      </c>
    </row>
    <row r="50" spans="2:8">
      <c r="B50" s="1" t="s">
        <v>3020</v>
      </c>
      <c r="C50" s="9" t="s">
        <v>156</v>
      </c>
      <c r="D50" s="1" t="s">
        <v>480</v>
      </c>
      <c r="E50" s="1" t="s">
        <v>481</v>
      </c>
      <c r="F50" s="4">
        <v>825000</v>
      </c>
      <c r="G50" s="4">
        <v>7683.23</v>
      </c>
      <c r="H50" s="4">
        <v>0.92</v>
      </c>
    </row>
    <row r="51" spans="2:8">
      <c r="B51" s="1" t="s">
        <v>3021</v>
      </c>
      <c r="C51" s="9" t="s">
        <v>156</v>
      </c>
      <c r="D51" s="1" t="s">
        <v>434</v>
      </c>
      <c r="E51" s="1" t="s">
        <v>482</v>
      </c>
      <c r="F51" s="4">
        <v>504000</v>
      </c>
      <c r="G51" s="4">
        <v>7516.66</v>
      </c>
      <c r="H51" s="4">
        <v>0.9</v>
      </c>
    </row>
    <row r="52" spans="2:8">
      <c r="B52" s="1" t="s">
        <v>483</v>
      </c>
      <c r="C52" s="9" t="s">
        <v>156</v>
      </c>
      <c r="D52" s="1" t="s">
        <v>484</v>
      </c>
      <c r="E52" s="1" t="s">
        <v>485</v>
      </c>
      <c r="F52" s="4">
        <v>837113</v>
      </c>
      <c r="G52" s="4">
        <v>5447.51</v>
      </c>
      <c r="H52" s="4">
        <v>0.65</v>
      </c>
    </row>
    <row r="53" spans="2:8">
      <c r="B53" s="1" t="s">
        <v>3022</v>
      </c>
      <c r="C53" s="9" t="s">
        <v>156</v>
      </c>
      <c r="D53" s="1" t="s">
        <v>486</v>
      </c>
      <c r="E53" s="1" t="s">
        <v>487</v>
      </c>
      <c r="F53" s="4">
        <v>3000000</v>
      </c>
      <c r="G53" s="4">
        <v>5398.8</v>
      </c>
      <c r="H53" s="4">
        <v>0.65</v>
      </c>
    </row>
    <row r="54" spans="2:8">
      <c r="B54" s="1" t="s">
        <v>3023</v>
      </c>
      <c r="C54" s="9" t="s">
        <v>156</v>
      </c>
      <c r="D54" s="1" t="s">
        <v>452</v>
      </c>
      <c r="E54" s="1" t="s">
        <v>488</v>
      </c>
      <c r="F54" s="4">
        <v>347000</v>
      </c>
      <c r="G54" s="4">
        <v>1369.09</v>
      </c>
      <c r="H54" s="4">
        <v>0.16</v>
      </c>
    </row>
    <row r="55" spans="2:8" ht="13">
      <c r="B55" s="2" t="s">
        <v>2543</v>
      </c>
    </row>
    <row r="56" spans="2:8">
      <c r="B56" s="1" t="s">
        <v>159</v>
      </c>
      <c r="C56" s="9" t="s">
        <v>159</v>
      </c>
      <c r="D56" s="1" t="s">
        <v>159</v>
      </c>
      <c r="E56" s="1" t="s">
        <v>159</v>
      </c>
      <c r="F56" s="4" t="s">
        <v>159</v>
      </c>
      <c r="G56" s="4" t="s">
        <v>159</v>
      </c>
      <c r="H56" s="4" t="s">
        <v>159</v>
      </c>
    </row>
    <row r="57" spans="2:8" ht="13">
      <c r="B57" s="2" t="s">
        <v>160</v>
      </c>
      <c r="C57" s="13"/>
      <c r="D57" s="2"/>
      <c r="E57" s="2"/>
      <c r="F57" s="14"/>
      <c r="G57" s="14">
        <f>SUM(G12:G56)</f>
        <v>805628.83000000007</v>
      </c>
      <c r="H57" s="14">
        <f>SUM(H12:H56)</f>
        <v>96.600000000000023</v>
      </c>
    </row>
    <row r="58" spans="2:8" ht="13">
      <c r="B58" s="2" t="s">
        <v>161</v>
      </c>
    </row>
    <row r="59" spans="2:8">
      <c r="B59" s="1" t="s">
        <v>159</v>
      </c>
      <c r="C59" s="9" t="s">
        <v>159</v>
      </c>
      <c r="D59" s="1" t="s">
        <v>159</v>
      </c>
      <c r="E59" s="1" t="s">
        <v>159</v>
      </c>
      <c r="F59" s="4" t="s">
        <v>159</v>
      </c>
      <c r="G59" s="4" t="s">
        <v>159</v>
      </c>
      <c r="H59" s="4" t="s">
        <v>159</v>
      </c>
    </row>
    <row r="60" spans="2:8" ht="13">
      <c r="B60" s="2" t="s">
        <v>162</v>
      </c>
      <c r="C60" s="13"/>
      <c r="D60" s="2"/>
      <c r="E60" s="2"/>
      <c r="F60" s="14"/>
      <c r="G60" s="14">
        <f>SUM(G58:G59)</f>
        <v>0</v>
      </c>
      <c r="H60" s="14">
        <f>SUM(H58:H59)</f>
        <v>0</v>
      </c>
    </row>
    <row r="61" spans="2:8" ht="13">
      <c r="B61" s="2" t="s">
        <v>163</v>
      </c>
    </row>
    <row r="62" spans="2:8">
      <c r="B62" s="1" t="s">
        <v>159</v>
      </c>
      <c r="C62" s="9" t="s">
        <v>159</v>
      </c>
      <c r="D62" s="1" t="s">
        <v>159</v>
      </c>
      <c r="E62" s="1" t="s">
        <v>159</v>
      </c>
      <c r="F62" s="4" t="s">
        <v>159</v>
      </c>
      <c r="G62" s="4" t="s">
        <v>159</v>
      </c>
      <c r="H62" s="4" t="s">
        <v>159</v>
      </c>
    </row>
    <row r="63" spans="2:8" ht="13">
      <c r="B63" s="2" t="s">
        <v>164</v>
      </c>
      <c r="C63" s="13"/>
      <c r="D63" s="2"/>
      <c r="E63" s="2"/>
      <c r="F63" s="14"/>
      <c r="G63" s="14">
        <f>SUM(G61:G62)</f>
        <v>0</v>
      </c>
      <c r="H63" s="14">
        <f>SUM(H61:H62)</f>
        <v>0</v>
      </c>
    </row>
    <row r="64" spans="2:8" ht="13">
      <c r="B64" s="10" t="s">
        <v>146</v>
      </c>
      <c r="C64" s="11" t="s">
        <v>147</v>
      </c>
      <c r="D64" s="10" t="s">
        <v>165</v>
      </c>
      <c r="E64" s="10" t="s">
        <v>149</v>
      </c>
      <c r="F64" s="12" t="s">
        <v>150</v>
      </c>
      <c r="G64" s="12" t="s">
        <v>151</v>
      </c>
      <c r="H64" s="12" t="s">
        <v>152</v>
      </c>
    </row>
    <row r="65" spans="2:8" ht="13">
      <c r="B65" s="2" t="s">
        <v>166</v>
      </c>
    </row>
    <row r="66" spans="2:8" ht="13">
      <c r="B66" s="2" t="s">
        <v>155</v>
      </c>
    </row>
    <row r="67" spans="2:8" ht="13">
      <c r="B67" s="2" t="s">
        <v>167</v>
      </c>
    </row>
    <row r="68" spans="2:8">
      <c r="B68" s="1" t="s">
        <v>159</v>
      </c>
      <c r="C68" s="9" t="s">
        <v>159</v>
      </c>
      <c r="D68" s="1" t="s">
        <v>159</v>
      </c>
      <c r="E68" s="1" t="s">
        <v>159</v>
      </c>
      <c r="F68" s="4" t="s">
        <v>159</v>
      </c>
      <c r="G68" s="4" t="s">
        <v>159</v>
      </c>
      <c r="H68" s="4" t="s">
        <v>159</v>
      </c>
    </row>
    <row r="69" spans="2:8" ht="13">
      <c r="B69" s="2" t="s">
        <v>168</v>
      </c>
      <c r="C69" s="13"/>
      <c r="D69" s="2"/>
      <c r="E69" s="2"/>
      <c r="F69" s="14"/>
      <c r="G69" s="14">
        <f>SUM(G64:G68)</f>
        <v>0</v>
      </c>
      <c r="H69" s="14">
        <f>SUM(H64:H68)</f>
        <v>0</v>
      </c>
    </row>
    <row r="70" spans="2:8" ht="13">
      <c r="B70" s="2" t="s">
        <v>169</v>
      </c>
    </row>
    <row r="71" spans="2:8">
      <c r="B71" s="1" t="s">
        <v>159</v>
      </c>
      <c r="C71" s="9" t="s">
        <v>159</v>
      </c>
      <c r="D71" s="1" t="s">
        <v>159</v>
      </c>
      <c r="E71" s="1" t="s">
        <v>159</v>
      </c>
      <c r="F71" s="4" t="s">
        <v>159</v>
      </c>
      <c r="G71" s="4" t="s">
        <v>159</v>
      </c>
      <c r="H71" s="4" t="s">
        <v>159</v>
      </c>
    </row>
    <row r="72" spans="2:8" ht="13">
      <c r="B72" s="2" t="s">
        <v>170</v>
      </c>
      <c r="C72" s="13"/>
      <c r="D72" s="2"/>
      <c r="E72" s="2"/>
      <c r="F72" s="14"/>
      <c r="G72" s="14">
        <f>SUM(G70:G71)</f>
        <v>0</v>
      </c>
      <c r="H72" s="14">
        <f>SUM(H70:H71)</f>
        <v>0</v>
      </c>
    </row>
    <row r="73" spans="2:8" ht="13">
      <c r="B73" s="2" t="s">
        <v>171</v>
      </c>
    </row>
    <row r="74" spans="2:8">
      <c r="B74" s="1" t="s">
        <v>159</v>
      </c>
      <c r="C74" s="9" t="s">
        <v>159</v>
      </c>
      <c r="D74" s="1" t="s">
        <v>159</v>
      </c>
      <c r="E74" s="1" t="s">
        <v>159</v>
      </c>
      <c r="F74" s="4" t="s">
        <v>159</v>
      </c>
      <c r="G74" s="4" t="s">
        <v>159</v>
      </c>
      <c r="H74" s="4" t="s">
        <v>159</v>
      </c>
    </row>
    <row r="75" spans="2:8" ht="13">
      <c r="B75" s="2" t="s">
        <v>172</v>
      </c>
      <c r="C75" s="13"/>
      <c r="D75" s="2"/>
      <c r="E75" s="2"/>
      <c r="F75" s="14"/>
      <c r="G75" s="14">
        <f>SUM(G73:G74)</f>
        <v>0</v>
      </c>
      <c r="H75" s="14">
        <f>SUM(H73:H74)</f>
        <v>0</v>
      </c>
    </row>
    <row r="76" spans="2:8" ht="13">
      <c r="B76" s="2" t="s">
        <v>173</v>
      </c>
    </row>
    <row r="77" spans="2:8">
      <c r="B77" s="1" t="s">
        <v>159</v>
      </c>
      <c r="C77" s="9" t="s">
        <v>159</v>
      </c>
      <c r="D77" s="1" t="s">
        <v>159</v>
      </c>
      <c r="E77" s="1" t="s">
        <v>159</v>
      </c>
      <c r="F77" s="4" t="s">
        <v>159</v>
      </c>
      <c r="G77" s="4" t="s">
        <v>159</v>
      </c>
      <c r="H77" s="4" t="s">
        <v>159</v>
      </c>
    </row>
    <row r="78" spans="2:8" ht="13">
      <c r="B78" s="2" t="s">
        <v>174</v>
      </c>
      <c r="C78" s="13"/>
      <c r="D78" s="2"/>
      <c r="E78" s="2"/>
      <c r="F78" s="14"/>
      <c r="G78" s="14">
        <f>SUM(G76:G77)</f>
        <v>0</v>
      </c>
      <c r="H78" s="14">
        <f>SUM(H76:H77)</f>
        <v>0</v>
      </c>
    </row>
    <row r="79" spans="2:8" ht="13">
      <c r="B79" s="2" t="s">
        <v>175</v>
      </c>
    </row>
    <row r="80" spans="2:8">
      <c r="B80" s="1" t="s">
        <v>159</v>
      </c>
      <c r="C80" s="9" t="s">
        <v>159</v>
      </c>
      <c r="D80" s="1" t="s">
        <v>159</v>
      </c>
      <c r="E80" s="1" t="s">
        <v>159</v>
      </c>
      <c r="F80" s="4" t="s">
        <v>159</v>
      </c>
      <c r="G80" s="4" t="s">
        <v>159</v>
      </c>
      <c r="H80" s="4" t="s">
        <v>159</v>
      </c>
    </row>
    <row r="81" spans="2:8" ht="13">
      <c r="B81" s="2" t="s">
        <v>176</v>
      </c>
      <c r="C81" s="13"/>
      <c r="D81" s="2"/>
      <c r="E81" s="2"/>
      <c r="F81" s="14"/>
      <c r="G81" s="14">
        <f>SUM(G79:G80)</f>
        <v>0</v>
      </c>
      <c r="H81" s="14">
        <f>SUM(H79:H80)</f>
        <v>0</v>
      </c>
    </row>
    <row r="82" spans="2:8" ht="13">
      <c r="B82" s="2" t="s">
        <v>177</v>
      </c>
    </row>
    <row r="83" spans="2:8">
      <c r="B83" s="1" t="s">
        <v>159</v>
      </c>
      <c r="C83" s="9" t="s">
        <v>159</v>
      </c>
      <c r="D83" s="1" t="s">
        <v>159</v>
      </c>
      <c r="E83" s="1" t="s">
        <v>159</v>
      </c>
      <c r="F83" s="4" t="s">
        <v>159</v>
      </c>
      <c r="G83" s="4" t="s">
        <v>159</v>
      </c>
      <c r="H83" s="4" t="s">
        <v>159</v>
      </c>
    </row>
    <row r="84" spans="2:8" ht="13">
      <c r="B84" s="2" t="s">
        <v>178</v>
      </c>
      <c r="C84" s="13"/>
      <c r="D84" s="2"/>
      <c r="E84" s="2"/>
      <c r="F84" s="14"/>
      <c r="G84" s="14">
        <f>SUM(G82:G83)</f>
        <v>0</v>
      </c>
      <c r="H84" s="14">
        <f>SUM(H82:H83)</f>
        <v>0</v>
      </c>
    </row>
    <row r="85" spans="2:8" ht="13">
      <c r="B85" s="2" t="s">
        <v>179</v>
      </c>
    </row>
    <row r="86" spans="2:8">
      <c r="B86" s="1" t="s">
        <v>159</v>
      </c>
      <c r="C86" s="9" t="s">
        <v>159</v>
      </c>
      <c r="D86" s="1" t="s">
        <v>159</v>
      </c>
      <c r="E86" s="1" t="s">
        <v>159</v>
      </c>
      <c r="F86" s="4" t="s">
        <v>159</v>
      </c>
      <c r="G86" s="4" t="s">
        <v>159</v>
      </c>
      <c r="H86" s="4" t="s">
        <v>159</v>
      </c>
    </row>
    <row r="87" spans="2:8" ht="13">
      <c r="B87" s="2" t="s">
        <v>180</v>
      </c>
      <c r="C87" s="13"/>
      <c r="D87" s="2"/>
      <c r="E87" s="2"/>
      <c r="F87" s="14"/>
      <c r="G87" s="14">
        <f>SUM(G85:G86)</f>
        <v>0</v>
      </c>
      <c r="H87" s="14">
        <f>SUM(H85:H86)</f>
        <v>0</v>
      </c>
    </row>
    <row r="88" spans="2:8" ht="13">
      <c r="B88" s="2" t="s">
        <v>181</v>
      </c>
    </row>
    <row r="89" spans="2:8">
      <c r="B89" s="1" t="s">
        <v>159</v>
      </c>
      <c r="C89" s="9" t="s">
        <v>159</v>
      </c>
      <c r="D89" s="1" t="s">
        <v>159</v>
      </c>
      <c r="E89" s="1" t="s">
        <v>159</v>
      </c>
      <c r="F89" s="4" t="s">
        <v>159</v>
      </c>
      <c r="G89" s="4" t="s">
        <v>159</v>
      </c>
      <c r="H89" s="4" t="s">
        <v>159</v>
      </c>
    </row>
    <row r="90" spans="2:8" ht="13">
      <c r="B90" s="2" t="s">
        <v>182</v>
      </c>
      <c r="C90" s="13"/>
      <c r="D90" s="2"/>
      <c r="E90" s="2"/>
      <c r="F90" s="14"/>
      <c r="G90" s="14">
        <f>SUM(G88:G89)</f>
        <v>0</v>
      </c>
      <c r="H90" s="14">
        <f>SUM(H88:H89)</f>
        <v>0</v>
      </c>
    </row>
    <row r="91" spans="2:8" ht="13">
      <c r="B91" s="2" t="s">
        <v>265</v>
      </c>
      <c r="C91" s="13"/>
      <c r="D91" s="2"/>
      <c r="E91" s="2"/>
      <c r="F91" s="14"/>
      <c r="G91" s="14">
        <v>657.72</v>
      </c>
      <c r="H91" s="14">
        <v>0.08</v>
      </c>
    </row>
    <row r="92" spans="2:8" ht="13">
      <c r="B92" s="2" t="s">
        <v>183</v>
      </c>
      <c r="C92" s="13"/>
      <c r="D92" s="2"/>
      <c r="E92" s="2"/>
      <c r="F92" s="14"/>
      <c r="G92" s="14">
        <v>806286.54999999993</v>
      </c>
      <c r="H92" s="14">
        <v>96.68</v>
      </c>
    </row>
    <row r="93" spans="2:8" ht="13">
      <c r="B93" s="2" t="s">
        <v>184</v>
      </c>
      <c r="C93" s="13"/>
      <c r="D93" s="2"/>
      <c r="E93" s="2"/>
      <c r="F93" s="14"/>
      <c r="G93" s="14">
        <v>27884.699394930009</v>
      </c>
      <c r="H93" s="14">
        <v>3.3199999999999932</v>
      </c>
    </row>
    <row r="94" spans="2:8" ht="13">
      <c r="B94" s="2" t="s">
        <v>185</v>
      </c>
      <c r="C94" s="13"/>
      <c r="D94" s="2"/>
      <c r="E94" s="2"/>
      <c r="F94" s="14"/>
      <c r="G94" s="14">
        <v>834171.24939492997</v>
      </c>
      <c r="H94" s="14">
        <v>100</v>
      </c>
    </row>
    <row r="95" spans="2:8">
      <c r="B95" s="1" t="s">
        <v>186</v>
      </c>
    </row>
    <row r="96" spans="2:8" ht="13">
      <c r="B96" s="2" t="s">
        <v>187</v>
      </c>
    </row>
    <row r="97" spans="2:3" ht="13">
      <c r="B97" s="2" t="s">
        <v>188</v>
      </c>
      <c r="C97" s="9" t="s">
        <v>189</v>
      </c>
    </row>
    <row r="98" spans="2:3" ht="13">
      <c r="B98" s="2" t="s">
        <v>190</v>
      </c>
      <c r="C98" s="9" t="s">
        <v>191</v>
      </c>
    </row>
    <row r="99" spans="2:3" ht="13">
      <c r="B99" s="2" t="s">
        <v>192</v>
      </c>
      <c r="C99" s="9" t="s">
        <v>191</v>
      </c>
    </row>
    <row r="100" spans="2:3" ht="13">
      <c r="B100" s="2" t="s">
        <v>193</v>
      </c>
      <c r="C100" s="9" t="s">
        <v>194</v>
      </c>
    </row>
    <row r="101" spans="2:3" ht="13">
      <c r="B101" s="2" t="s">
        <v>489</v>
      </c>
      <c r="C101" s="13"/>
    </row>
    <row r="102" spans="2:3" ht="13">
      <c r="B102" s="2" t="s">
        <v>490</v>
      </c>
      <c r="C102" s="13"/>
    </row>
    <row r="103" spans="2:3" ht="13">
      <c r="B103" s="2" t="s">
        <v>491</v>
      </c>
      <c r="C103" s="13"/>
    </row>
    <row r="104" spans="2:3" ht="13">
      <c r="B104" s="2" t="s">
        <v>492</v>
      </c>
      <c r="C104" s="13"/>
    </row>
    <row r="105" spans="2:3" ht="13">
      <c r="B105" s="2" t="s">
        <v>493</v>
      </c>
      <c r="C105" s="13"/>
    </row>
    <row r="106" spans="2:3" ht="13">
      <c r="B106" s="2" t="s">
        <v>494</v>
      </c>
      <c r="C106" s="13"/>
    </row>
    <row r="107" spans="2:3" ht="13">
      <c r="B107" s="2" t="s">
        <v>495</v>
      </c>
      <c r="C107" s="13"/>
    </row>
    <row r="108" spans="2:3" ht="13">
      <c r="B108" s="2" t="s">
        <v>496</v>
      </c>
      <c r="C108" s="13"/>
    </row>
    <row r="109" spans="2:3" ht="13">
      <c r="B109" s="2" t="s">
        <v>497</v>
      </c>
      <c r="C109" s="13"/>
    </row>
    <row r="110" spans="2:3" ht="13">
      <c r="B110" s="2" t="s">
        <v>498</v>
      </c>
      <c r="C110" s="13"/>
    </row>
    <row r="111" spans="2:3" ht="13">
      <c r="B111" s="2" t="s">
        <v>499</v>
      </c>
      <c r="C111" s="13"/>
    </row>
    <row r="112" spans="2:3" ht="13">
      <c r="B112" s="2" t="s">
        <v>500</v>
      </c>
      <c r="C112" s="13"/>
    </row>
    <row r="113" spans="2:4" ht="13">
      <c r="B113" s="2" t="s">
        <v>1086</v>
      </c>
      <c r="C113" s="13"/>
    </row>
    <row r="114" spans="2:4">
      <c r="B114" s="1" t="s">
        <v>204</v>
      </c>
    </row>
    <row r="115" spans="2:4">
      <c r="B115" s="1" t="s">
        <v>398</v>
      </c>
    </row>
    <row r="118" spans="2:4" ht="14.5">
      <c r="B118" s="48" t="s">
        <v>399</v>
      </c>
      <c r="C118" s="49"/>
    </row>
    <row r="119" spans="2:4" ht="14.5">
      <c r="B119" s="48" t="s">
        <v>3907</v>
      </c>
      <c r="C119" s="50" t="s">
        <v>400</v>
      </c>
    </row>
    <row r="120" spans="2:4" ht="14.5">
      <c r="B120" s="15" t="s">
        <v>401</v>
      </c>
      <c r="C120" s="16" t="s">
        <v>402</v>
      </c>
    </row>
    <row r="121" spans="2:4" ht="14.5">
      <c r="B121" s="15" t="s">
        <v>403</v>
      </c>
      <c r="C121" s="16" t="s">
        <v>402</v>
      </c>
    </row>
    <row r="122" spans="2:4" ht="14.5">
      <c r="B122" s="15" t="s">
        <v>404</v>
      </c>
      <c r="C122" s="16" t="s">
        <v>402</v>
      </c>
    </row>
    <row r="123" spans="2:4" ht="14.5">
      <c r="B123" s="15" t="s">
        <v>405</v>
      </c>
      <c r="C123" s="16" t="s">
        <v>402</v>
      </c>
    </row>
    <row r="124" spans="2:4" ht="14.5">
      <c r="B124" s="15" t="s">
        <v>406</v>
      </c>
      <c r="C124" s="16" t="s">
        <v>402</v>
      </c>
    </row>
    <row r="125" spans="2:4" ht="14.5">
      <c r="B125" s="15" t="s">
        <v>407</v>
      </c>
      <c r="C125" s="16" t="s">
        <v>402</v>
      </c>
    </row>
    <row r="126" spans="2:4" ht="14.5">
      <c r="B126" s="48" t="s">
        <v>408</v>
      </c>
      <c r="C126" s="49" t="s">
        <v>402</v>
      </c>
    </row>
    <row r="128" spans="2:4" ht="14.5">
      <c r="B128" s="15" t="s">
        <v>213</v>
      </c>
      <c r="C128" s="16"/>
      <c r="D128" s="15"/>
    </row>
    <row r="129" spans="2:7" ht="29">
      <c r="B129" s="18" t="s">
        <v>214</v>
      </c>
      <c r="C129" s="17" t="s">
        <v>215</v>
      </c>
      <c r="D129" s="18" t="s">
        <v>216</v>
      </c>
    </row>
    <row r="130" spans="2:7" ht="14.5">
      <c r="B130" s="15" t="s">
        <v>191</v>
      </c>
      <c r="C130" s="16" t="s">
        <v>191</v>
      </c>
      <c r="D130" s="15" t="s">
        <v>191</v>
      </c>
    </row>
    <row r="132" spans="2:7" ht="13">
      <c r="B132" s="19" t="s">
        <v>217</v>
      </c>
      <c r="C132" s="20">
        <v>46203</v>
      </c>
      <c r="D132" s="21"/>
      <c r="E132" s="22"/>
      <c r="F132" s="23"/>
    </row>
    <row r="133" spans="2:7" ht="13">
      <c r="B133" s="19" t="s">
        <v>218</v>
      </c>
      <c r="C133" s="24" t="s">
        <v>219</v>
      </c>
      <c r="D133" s="19" t="s">
        <v>220</v>
      </c>
      <c r="E133" s="25" t="s">
        <v>221</v>
      </c>
      <c r="F133" s="26" t="s">
        <v>222</v>
      </c>
      <c r="G133" s="14"/>
    </row>
    <row r="134" spans="2:7">
      <c r="B134" s="27" t="s">
        <v>191</v>
      </c>
      <c r="C134" s="28" t="s">
        <v>191</v>
      </c>
      <c r="D134" s="27" t="s">
        <v>191</v>
      </c>
      <c r="E134" s="29" t="s">
        <v>191</v>
      </c>
      <c r="F134" s="30" t="s">
        <v>191</v>
      </c>
    </row>
    <row r="137" spans="2:7" ht="13">
      <c r="B137" s="2" t="s">
        <v>223</v>
      </c>
    </row>
    <row r="138" spans="2:7" ht="13">
      <c r="B138" s="2"/>
    </row>
    <row r="139" spans="2:7" ht="13">
      <c r="B139" s="2" t="s">
        <v>224</v>
      </c>
    </row>
    <row r="140" spans="2:7" ht="13">
      <c r="B140" s="19" t="s">
        <v>225</v>
      </c>
      <c r="C140" s="24" t="s">
        <v>226</v>
      </c>
      <c r="D140" s="2"/>
    </row>
    <row r="141" spans="2:7">
      <c r="B141" s="21" t="s">
        <v>191</v>
      </c>
      <c r="C141" s="31" t="s">
        <v>191</v>
      </c>
    </row>
    <row r="143" spans="2:7" ht="13">
      <c r="B143" s="19" t="s">
        <v>227</v>
      </c>
      <c r="C143" s="24" t="s">
        <v>226</v>
      </c>
    </row>
    <row r="144" spans="2:7">
      <c r="B144" s="21" t="s">
        <v>191</v>
      </c>
      <c r="C144" s="31" t="s">
        <v>191</v>
      </c>
    </row>
    <row r="146" spans="2:7" ht="13">
      <c r="B146" s="19" t="s">
        <v>228</v>
      </c>
      <c r="C146" s="24" t="s">
        <v>229</v>
      </c>
    </row>
    <row r="147" spans="2:7">
      <c r="B147" s="21" t="s">
        <v>191</v>
      </c>
      <c r="C147" s="31" t="s">
        <v>191</v>
      </c>
    </row>
    <row r="149" spans="2:7" ht="13">
      <c r="B149" s="25" t="s">
        <v>230</v>
      </c>
      <c r="C149" s="24" t="s">
        <v>229</v>
      </c>
    </row>
    <row r="150" spans="2:7">
      <c r="B150" s="22" t="s">
        <v>191</v>
      </c>
      <c r="C150" s="31" t="s">
        <v>191</v>
      </c>
    </row>
    <row r="152" spans="2:7" ht="13">
      <c r="B152" s="19" t="s">
        <v>231</v>
      </c>
      <c r="C152" s="24" t="s">
        <v>191</v>
      </c>
    </row>
    <row r="154" spans="2:7" ht="13">
      <c r="B154" s="19" t="s">
        <v>232</v>
      </c>
      <c r="C154" s="20">
        <v>46203</v>
      </c>
      <c r="D154" s="21"/>
      <c r="E154" s="22"/>
      <c r="F154" s="23"/>
    </row>
    <row r="155" spans="2:7" ht="13">
      <c r="B155" s="19" t="s">
        <v>218</v>
      </c>
      <c r="C155" s="24" t="s">
        <v>219</v>
      </c>
      <c r="D155" s="19" t="s">
        <v>220</v>
      </c>
      <c r="E155" s="25" t="s">
        <v>221</v>
      </c>
      <c r="F155" s="26" t="s">
        <v>222</v>
      </c>
      <c r="G155" s="14"/>
    </row>
    <row r="156" spans="2:7">
      <c r="B156" s="27" t="s">
        <v>191</v>
      </c>
      <c r="C156" s="28" t="s">
        <v>191</v>
      </c>
      <c r="D156" s="27" t="s">
        <v>191</v>
      </c>
      <c r="E156" s="29" t="s">
        <v>191</v>
      </c>
      <c r="F156" s="30" t="s">
        <v>191</v>
      </c>
    </row>
    <row r="157" spans="2:7" ht="13">
      <c r="B157" s="2" t="s">
        <v>223</v>
      </c>
    </row>
    <row r="158" spans="2:7" ht="13">
      <c r="B158" s="2"/>
    </row>
    <row r="159" spans="2:7" ht="13">
      <c r="B159" s="2" t="s">
        <v>224</v>
      </c>
    </row>
    <row r="160" spans="2:7" ht="13">
      <c r="B160" s="19" t="s">
        <v>225</v>
      </c>
      <c r="C160" s="24" t="s">
        <v>226</v>
      </c>
      <c r="D160" s="2"/>
    </row>
    <row r="161" spans="2:3">
      <c r="B161" s="21" t="s">
        <v>191</v>
      </c>
      <c r="C161" s="31" t="s">
        <v>191</v>
      </c>
    </row>
    <row r="163" spans="2:3" ht="13">
      <c r="B163" s="19" t="s">
        <v>227</v>
      </c>
      <c r="C163" s="24" t="s">
        <v>226</v>
      </c>
    </row>
    <row r="164" spans="2:3">
      <c r="B164" s="21" t="s">
        <v>191</v>
      </c>
      <c r="C164" s="31" t="s">
        <v>191</v>
      </c>
    </row>
    <row r="166" spans="2:3" ht="13">
      <c r="B166" s="19" t="s">
        <v>228</v>
      </c>
      <c r="C166" s="24" t="s">
        <v>229</v>
      </c>
    </row>
    <row r="167" spans="2:3">
      <c r="B167" s="21" t="s">
        <v>191</v>
      </c>
      <c r="C167" s="31" t="s">
        <v>191</v>
      </c>
    </row>
    <row r="169" spans="2:3" ht="13">
      <c r="B169" s="25" t="s">
        <v>230</v>
      </c>
      <c r="C169" s="24" t="s">
        <v>229</v>
      </c>
    </row>
    <row r="170" spans="2:3">
      <c r="B170" s="22" t="s">
        <v>191</v>
      </c>
      <c r="C170" s="31" t="s">
        <v>191</v>
      </c>
    </row>
    <row r="172" spans="2:3" ht="13">
      <c r="B172" s="19" t="s">
        <v>231</v>
      </c>
      <c r="C172" s="24" t="s">
        <v>191</v>
      </c>
    </row>
    <row r="175" spans="2:3" ht="13">
      <c r="B175" s="2" t="s">
        <v>233</v>
      </c>
    </row>
    <row r="177" spans="2:80" ht="13">
      <c r="B177" s="19" t="s">
        <v>218</v>
      </c>
      <c r="C177" s="24" t="s">
        <v>234</v>
      </c>
      <c r="D177" s="19" t="s">
        <v>235</v>
      </c>
      <c r="E177" s="19" t="s">
        <v>236</v>
      </c>
      <c r="F177" s="14"/>
    </row>
    <row r="178" spans="2:80">
      <c r="B178" s="21" t="s">
        <v>191</v>
      </c>
      <c r="C178" s="31" t="s">
        <v>191</v>
      </c>
      <c r="D178" s="21" t="s">
        <v>191</v>
      </c>
      <c r="E178" s="21" t="s">
        <v>191</v>
      </c>
    </row>
    <row r="181" spans="2:80" ht="13">
      <c r="B181" s="2" t="s">
        <v>237</v>
      </c>
      <c r="C181" s="13" t="s">
        <v>191</v>
      </c>
      <c r="D181" s="2"/>
      <c r="E181" s="2"/>
      <c r="F181" s="14"/>
      <c r="G181" s="14"/>
      <c r="H181" s="14"/>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row>
    <row r="183" spans="2:80" ht="13">
      <c r="B183" s="2" t="s">
        <v>238</v>
      </c>
    </row>
    <row r="185" spans="2:80" ht="13">
      <c r="B185" s="19" t="s">
        <v>239</v>
      </c>
      <c r="C185" s="24" t="s">
        <v>226</v>
      </c>
      <c r="D185" s="2"/>
    </row>
    <row r="186" spans="2:80">
      <c r="B186" s="21" t="s">
        <v>191</v>
      </c>
      <c r="C186" s="31" t="s">
        <v>191</v>
      </c>
    </row>
    <row r="189" spans="2:80" ht="13">
      <c r="B189" s="19" t="s">
        <v>240</v>
      </c>
      <c r="C189" s="24" t="s">
        <v>241</v>
      </c>
      <c r="D189" s="2"/>
    </row>
    <row r="190" spans="2:80">
      <c r="B190" s="21" t="s">
        <v>191</v>
      </c>
      <c r="C190" s="31" t="s">
        <v>191</v>
      </c>
    </row>
    <row r="193" spans="2:80" ht="13">
      <c r="B193" s="2" t="s">
        <v>242</v>
      </c>
    </row>
    <row r="196" spans="2:80" ht="13">
      <c r="B196" s="2" t="s">
        <v>243</v>
      </c>
    </row>
    <row r="198" spans="2:80" ht="13">
      <c r="B198" s="19" t="s">
        <v>218</v>
      </c>
      <c r="C198" s="24" t="s">
        <v>244</v>
      </c>
      <c r="D198" s="19" t="s">
        <v>234</v>
      </c>
      <c r="E198" s="19" t="s">
        <v>235</v>
      </c>
      <c r="F198" s="26" t="s">
        <v>236</v>
      </c>
      <c r="G198" s="14"/>
    </row>
    <row r="199" spans="2:80">
      <c r="B199" s="21" t="s">
        <v>191</v>
      </c>
      <c r="C199" s="31" t="s">
        <v>191</v>
      </c>
      <c r="D199" s="21" t="s">
        <v>191</v>
      </c>
      <c r="E199" s="21" t="s">
        <v>191</v>
      </c>
      <c r="F199" s="32" t="s">
        <v>191</v>
      </c>
    </row>
    <row r="202" spans="2:80" ht="13">
      <c r="B202" s="2" t="s">
        <v>237</v>
      </c>
      <c r="C202" s="13" t="s">
        <v>191</v>
      </c>
      <c r="D202" s="2"/>
      <c r="E202" s="2"/>
      <c r="F202" s="14"/>
      <c r="G202" s="14"/>
      <c r="H202" s="14"/>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row>
    <row r="204" spans="2:80" ht="13">
      <c r="B204" s="2" t="s">
        <v>238</v>
      </c>
    </row>
    <row r="206" spans="2:80" ht="13">
      <c r="B206" s="19" t="s">
        <v>239</v>
      </c>
      <c r="C206" s="24" t="s">
        <v>226</v>
      </c>
      <c r="D206" s="2"/>
    </row>
    <row r="207" spans="2:80">
      <c r="B207" s="21" t="s">
        <v>191</v>
      </c>
      <c r="C207" s="31" t="s">
        <v>191</v>
      </c>
    </row>
    <row r="210" spans="2:7" ht="13">
      <c r="B210" s="19" t="s">
        <v>240</v>
      </c>
      <c r="C210" s="24" t="s">
        <v>241</v>
      </c>
      <c r="D210" s="2"/>
    </row>
    <row r="211" spans="2:7">
      <c r="B211" s="21" t="s">
        <v>191</v>
      </c>
      <c r="C211" s="31" t="s">
        <v>191</v>
      </c>
    </row>
    <row r="214" spans="2:7" ht="13">
      <c r="B214" s="2" t="s">
        <v>242</v>
      </c>
    </row>
    <row r="217" spans="2:7" ht="13">
      <c r="B217" s="2" t="s">
        <v>245</v>
      </c>
    </row>
    <row r="218" spans="2:7" ht="13">
      <c r="B218" s="19" t="s">
        <v>218</v>
      </c>
      <c r="C218" s="24" t="s">
        <v>246</v>
      </c>
      <c r="D218" s="19" t="s">
        <v>247</v>
      </c>
      <c r="E218" s="19" t="s">
        <v>248</v>
      </c>
      <c r="F218" s="26" t="s">
        <v>249</v>
      </c>
      <c r="G218" s="14"/>
    </row>
    <row r="219" spans="2:7">
      <c r="B219" s="21" t="s">
        <v>191</v>
      </c>
      <c r="C219" s="31" t="s">
        <v>191</v>
      </c>
      <c r="D219" s="21" t="s">
        <v>191</v>
      </c>
      <c r="E219" s="21" t="s">
        <v>191</v>
      </c>
      <c r="F219" s="32" t="s">
        <v>191</v>
      </c>
    </row>
    <row r="220" spans="2:7">
      <c r="B220" s="1" t="s">
        <v>2544</v>
      </c>
    </row>
  </sheetData>
  <mergeCells count="3">
    <mergeCell ref="B1:E1"/>
    <mergeCell ref="C3:C7"/>
    <mergeCell ref="D3:D7"/>
  </mergeCells>
  <hyperlinks>
    <hyperlink ref="A1" location="Index!A1" display="Index" xr:uid="{E5C16BBC-C1A5-4677-98A9-982CC393B93E}"/>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477DE-764A-4E88-8E62-CAC9EDD3FE89}">
  <sheetPr codeName="Sheet137"/>
  <dimension ref="A1:CB239"/>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127</v>
      </c>
      <c r="C1" s="249"/>
      <c r="D1" s="249"/>
      <c r="E1" s="249"/>
    </row>
    <row r="3" spans="1:9" ht="14.5">
      <c r="B3" s="5" t="s">
        <v>501</v>
      </c>
      <c r="C3" s="253"/>
      <c r="D3" s="254"/>
      <c r="E3" s="6"/>
    </row>
    <row r="4" spans="1:9" ht="14.5">
      <c r="B4" s="7" t="s">
        <v>502</v>
      </c>
      <c r="C4" s="253"/>
      <c r="D4" s="254"/>
      <c r="E4" s="6"/>
    </row>
    <row r="5" spans="1:9" ht="14.5">
      <c r="B5" s="7" t="s">
        <v>139</v>
      </c>
      <c r="C5" s="253"/>
      <c r="D5" s="254"/>
      <c r="E5" s="6"/>
    </row>
    <row r="6" spans="1:9" ht="14.5">
      <c r="B6" s="7" t="s">
        <v>503</v>
      </c>
      <c r="C6" s="253"/>
      <c r="D6" s="254"/>
      <c r="E6" s="6"/>
    </row>
    <row r="7" spans="1:9" ht="14.5">
      <c r="B7" s="7" t="s">
        <v>504</v>
      </c>
      <c r="C7" s="253"/>
      <c r="D7" s="254"/>
      <c r="E7" s="6"/>
    </row>
    <row r="8" spans="1:9" ht="29">
      <c r="B8" s="7" t="s">
        <v>142</v>
      </c>
      <c r="C8" s="52" t="s">
        <v>143</v>
      </c>
      <c r="D8" s="52"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2776</v>
      </c>
      <c r="C15" s="9" t="s">
        <v>156</v>
      </c>
      <c r="D15" s="1" t="s">
        <v>486</v>
      </c>
      <c r="E15" s="1" t="s">
        <v>505</v>
      </c>
      <c r="F15" s="4">
        <v>4200000</v>
      </c>
      <c r="G15" s="4">
        <v>82026</v>
      </c>
      <c r="H15" s="4">
        <v>6.55</v>
      </c>
    </row>
    <row r="16" spans="1:9">
      <c r="B16" s="1" t="s">
        <v>3024</v>
      </c>
      <c r="C16" s="9" t="s">
        <v>156</v>
      </c>
      <c r="D16" s="1" t="s">
        <v>486</v>
      </c>
      <c r="E16" s="1" t="s">
        <v>506</v>
      </c>
      <c r="F16" s="4">
        <v>11609989</v>
      </c>
      <c r="G16" s="4">
        <v>57690.04</v>
      </c>
      <c r="H16" s="4">
        <v>4.5999999999999996</v>
      </c>
    </row>
    <row r="17" spans="2:8">
      <c r="B17" s="1" t="s">
        <v>3025</v>
      </c>
      <c r="C17" s="9" t="s">
        <v>156</v>
      </c>
      <c r="D17" s="1" t="s">
        <v>419</v>
      </c>
      <c r="E17" s="1" t="s">
        <v>507</v>
      </c>
      <c r="F17" s="4">
        <v>59774540</v>
      </c>
      <c r="G17" s="4">
        <v>47514.78</v>
      </c>
      <c r="H17" s="4">
        <v>3.79</v>
      </c>
    </row>
    <row r="18" spans="2:8">
      <c r="B18" s="1" t="s">
        <v>508</v>
      </c>
      <c r="C18" s="9" t="s">
        <v>156</v>
      </c>
      <c r="D18" s="1" t="s">
        <v>509</v>
      </c>
      <c r="E18" s="1" t="s">
        <v>510</v>
      </c>
      <c r="F18" s="4">
        <v>3950000</v>
      </c>
      <c r="G18" s="4">
        <v>46400.65</v>
      </c>
      <c r="H18" s="4">
        <v>3.7</v>
      </c>
    </row>
    <row r="19" spans="2:8">
      <c r="B19" s="1" t="s">
        <v>3026</v>
      </c>
      <c r="C19" s="9" t="s">
        <v>156</v>
      </c>
      <c r="D19" s="1" t="s">
        <v>511</v>
      </c>
      <c r="E19" s="1" t="s">
        <v>512</v>
      </c>
      <c r="F19" s="4">
        <v>4987897</v>
      </c>
      <c r="G19" s="4">
        <v>43993.25</v>
      </c>
      <c r="H19" s="4">
        <v>3.51</v>
      </c>
    </row>
    <row r="20" spans="2:8">
      <c r="B20" s="1" t="s">
        <v>513</v>
      </c>
      <c r="C20" s="9" t="s">
        <v>156</v>
      </c>
      <c r="D20" s="1" t="s">
        <v>514</v>
      </c>
      <c r="E20" s="1" t="s">
        <v>515</v>
      </c>
      <c r="F20" s="4">
        <v>2550000</v>
      </c>
      <c r="G20" s="4">
        <v>43268.4</v>
      </c>
      <c r="H20" s="4">
        <v>3.45</v>
      </c>
    </row>
    <row r="21" spans="2:8">
      <c r="B21" s="1" t="s">
        <v>3027</v>
      </c>
      <c r="C21" s="9" t="s">
        <v>156</v>
      </c>
      <c r="D21" s="1" t="s">
        <v>480</v>
      </c>
      <c r="E21" s="1" t="s">
        <v>516</v>
      </c>
      <c r="F21" s="4">
        <v>2100000</v>
      </c>
      <c r="G21" s="4">
        <v>40769.4</v>
      </c>
      <c r="H21" s="4">
        <v>3.25</v>
      </c>
    </row>
    <row r="22" spans="2:8">
      <c r="B22" s="1" t="s">
        <v>517</v>
      </c>
      <c r="C22" s="9" t="s">
        <v>156</v>
      </c>
      <c r="D22" s="1" t="s">
        <v>452</v>
      </c>
      <c r="E22" s="1" t="s">
        <v>518</v>
      </c>
      <c r="F22" s="4">
        <v>9616230</v>
      </c>
      <c r="G22" s="4">
        <v>35589.67</v>
      </c>
      <c r="H22" s="4">
        <v>2.84</v>
      </c>
    </row>
    <row r="23" spans="2:8">
      <c r="B23" s="1" t="s">
        <v>3011</v>
      </c>
      <c r="C23" s="9" t="s">
        <v>156</v>
      </c>
      <c r="D23" s="1" t="s">
        <v>445</v>
      </c>
      <c r="E23" s="1" t="s">
        <v>460</v>
      </c>
      <c r="F23" s="4">
        <v>1059932</v>
      </c>
      <c r="G23" s="4">
        <v>28543.97</v>
      </c>
      <c r="H23" s="4">
        <v>2.2799999999999998</v>
      </c>
    </row>
    <row r="24" spans="2:8">
      <c r="B24" s="1" t="s">
        <v>3028</v>
      </c>
      <c r="C24" s="9" t="s">
        <v>156</v>
      </c>
      <c r="D24" s="1" t="s">
        <v>486</v>
      </c>
      <c r="E24" s="1" t="s">
        <v>519</v>
      </c>
      <c r="F24" s="4">
        <v>2389281</v>
      </c>
      <c r="G24" s="4">
        <v>28150.51</v>
      </c>
      <c r="H24" s="4">
        <v>2.25</v>
      </c>
    </row>
    <row r="25" spans="2:8">
      <c r="B25" s="1" t="s">
        <v>3029</v>
      </c>
      <c r="C25" s="9" t="s">
        <v>156</v>
      </c>
      <c r="D25" s="1" t="s">
        <v>511</v>
      </c>
      <c r="E25" s="1" t="s">
        <v>520</v>
      </c>
      <c r="F25" s="4">
        <v>763051</v>
      </c>
      <c r="G25" s="4">
        <v>27498.83</v>
      </c>
      <c r="H25" s="4">
        <v>2.19</v>
      </c>
    </row>
    <row r="26" spans="2:8">
      <c r="B26" s="1" t="s">
        <v>3022</v>
      </c>
      <c r="C26" s="9" t="s">
        <v>156</v>
      </c>
      <c r="D26" s="1" t="s">
        <v>486</v>
      </c>
      <c r="E26" s="1" t="s">
        <v>487</v>
      </c>
      <c r="F26" s="4">
        <v>14203058</v>
      </c>
      <c r="G26" s="4">
        <v>25559.82</v>
      </c>
      <c r="H26" s="4">
        <v>2.04</v>
      </c>
    </row>
    <row r="27" spans="2:8">
      <c r="B27" s="1" t="s">
        <v>3030</v>
      </c>
      <c r="C27" s="9" t="s">
        <v>156</v>
      </c>
      <c r="D27" s="1" t="s">
        <v>462</v>
      </c>
      <c r="E27" s="1" t="s">
        <v>521</v>
      </c>
      <c r="F27" s="4">
        <v>1532500</v>
      </c>
      <c r="G27" s="4">
        <v>24805.05</v>
      </c>
      <c r="H27" s="4">
        <v>1.98</v>
      </c>
    </row>
    <row r="28" spans="2:8">
      <c r="B28" s="1" t="s">
        <v>3031</v>
      </c>
      <c r="C28" s="9" t="s">
        <v>156</v>
      </c>
      <c r="D28" s="1" t="s">
        <v>522</v>
      </c>
      <c r="E28" s="1" t="s">
        <v>523</v>
      </c>
      <c r="F28" s="4">
        <v>9215000</v>
      </c>
      <c r="G28" s="4">
        <v>24660.26</v>
      </c>
      <c r="H28" s="4">
        <v>1.97</v>
      </c>
    </row>
    <row r="29" spans="2:8">
      <c r="B29" s="1" t="s">
        <v>3032</v>
      </c>
      <c r="C29" s="9" t="s">
        <v>156</v>
      </c>
      <c r="D29" s="1" t="s">
        <v>524</v>
      </c>
      <c r="E29" s="1" t="s">
        <v>525</v>
      </c>
      <c r="F29" s="4">
        <v>4257121</v>
      </c>
      <c r="G29" s="4">
        <v>23624.89</v>
      </c>
      <c r="H29" s="4">
        <v>1.89</v>
      </c>
    </row>
    <row r="30" spans="2:8">
      <c r="B30" s="1" t="s">
        <v>3033</v>
      </c>
      <c r="C30" s="9" t="s">
        <v>156</v>
      </c>
      <c r="D30" s="1" t="s">
        <v>486</v>
      </c>
      <c r="E30" s="1" t="s">
        <v>526</v>
      </c>
      <c r="F30" s="4">
        <v>3757727</v>
      </c>
      <c r="G30" s="4">
        <v>23049.9</v>
      </c>
      <c r="H30" s="4">
        <v>1.84</v>
      </c>
    </row>
    <row r="31" spans="2:8">
      <c r="B31" s="1" t="s">
        <v>3034</v>
      </c>
      <c r="C31" s="9" t="s">
        <v>156</v>
      </c>
      <c r="D31" s="1" t="s">
        <v>469</v>
      </c>
      <c r="E31" s="1" t="s">
        <v>527</v>
      </c>
      <c r="F31" s="4">
        <v>2800000</v>
      </c>
      <c r="G31" s="4">
        <v>22673</v>
      </c>
      <c r="H31" s="4">
        <v>1.81</v>
      </c>
    </row>
    <row r="32" spans="2:8">
      <c r="B32" s="1" t="s">
        <v>3035</v>
      </c>
      <c r="C32" s="9" t="s">
        <v>156</v>
      </c>
      <c r="D32" s="1" t="s">
        <v>434</v>
      </c>
      <c r="E32" s="1" t="s">
        <v>528</v>
      </c>
      <c r="F32" s="4">
        <v>5911077</v>
      </c>
      <c r="G32" s="4">
        <v>22494.6</v>
      </c>
      <c r="H32" s="4">
        <v>1.8</v>
      </c>
    </row>
    <row r="33" spans="2:8">
      <c r="B33" s="1" t="s">
        <v>3036</v>
      </c>
      <c r="C33" s="9" t="s">
        <v>156</v>
      </c>
      <c r="D33" s="1" t="s">
        <v>511</v>
      </c>
      <c r="E33" s="1" t="s">
        <v>529</v>
      </c>
      <c r="F33" s="4">
        <v>209256</v>
      </c>
      <c r="G33" s="4">
        <v>22440.61</v>
      </c>
      <c r="H33" s="4">
        <v>1.79</v>
      </c>
    </row>
    <row r="34" spans="2:8">
      <c r="B34" s="1" t="s">
        <v>3037</v>
      </c>
      <c r="C34" s="9" t="s">
        <v>156</v>
      </c>
      <c r="D34" s="1" t="s">
        <v>486</v>
      </c>
      <c r="E34" s="1" t="s">
        <v>530</v>
      </c>
      <c r="F34" s="4">
        <v>2321974</v>
      </c>
      <c r="G34" s="4">
        <v>22261.93</v>
      </c>
      <c r="H34" s="4">
        <v>1.78</v>
      </c>
    </row>
    <row r="35" spans="2:8">
      <c r="B35" s="1" t="s">
        <v>3038</v>
      </c>
      <c r="C35" s="9" t="s">
        <v>156</v>
      </c>
      <c r="D35" s="1" t="s">
        <v>475</v>
      </c>
      <c r="E35" s="1" t="s">
        <v>531</v>
      </c>
      <c r="F35" s="4">
        <v>4100000</v>
      </c>
      <c r="G35" s="4">
        <v>21371.25</v>
      </c>
      <c r="H35" s="4">
        <v>1.71</v>
      </c>
    </row>
    <row r="36" spans="2:8">
      <c r="B36" s="1" t="s">
        <v>3039</v>
      </c>
      <c r="C36" s="9" t="s">
        <v>156</v>
      </c>
      <c r="D36" s="1" t="s">
        <v>532</v>
      </c>
      <c r="E36" s="1" t="s">
        <v>533</v>
      </c>
      <c r="F36" s="4">
        <v>4300000</v>
      </c>
      <c r="G36" s="4">
        <v>21291.45</v>
      </c>
      <c r="H36" s="4">
        <v>1.7</v>
      </c>
    </row>
    <row r="37" spans="2:8">
      <c r="B37" s="1" t="s">
        <v>3040</v>
      </c>
      <c r="C37" s="9" t="s">
        <v>156</v>
      </c>
      <c r="D37" s="1" t="s">
        <v>419</v>
      </c>
      <c r="E37" s="1" t="s">
        <v>534</v>
      </c>
      <c r="F37" s="4">
        <v>11340118</v>
      </c>
      <c r="G37" s="4">
        <v>21001.9</v>
      </c>
      <c r="H37" s="4">
        <v>1.68</v>
      </c>
    </row>
    <row r="38" spans="2:8">
      <c r="B38" s="1" t="s">
        <v>3041</v>
      </c>
      <c r="C38" s="9" t="s">
        <v>156</v>
      </c>
      <c r="D38" s="1" t="s">
        <v>455</v>
      </c>
      <c r="E38" s="1" t="s">
        <v>535</v>
      </c>
      <c r="F38" s="4">
        <v>1535331</v>
      </c>
      <c r="G38" s="4">
        <v>20840.580000000002</v>
      </c>
      <c r="H38" s="4">
        <v>1.66</v>
      </c>
    </row>
    <row r="39" spans="2:8">
      <c r="B39" s="1" t="s">
        <v>536</v>
      </c>
      <c r="C39" s="9" t="s">
        <v>156</v>
      </c>
      <c r="D39" s="1" t="s">
        <v>532</v>
      </c>
      <c r="E39" s="1" t="s">
        <v>537</v>
      </c>
      <c r="F39" s="4">
        <v>11907432</v>
      </c>
      <c r="G39" s="4">
        <v>20809.43</v>
      </c>
      <c r="H39" s="4">
        <v>1.66</v>
      </c>
    </row>
    <row r="40" spans="2:8">
      <c r="B40" s="1" t="s">
        <v>3042</v>
      </c>
      <c r="C40" s="9" t="s">
        <v>156</v>
      </c>
      <c r="D40" s="1" t="s">
        <v>452</v>
      </c>
      <c r="E40" s="1" t="s">
        <v>538</v>
      </c>
      <c r="F40" s="4">
        <v>7000830</v>
      </c>
      <c r="G40" s="4">
        <v>20767.259999999998</v>
      </c>
      <c r="H40" s="4">
        <v>1.66</v>
      </c>
    </row>
    <row r="41" spans="2:8">
      <c r="B41" s="1" t="s">
        <v>3043</v>
      </c>
      <c r="C41" s="9" t="s">
        <v>156</v>
      </c>
      <c r="D41" s="1" t="s">
        <v>539</v>
      </c>
      <c r="E41" s="1" t="s">
        <v>540</v>
      </c>
      <c r="F41" s="4">
        <v>2232241</v>
      </c>
      <c r="G41" s="4">
        <v>20758.73</v>
      </c>
      <c r="H41" s="4">
        <v>1.66</v>
      </c>
    </row>
    <row r="42" spans="2:8">
      <c r="B42" s="1" t="s">
        <v>3044</v>
      </c>
      <c r="C42" s="9" t="s">
        <v>156</v>
      </c>
      <c r="D42" s="1" t="s">
        <v>541</v>
      </c>
      <c r="E42" s="1" t="s">
        <v>542</v>
      </c>
      <c r="F42" s="4">
        <v>4194687</v>
      </c>
      <c r="G42" s="4">
        <v>19389.939999999999</v>
      </c>
      <c r="H42" s="4">
        <v>1.55</v>
      </c>
    </row>
    <row r="43" spans="2:8">
      <c r="B43" s="1" t="s">
        <v>3045</v>
      </c>
      <c r="C43" s="9" t="s">
        <v>156</v>
      </c>
      <c r="D43" s="1" t="s">
        <v>445</v>
      </c>
      <c r="E43" s="1" t="s">
        <v>543</v>
      </c>
      <c r="F43" s="4">
        <v>5272484</v>
      </c>
      <c r="G43" s="4">
        <v>18833.310000000001</v>
      </c>
      <c r="H43" s="4">
        <v>1.5</v>
      </c>
    </row>
    <row r="44" spans="2:8">
      <c r="B44" s="1" t="s">
        <v>3046</v>
      </c>
      <c r="C44" s="9" t="s">
        <v>156</v>
      </c>
      <c r="D44" s="1" t="s">
        <v>522</v>
      </c>
      <c r="E44" s="1" t="s">
        <v>544</v>
      </c>
      <c r="F44" s="4">
        <v>6466218</v>
      </c>
      <c r="G44" s="4">
        <v>17858.400000000001</v>
      </c>
      <c r="H44" s="4">
        <v>1.43</v>
      </c>
    </row>
    <row r="45" spans="2:8">
      <c r="B45" s="1" t="s">
        <v>3047</v>
      </c>
      <c r="C45" s="9" t="s">
        <v>156</v>
      </c>
      <c r="D45" s="1" t="s">
        <v>545</v>
      </c>
      <c r="E45" s="1" t="s">
        <v>546</v>
      </c>
      <c r="F45" s="4">
        <v>10859605</v>
      </c>
      <c r="G45" s="4">
        <v>16408.86</v>
      </c>
      <c r="H45" s="4">
        <v>1.31</v>
      </c>
    </row>
    <row r="46" spans="2:8">
      <c r="B46" s="1" t="s">
        <v>3048</v>
      </c>
      <c r="C46" s="9" t="s">
        <v>156</v>
      </c>
      <c r="D46" s="1" t="s">
        <v>455</v>
      </c>
      <c r="E46" s="1" t="s">
        <v>547</v>
      </c>
      <c r="F46" s="4">
        <v>3232701</v>
      </c>
      <c r="G46" s="4">
        <v>14799.31</v>
      </c>
      <c r="H46" s="4">
        <v>1.18</v>
      </c>
    </row>
    <row r="47" spans="2:8">
      <c r="B47" s="1" t="s">
        <v>3049</v>
      </c>
      <c r="C47" s="9" t="s">
        <v>156</v>
      </c>
      <c r="D47" s="1" t="s">
        <v>452</v>
      </c>
      <c r="E47" s="1" t="s">
        <v>548</v>
      </c>
      <c r="F47" s="4">
        <v>4692204</v>
      </c>
      <c r="G47" s="4">
        <v>14341.72</v>
      </c>
      <c r="H47" s="4">
        <v>1.1399999999999999</v>
      </c>
    </row>
    <row r="48" spans="2:8">
      <c r="B48" s="1" t="s">
        <v>3050</v>
      </c>
      <c r="C48" s="9" t="s">
        <v>156</v>
      </c>
      <c r="D48" s="1" t="s">
        <v>455</v>
      </c>
      <c r="E48" s="1" t="s">
        <v>549</v>
      </c>
      <c r="F48" s="4">
        <v>3158073</v>
      </c>
      <c r="G48" s="4">
        <v>14187.64</v>
      </c>
      <c r="H48" s="4">
        <v>1.1299999999999999</v>
      </c>
    </row>
    <row r="49" spans="2:8">
      <c r="B49" s="1" t="s">
        <v>3051</v>
      </c>
      <c r="C49" s="9" t="s">
        <v>156</v>
      </c>
      <c r="D49" s="1" t="s">
        <v>550</v>
      </c>
      <c r="E49" s="1" t="s">
        <v>551</v>
      </c>
      <c r="F49" s="4">
        <v>2608076</v>
      </c>
      <c r="G49" s="4">
        <v>14182.72</v>
      </c>
      <c r="H49" s="4">
        <v>1.1299999999999999</v>
      </c>
    </row>
    <row r="50" spans="2:8">
      <c r="B50" s="1" t="s">
        <v>3052</v>
      </c>
      <c r="C50" s="9" t="s">
        <v>156</v>
      </c>
      <c r="D50" s="1" t="s">
        <v>511</v>
      </c>
      <c r="E50" s="1" t="s">
        <v>552</v>
      </c>
      <c r="F50" s="4">
        <v>4332988</v>
      </c>
      <c r="G50" s="4">
        <v>13915.39</v>
      </c>
      <c r="H50" s="4">
        <v>1.1100000000000001</v>
      </c>
    </row>
    <row r="51" spans="2:8">
      <c r="B51" s="1" t="s">
        <v>3053</v>
      </c>
      <c r="C51" s="9" t="s">
        <v>156</v>
      </c>
      <c r="D51" s="1" t="s">
        <v>553</v>
      </c>
      <c r="E51" s="1" t="s">
        <v>554</v>
      </c>
      <c r="F51" s="4">
        <v>1503967</v>
      </c>
      <c r="G51" s="4">
        <v>13133.39</v>
      </c>
      <c r="H51" s="4">
        <v>1.05</v>
      </c>
    </row>
    <row r="52" spans="2:8">
      <c r="B52" s="1" t="s">
        <v>3054</v>
      </c>
      <c r="C52" s="9" t="s">
        <v>156</v>
      </c>
      <c r="D52" s="1" t="s">
        <v>475</v>
      </c>
      <c r="E52" s="1" t="s">
        <v>555</v>
      </c>
      <c r="F52" s="4">
        <v>2734324</v>
      </c>
      <c r="G52" s="4">
        <v>11439.04</v>
      </c>
      <c r="H52" s="4">
        <v>0.91</v>
      </c>
    </row>
    <row r="53" spans="2:8">
      <c r="B53" s="1" t="s">
        <v>3055</v>
      </c>
      <c r="C53" s="9" t="s">
        <v>156</v>
      </c>
      <c r="D53" s="1" t="s">
        <v>524</v>
      </c>
      <c r="E53" s="1" t="s">
        <v>556</v>
      </c>
      <c r="F53" s="4">
        <v>1782421</v>
      </c>
      <c r="G53" s="4">
        <v>11373.63</v>
      </c>
      <c r="H53" s="4">
        <v>0.91</v>
      </c>
    </row>
    <row r="54" spans="2:8">
      <c r="B54" s="1" t="s">
        <v>3056</v>
      </c>
      <c r="C54" s="9" t="s">
        <v>156</v>
      </c>
      <c r="D54" s="1" t="s">
        <v>514</v>
      </c>
      <c r="E54" s="1" t="s">
        <v>557</v>
      </c>
      <c r="F54" s="4">
        <v>521006</v>
      </c>
      <c r="G54" s="4">
        <v>11363.14</v>
      </c>
      <c r="H54" s="4">
        <v>0.91</v>
      </c>
    </row>
    <row r="55" spans="2:8">
      <c r="B55" s="1" t="s">
        <v>2992</v>
      </c>
      <c r="C55" s="9" t="s">
        <v>156</v>
      </c>
      <c r="D55" s="1" t="s">
        <v>522</v>
      </c>
      <c r="E55" s="1" t="s">
        <v>558</v>
      </c>
      <c r="F55" s="4">
        <v>2168435</v>
      </c>
      <c r="G55" s="4">
        <v>10541.85</v>
      </c>
      <c r="H55" s="4">
        <v>0.84</v>
      </c>
    </row>
    <row r="56" spans="2:8">
      <c r="B56" s="1" t="s">
        <v>3057</v>
      </c>
      <c r="C56" s="9" t="s">
        <v>156</v>
      </c>
      <c r="D56" s="1" t="s">
        <v>486</v>
      </c>
      <c r="E56" s="1" t="s">
        <v>559</v>
      </c>
      <c r="F56" s="4">
        <v>900700</v>
      </c>
      <c r="G56" s="4">
        <v>10532.79</v>
      </c>
      <c r="H56" s="4">
        <v>0.84</v>
      </c>
    </row>
    <row r="57" spans="2:8">
      <c r="B57" s="1" t="s">
        <v>560</v>
      </c>
      <c r="C57" s="9" t="s">
        <v>156</v>
      </c>
      <c r="D57" s="1" t="s">
        <v>480</v>
      </c>
      <c r="E57" s="1" t="s">
        <v>561</v>
      </c>
      <c r="F57" s="4">
        <v>806867</v>
      </c>
      <c r="G57" s="4">
        <v>9331.42</v>
      </c>
      <c r="H57" s="4">
        <v>0.74</v>
      </c>
    </row>
    <row r="58" spans="2:8">
      <c r="B58" s="1" t="s">
        <v>3058</v>
      </c>
      <c r="C58" s="9" t="s">
        <v>156</v>
      </c>
      <c r="D58" s="1" t="s">
        <v>522</v>
      </c>
      <c r="E58" s="1" t="s">
        <v>562</v>
      </c>
      <c r="F58" s="4">
        <v>8360577</v>
      </c>
      <c r="G58" s="4">
        <v>9281.91</v>
      </c>
      <c r="H58" s="4">
        <v>0.74</v>
      </c>
    </row>
    <row r="59" spans="2:8">
      <c r="B59" s="1" t="s">
        <v>3059</v>
      </c>
      <c r="C59" s="9" t="s">
        <v>156</v>
      </c>
      <c r="D59" s="1" t="s">
        <v>452</v>
      </c>
      <c r="E59" s="1" t="s">
        <v>563</v>
      </c>
      <c r="F59" s="4">
        <v>287484</v>
      </c>
      <c r="G59" s="4">
        <v>9280.27</v>
      </c>
      <c r="H59" s="4">
        <v>0.74</v>
      </c>
    </row>
    <row r="60" spans="2:8">
      <c r="B60" s="1" t="s">
        <v>3060</v>
      </c>
      <c r="C60" s="9" t="s">
        <v>156</v>
      </c>
      <c r="D60" s="1" t="s">
        <v>467</v>
      </c>
      <c r="E60" s="1" t="s">
        <v>564</v>
      </c>
      <c r="F60" s="4">
        <v>1622086</v>
      </c>
      <c r="G60" s="4">
        <v>7993.64</v>
      </c>
      <c r="H60" s="4">
        <v>0.64</v>
      </c>
    </row>
    <row r="61" spans="2:8">
      <c r="B61" s="1" t="s">
        <v>3061</v>
      </c>
      <c r="C61" s="9" t="s">
        <v>156</v>
      </c>
      <c r="D61" s="1" t="s">
        <v>565</v>
      </c>
      <c r="E61" s="1" t="s">
        <v>566</v>
      </c>
      <c r="F61" s="4">
        <v>2281581</v>
      </c>
      <c r="G61" s="4">
        <v>7731.14</v>
      </c>
      <c r="H61" s="4">
        <v>0.62</v>
      </c>
    </row>
    <row r="62" spans="2:8">
      <c r="B62" s="1" t="s">
        <v>3062</v>
      </c>
      <c r="C62" s="9" t="s">
        <v>156</v>
      </c>
      <c r="D62" s="1" t="s">
        <v>480</v>
      </c>
      <c r="E62" s="1" t="s">
        <v>567</v>
      </c>
      <c r="F62" s="4">
        <v>3300000</v>
      </c>
      <c r="G62" s="4">
        <v>7305.54</v>
      </c>
      <c r="H62" s="4">
        <v>0.57999999999999996</v>
      </c>
    </row>
    <row r="63" spans="2:8">
      <c r="B63" s="1" t="s">
        <v>3063</v>
      </c>
      <c r="C63" s="9" t="s">
        <v>156</v>
      </c>
      <c r="D63" s="1" t="s">
        <v>568</v>
      </c>
      <c r="E63" s="1" t="s">
        <v>569</v>
      </c>
      <c r="F63" s="4">
        <v>782332</v>
      </c>
      <c r="G63" s="4">
        <v>7234.22</v>
      </c>
      <c r="H63" s="4">
        <v>0.57999999999999996</v>
      </c>
    </row>
    <row r="64" spans="2:8">
      <c r="B64" s="1" t="s">
        <v>3064</v>
      </c>
      <c r="C64" s="9" t="s">
        <v>156</v>
      </c>
      <c r="D64" s="1" t="s">
        <v>455</v>
      </c>
      <c r="E64" s="1" t="s">
        <v>570</v>
      </c>
      <c r="F64" s="4">
        <v>1576286</v>
      </c>
      <c r="G64" s="4">
        <v>7166.58</v>
      </c>
      <c r="H64" s="4">
        <v>0.56999999999999995</v>
      </c>
    </row>
    <row r="65" spans="2:8">
      <c r="B65" s="1" t="s">
        <v>571</v>
      </c>
      <c r="C65" s="9" t="s">
        <v>156</v>
      </c>
      <c r="D65" s="1" t="s">
        <v>486</v>
      </c>
      <c r="E65" s="1" t="s">
        <v>572</v>
      </c>
      <c r="F65" s="4">
        <v>2378601</v>
      </c>
      <c r="G65" s="4">
        <v>6648.19</v>
      </c>
      <c r="H65" s="4">
        <v>0.53</v>
      </c>
    </row>
    <row r="66" spans="2:8">
      <c r="B66" s="1" t="s">
        <v>3065</v>
      </c>
      <c r="C66" s="9" t="s">
        <v>156</v>
      </c>
      <c r="D66" s="1" t="s">
        <v>573</v>
      </c>
      <c r="E66" s="1" t="s">
        <v>574</v>
      </c>
      <c r="F66" s="4">
        <v>1772916</v>
      </c>
      <c r="G66" s="4">
        <v>6515.47</v>
      </c>
      <c r="H66" s="4">
        <v>0.52</v>
      </c>
    </row>
    <row r="67" spans="2:8">
      <c r="B67" s="1" t="s">
        <v>3066</v>
      </c>
      <c r="C67" s="9" t="s">
        <v>156</v>
      </c>
      <c r="D67" s="1" t="s">
        <v>553</v>
      </c>
      <c r="E67" s="1" t="s">
        <v>575</v>
      </c>
      <c r="F67" s="4">
        <v>578704</v>
      </c>
      <c r="G67" s="4">
        <v>5231.1899999999996</v>
      </c>
      <c r="H67" s="4">
        <v>0.42</v>
      </c>
    </row>
    <row r="68" spans="2:8">
      <c r="B68" s="1" t="s">
        <v>576</v>
      </c>
      <c r="C68" s="9" t="s">
        <v>156</v>
      </c>
      <c r="D68" s="1" t="s">
        <v>452</v>
      </c>
      <c r="E68" s="1" t="s">
        <v>577</v>
      </c>
      <c r="F68" s="4">
        <v>1121339</v>
      </c>
      <c r="G68" s="4">
        <v>5141.34</v>
      </c>
      <c r="H68" s="4">
        <v>0.41</v>
      </c>
    </row>
    <row r="69" spans="2:8">
      <c r="B69" s="1" t="s">
        <v>3020</v>
      </c>
      <c r="C69" s="9" t="s">
        <v>156</v>
      </c>
      <c r="D69" s="1" t="s">
        <v>480</v>
      </c>
      <c r="E69" s="1" t="s">
        <v>481</v>
      </c>
      <c r="F69" s="4">
        <v>549064</v>
      </c>
      <c r="G69" s="4">
        <v>5113.43</v>
      </c>
      <c r="H69" s="4">
        <v>0.41</v>
      </c>
    </row>
    <row r="70" spans="2:8">
      <c r="B70" s="1" t="s">
        <v>3067</v>
      </c>
      <c r="C70" s="9" t="s">
        <v>156</v>
      </c>
      <c r="D70" s="1" t="s">
        <v>475</v>
      </c>
      <c r="E70" s="1" t="s">
        <v>578</v>
      </c>
      <c r="F70" s="4">
        <v>2777562</v>
      </c>
      <c r="G70" s="4">
        <v>4123.01</v>
      </c>
      <c r="H70" s="4">
        <v>0.33</v>
      </c>
    </row>
    <row r="71" spans="2:8">
      <c r="B71" s="1" t="s">
        <v>3068</v>
      </c>
      <c r="C71" s="9" t="s">
        <v>156</v>
      </c>
      <c r="D71" s="1" t="s">
        <v>579</v>
      </c>
      <c r="E71" s="1" t="s">
        <v>580</v>
      </c>
      <c r="F71" s="4">
        <v>4804600</v>
      </c>
      <c r="G71" s="4">
        <v>4078.62</v>
      </c>
      <c r="H71" s="4">
        <v>0.33</v>
      </c>
    </row>
    <row r="72" spans="2:8">
      <c r="B72" s="1" t="s">
        <v>3069</v>
      </c>
      <c r="C72" s="9" t="s">
        <v>156</v>
      </c>
      <c r="D72" s="1" t="s">
        <v>568</v>
      </c>
      <c r="E72" s="1" t="s">
        <v>3908</v>
      </c>
      <c r="F72" s="4">
        <v>17112968</v>
      </c>
      <c r="G72" s="4">
        <v>4038.61</v>
      </c>
      <c r="H72" s="4">
        <v>0.32</v>
      </c>
    </row>
    <row r="73" spans="2:8">
      <c r="B73" s="1" t="s">
        <v>3070</v>
      </c>
      <c r="C73" s="9" t="s">
        <v>156</v>
      </c>
      <c r="D73" s="1" t="s">
        <v>455</v>
      </c>
      <c r="E73" s="1" t="s">
        <v>581</v>
      </c>
      <c r="F73" s="4">
        <v>143392</v>
      </c>
      <c r="G73" s="4">
        <v>2536.89</v>
      </c>
      <c r="H73" s="4">
        <v>0.2</v>
      </c>
    </row>
    <row r="74" spans="2:8">
      <c r="B74" s="1" t="s">
        <v>3071</v>
      </c>
      <c r="C74" s="9" t="s">
        <v>156</v>
      </c>
      <c r="D74" s="1" t="s">
        <v>568</v>
      </c>
      <c r="E74" s="1" t="s">
        <v>582</v>
      </c>
      <c r="F74" s="4">
        <v>17112968</v>
      </c>
      <c r="G74" s="4">
        <v>1384.44</v>
      </c>
      <c r="H74" s="4">
        <v>0.11</v>
      </c>
    </row>
    <row r="75" spans="2:8">
      <c r="B75" s="1" t="s">
        <v>3072</v>
      </c>
      <c r="C75" s="9" t="s">
        <v>156</v>
      </c>
      <c r="D75" s="1" t="s">
        <v>473</v>
      </c>
      <c r="E75" s="1" t="s">
        <v>583</v>
      </c>
      <c r="F75" s="4">
        <v>540349</v>
      </c>
      <c r="G75" s="4">
        <v>1202.44</v>
      </c>
      <c r="H75" s="4">
        <v>0.1</v>
      </c>
    </row>
    <row r="76" spans="2:8">
      <c r="B76" s="1" t="s">
        <v>2993</v>
      </c>
      <c r="C76" s="9" t="s">
        <v>156</v>
      </c>
      <c r="D76" s="1" t="s">
        <v>568</v>
      </c>
      <c r="E76" s="1" t="s">
        <v>584</v>
      </c>
      <c r="F76" s="4">
        <v>3095712</v>
      </c>
      <c r="G76" s="4">
        <v>815.72</v>
      </c>
      <c r="H76" s="4">
        <v>7.0000000000000007E-2</v>
      </c>
    </row>
    <row r="77" spans="2:8">
      <c r="B77" s="1" t="s">
        <v>585</v>
      </c>
      <c r="C77" s="9" t="s">
        <v>156</v>
      </c>
      <c r="D77" s="1" t="s">
        <v>434</v>
      </c>
      <c r="E77" s="1" t="s">
        <v>586</v>
      </c>
      <c r="F77" s="4">
        <v>1043500</v>
      </c>
      <c r="G77" s="4">
        <v>978.7</v>
      </c>
      <c r="H77" s="4">
        <v>0.08</v>
      </c>
    </row>
    <row r="78" spans="2:8" ht="13">
      <c r="B78" s="2" t="s">
        <v>2543</v>
      </c>
    </row>
    <row r="79" spans="2:8">
      <c r="B79" s="1" t="s">
        <v>159</v>
      </c>
      <c r="C79" s="9" t="s">
        <v>159</v>
      </c>
      <c r="D79" s="1" t="s">
        <v>159</v>
      </c>
      <c r="E79" s="1" t="s">
        <v>159</v>
      </c>
      <c r="F79" s="4" t="s">
        <v>159</v>
      </c>
      <c r="G79" s="4" t="s">
        <v>159</v>
      </c>
      <c r="H79" s="4" t="s">
        <v>159</v>
      </c>
    </row>
    <row r="80" spans="2:8" ht="13">
      <c r="B80" s="2" t="s">
        <v>160</v>
      </c>
      <c r="C80" s="13"/>
      <c r="D80" s="2"/>
      <c r="E80" s="2"/>
      <c r="F80" s="14"/>
      <c r="G80" s="14">
        <f>SUM(G12:G78)</f>
        <v>1165290.0599999998</v>
      </c>
      <c r="H80" s="14">
        <f>SUM(H12:H78)</f>
        <v>93.019999999999939</v>
      </c>
    </row>
    <row r="81" spans="2:8" ht="13">
      <c r="B81" s="2" t="s">
        <v>161</v>
      </c>
    </row>
    <row r="82" spans="2:8">
      <c r="B82" s="1" t="s">
        <v>159</v>
      </c>
      <c r="C82" s="9" t="s">
        <v>159</v>
      </c>
      <c r="D82" s="1" t="s">
        <v>159</v>
      </c>
      <c r="E82" s="1" t="s">
        <v>159</v>
      </c>
      <c r="F82" s="4" t="s">
        <v>159</v>
      </c>
      <c r="G82" s="4" t="s">
        <v>159</v>
      </c>
      <c r="H82" s="4" t="s">
        <v>159</v>
      </c>
    </row>
    <row r="83" spans="2:8" ht="13">
      <c r="B83" s="2" t="s">
        <v>162</v>
      </c>
      <c r="C83" s="13"/>
      <c r="D83" s="2"/>
      <c r="E83" s="2"/>
      <c r="F83" s="14"/>
      <c r="G83" s="14">
        <f>SUM(G81:G82)</f>
        <v>0</v>
      </c>
      <c r="H83" s="14">
        <f>SUM(H81:H82)</f>
        <v>0</v>
      </c>
    </row>
    <row r="84" spans="2:8" ht="13">
      <c r="B84" s="2" t="s">
        <v>163</v>
      </c>
    </row>
    <row r="85" spans="2:8">
      <c r="B85" s="1" t="s">
        <v>159</v>
      </c>
      <c r="C85" s="9" t="s">
        <v>159</v>
      </c>
      <c r="D85" s="1" t="s">
        <v>159</v>
      </c>
      <c r="E85" s="1" t="s">
        <v>159</v>
      </c>
      <c r="F85" s="4" t="s">
        <v>159</v>
      </c>
      <c r="G85" s="4" t="s">
        <v>159</v>
      </c>
      <c r="H85" s="4" t="s">
        <v>159</v>
      </c>
    </row>
    <row r="86" spans="2:8" ht="13">
      <c r="B86" s="2" t="s">
        <v>164</v>
      </c>
      <c r="C86" s="13"/>
      <c r="D86" s="2"/>
      <c r="E86" s="2"/>
      <c r="F86" s="14"/>
      <c r="G86" s="14">
        <f>SUM(G84:G85)</f>
        <v>0</v>
      </c>
      <c r="H86" s="14">
        <f>SUM(H84:H85)</f>
        <v>0</v>
      </c>
    </row>
    <row r="87" spans="2:8" ht="13">
      <c r="B87" s="10" t="s">
        <v>146</v>
      </c>
      <c r="C87" s="11" t="s">
        <v>147</v>
      </c>
      <c r="D87" s="10" t="s">
        <v>165</v>
      </c>
      <c r="E87" s="10" t="s">
        <v>149</v>
      </c>
      <c r="F87" s="12" t="s">
        <v>150</v>
      </c>
      <c r="G87" s="12" t="s">
        <v>151</v>
      </c>
      <c r="H87" s="12" t="s">
        <v>152</v>
      </c>
    </row>
    <row r="88" spans="2:8" ht="13">
      <c r="B88" s="2" t="s">
        <v>166</v>
      </c>
    </row>
    <row r="89" spans="2:8" ht="13">
      <c r="B89" s="2" t="s">
        <v>155</v>
      </c>
    </row>
    <row r="90" spans="2:8" ht="13">
      <c r="B90" s="2" t="s">
        <v>167</v>
      </c>
    </row>
    <row r="91" spans="2:8">
      <c r="B91" s="1" t="s">
        <v>159</v>
      </c>
      <c r="C91" s="9" t="s">
        <v>159</v>
      </c>
      <c r="D91" s="1" t="s">
        <v>159</v>
      </c>
      <c r="E91" s="1" t="s">
        <v>159</v>
      </c>
      <c r="F91" s="4" t="s">
        <v>159</v>
      </c>
      <c r="G91" s="4" t="s">
        <v>159</v>
      </c>
      <c r="H91" s="4" t="s">
        <v>159</v>
      </c>
    </row>
    <row r="92" spans="2:8" ht="13">
      <c r="B92" s="2" t="s">
        <v>168</v>
      </c>
      <c r="C92" s="13"/>
      <c r="D92" s="2"/>
      <c r="E92" s="2"/>
      <c r="F92" s="14"/>
      <c r="G92" s="14">
        <f>SUM(G87:G91)</f>
        <v>0</v>
      </c>
      <c r="H92" s="14">
        <f>SUM(H87:H91)</f>
        <v>0</v>
      </c>
    </row>
    <row r="93" spans="2:8" ht="13">
      <c r="B93" s="2" t="s">
        <v>169</v>
      </c>
    </row>
    <row r="94" spans="2:8">
      <c r="B94" s="1" t="s">
        <v>159</v>
      </c>
      <c r="C94" s="9" t="s">
        <v>159</v>
      </c>
      <c r="D94" s="1" t="s">
        <v>159</v>
      </c>
      <c r="E94" s="1" t="s">
        <v>159</v>
      </c>
      <c r="F94" s="4" t="s">
        <v>159</v>
      </c>
      <c r="G94" s="4" t="s">
        <v>159</v>
      </c>
      <c r="H94" s="4" t="s">
        <v>159</v>
      </c>
    </row>
    <row r="95" spans="2:8" ht="13">
      <c r="B95" s="2" t="s">
        <v>170</v>
      </c>
      <c r="C95" s="13"/>
      <c r="D95" s="2"/>
      <c r="E95" s="2"/>
      <c r="F95" s="14"/>
      <c r="G95" s="14">
        <f>SUM(G93:G94)</f>
        <v>0</v>
      </c>
      <c r="H95" s="14">
        <f>SUM(H93:H94)</f>
        <v>0</v>
      </c>
    </row>
    <row r="96" spans="2:8" ht="13">
      <c r="B96" s="2" t="s">
        <v>171</v>
      </c>
    </row>
    <row r="97" spans="2:8">
      <c r="B97" s="1" t="s">
        <v>159</v>
      </c>
      <c r="C97" s="9" t="s">
        <v>159</v>
      </c>
      <c r="D97" s="1" t="s">
        <v>159</v>
      </c>
      <c r="E97" s="1" t="s">
        <v>159</v>
      </c>
      <c r="F97" s="4" t="s">
        <v>159</v>
      </c>
      <c r="G97" s="4" t="s">
        <v>159</v>
      </c>
      <c r="H97" s="4" t="s">
        <v>159</v>
      </c>
    </row>
    <row r="98" spans="2:8" ht="13">
      <c r="B98" s="2" t="s">
        <v>172</v>
      </c>
      <c r="C98" s="13"/>
      <c r="D98" s="2"/>
      <c r="E98" s="2"/>
      <c r="F98" s="14"/>
      <c r="G98" s="14">
        <f>SUM(G96:G97)</f>
        <v>0</v>
      </c>
      <c r="H98" s="14">
        <f>SUM(H96:H97)</f>
        <v>0</v>
      </c>
    </row>
    <row r="99" spans="2:8" ht="13">
      <c r="B99" s="2" t="s">
        <v>173</v>
      </c>
    </row>
    <row r="100" spans="2:8">
      <c r="B100" s="1" t="s">
        <v>159</v>
      </c>
      <c r="C100" s="9" t="s">
        <v>159</v>
      </c>
      <c r="D100" s="1" t="s">
        <v>159</v>
      </c>
      <c r="E100" s="1" t="s">
        <v>159</v>
      </c>
      <c r="F100" s="4" t="s">
        <v>159</v>
      </c>
      <c r="G100" s="4" t="s">
        <v>159</v>
      </c>
      <c r="H100" s="4" t="s">
        <v>159</v>
      </c>
    </row>
    <row r="101" spans="2:8" ht="13">
      <c r="B101" s="2" t="s">
        <v>174</v>
      </c>
      <c r="C101" s="13"/>
      <c r="D101" s="2"/>
      <c r="E101" s="2"/>
      <c r="F101" s="14"/>
      <c r="G101" s="14">
        <f>SUM(G99:G100)</f>
        <v>0</v>
      </c>
      <c r="H101" s="14">
        <f>SUM(H99:H100)</f>
        <v>0</v>
      </c>
    </row>
    <row r="102" spans="2:8" ht="13">
      <c r="B102" s="2" t="s">
        <v>175</v>
      </c>
    </row>
    <row r="103" spans="2:8">
      <c r="B103" s="1" t="s">
        <v>159</v>
      </c>
      <c r="C103" s="9" t="s">
        <v>159</v>
      </c>
      <c r="D103" s="1" t="s">
        <v>159</v>
      </c>
      <c r="E103" s="1" t="s">
        <v>159</v>
      </c>
      <c r="F103" s="4" t="s">
        <v>159</v>
      </c>
      <c r="G103" s="4" t="s">
        <v>159</v>
      </c>
      <c r="H103" s="4" t="s">
        <v>159</v>
      </c>
    </row>
    <row r="104" spans="2:8" ht="13">
      <c r="B104" s="2" t="s">
        <v>176</v>
      </c>
      <c r="C104" s="13"/>
      <c r="D104" s="2"/>
      <c r="E104" s="2"/>
      <c r="F104" s="14"/>
      <c r="G104" s="14">
        <f>SUM(G102:G103)</f>
        <v>0</v>
      </c>
      <c r="H104" s="14">
        <f>SUM(H102:H103)</f>
        <v>0</v>
      </c>
    </row>
    <row r="105" spans="2:8" ht="13">
      <c r="B105" s="2" t="s">
        <v>177</v>
      </c>
    </row>
    <row r="106" spans="2:8">
      <c r="B106" s="1" t="s">
        <v>159</v>
      </c>
      <c r="C106" s="9" t="s">
        <v>159</v>
      </c>
      <c r="D106" s="1" t="s">
        <v>159</v>
      </c>
      <c r="E106" s="1" t="s">
        <v>159</v>
      </c>
      <c r="F106" s="4" t="s">
        <v>159</v>
      </c>
      <c r="G106" s="4" t="s">
        <v>159</v>
      </c>
      <c r="H106" s="4" t="s">
        <v>159</v>
      </c>
    </row>
    <row r="107" spans="2:8" ht="13">
      <c r="B107" s="2" t="s">
        <v>178</v>
      </c>
      <c r="C107" s="13"/>
      <c r="D107" s="2"/>
      <c r="E107" s="2"/>
      <c r="F107" s="14"/>
      <c r="G107" s="14">
        <f>SUM(G105:G106)</f>
        <v>0</v>
      </c>
      <c r="H107" s="14">
        <f>SUM(H105:H106)</f>
        <v>0</v>
      </c>
    </row>
    <row r="108" spans="2:8" ht="13">
      <c r="B108" s="2" t="s">
        <v>179</v>
      </c>
    </row>
    <row r="109" spans="2:8">
      <c r="B109" s="1" t="s">
        <v>159</v>
      </c>
      <c r="C109" s="9" t="s">
        <v>159</v>
      </c>
      <c r="D109" s="1" t="s">
        <v>159</v>
      </c>
      <c r="E109" s="1" t="s">
        <v>159</v>
      </c>
      <c r="F109" s="4" t="s">
        <v>159</v>
      </c>
      <c r="G109" s="4" t="s">
        <v>159</v>
      </c>
      <c r="H109" s="4" t="s">
        <v>159</v>
      </c>
    </row>
    <row r="110" spans="2:8" ht="13">
      <c r="B110" s="2" t="s">
        <v>180</v>
      </c>
      <c r="C110" s="13"/>
      <c r="D110" s="2"/>
      <c r="E110" s="2"/>
      <c r="F110" s="14"/>
      <c r="G110" s="14">
        <f>SUM(G108:G109)</f>
        <v>0</v>
      </c>
      <c r="H110" s="14">
        <f>SUM(H108:H109)</f>
        <v>0</v>
      </c>
    </row>
    <row r="111" spans="2:8" ht="13">
      <c r="B111" s="2" t="s">
        <v>181</v>
      </c>
    </row>
    <row r="112" spans="2:8">
      <c r="B112" s="1" t="s">
        <v>159</v>
      </c>
      <c r="C112" s="9" t="s">
        <v>159</v>
      </c>
      <c r="D112" s="1" t="s">
        <v>159</v>
      </c>
      <c r="E112" s="1" t="s">
        <v>159</v>
      </c>
      <c r="F112" s="4" t="s">
        <v>159</v>
      </c>
      <c r="G112" s="4" t="s">
        <v>159</v>
      </c>
      <c r="H112" s="4" t="s">
        <v>159</v>
      </c>
    </row>
    <row r="113" spans="2:8" ht="13">
      <c r="B113" s="2" t="s">
        <v>182</v>
      </c>
      <c r="C113" s="13"/>
      <c r="D113" s="2"/>
      <c r="E113" s="2"/>
      <c r="F113" s="14"/>
      <c r="G113" s="14">
        <f>SUM(G111:G112)</f>
        <v>0</v>
      </c>
      <c r="H113" s="14">
        <f>SUM(H111:H112)</f>
        <v>0</v>
      </c>
    </row>
    <row r="114" spans="2:8" ht="13">
      <c r="B114" s="2" t="s">
        <v>265</v>
      </c>
      <c r="C114" s="13"/>
      <c r="D114" s="2"/>
      <c r="E114" s="2"/>
      <c r="F114" s="14"/>
      <c r="G114" s="14">
        <v>30533.65</v>
      </c>
      <c r="H114" s="14">
        <v>2.44</v>
      </c>
    </row>
    <row r="115" spans="2:8" ht="13">
      <c r="B115" s="2" t="s">
        <v>183</v>
      </c>
      <c r="C115" s="13"/>
      <c r="D115" s="2"/>
      <c r="E115" s="2"/>
      <c r="F115" s="14"/>
      <c r="G115" s="14">
        <v>1195823.71</v>
      </c>
      <c r="H115" s="14">
        <v>95.46</v>
      </c>
    </row>
    <row r="116" spans="2:8" ht="13">
      <c r="B116" s="2" t="s">
        <v>184</v>
      </c>
      <c r="C116" s="13"/>
      <c r="D116" s="2"/>
      <c r="E116" s="2"/>
      <c r="F116" s="14"/>
      <c r="G116" s="14">
        <v>57061.798304370044</v>
      </c>
      <c r="H116" s="14">
        <v>4.5400000000000063</v>
      </c>
    </row>
    <row r="117" spans="2:8" ht="13">
      <c r="B117" s="2" t="s">
        <v>185</v>
      </c>
      <c r="C117" s="13"/>
      <c r="D117" s="2"/>
      <c r="E117" s="2"/>
      <c r="F117" s="14"/>
      <c r="G117" s="14">
        <v>1252885.5083043701</v>
      </c>
      <c r="H117" s="14">
        <v>100</v>
      </c>
    </row>
    <row r="118" spans="2:8">
      <c r="B118" s="1" t="s">
        <v>186</v>
      </c>
    </row>
    <row r="119" spans="2:8" ht="13">
      <c r="B119" s="2" t="s">
        <v>187</v>
      </c>
    </row>
    <row r="120" spans="2:8" ht="13">
      <c r="B120" s="2" t="s">
        <v>188</v>
      </c>
      <c r="C120" s="9" t="s">
        <v>189</v>
      </c>
    </row>
    <row r="121" spans="2:8" ht="13">
      <c r="B121" s="2" t="s">
        <v>190</v>
      </c>
      <c r="C121" s="9" t="s">
        <v>191</v>
      </c>
    </row>
    <row r="122" spans="2:8" ht="13">
      <c r="B122" s="2" t="s">
        <v>192</v>
      </c>
      <c r="C122" s="9" t="s">
        <v>191</v>
      </c>
    </row>
    <row r="123" spans="2:8" ht="13">
      <c r="B123" s="2" t="s">
        <v>193</v>
      </c>
      <c r="C123" s="9" t="s">
        <v>194</v>
      </c>
    </row>
    <row r="124" spans="2:8" ht="13">
      <c r="B124" s="2" t="s">
        <v>587</v>
      </c>
      <c r="C124" s="13"/>
    </row>
    <row r="125" spans="2:8" ht="13">
      <c r="B125" s="2" t="s">
        <v>588</v>
      </c>
      <c r="C125" s="13"/>
    </row>
    <row r="126" spans="2:8" ht="13">
      <c r="B126" s="2" t="s">
        <v>589</v>
      </c>
      <c r="C126" s="13"/>
    </row>
    <row r="127" spans="2:8" ht="13">
      <c r="B127" s="2" t="s">
        <v>590</v>
      </c>
      <c r="C127" s="13"/>
    </row>
    <row r="128" spans="2:8" ht="13">
      <c r="B128" s="2" t="s">
        <v>591</v>
      </c>
      <c r="C128" s="13"/>
    </row>
    <row r="129" spans="2:3" ht="13">
      <c r="B129" s="2" t="s">
        <v>592</v>
      </c>
      <c r="C129" s="13"/>
    </row>
    <row r="130" spans="2:3" ht="13">
      <c r="B130" s="2" t="s">
        <v>593</v>
      </c>
      <c r="C130" s="13"/>
    </row>
    <row r="131" spans="2:3" ht="13">
      <c r="B131" s="2" t="s">
        <v>594</v>
      </c>
      <c r="C131" s="13"/>
    </row>
    <row r="132" spans="2:3" ht="13">
      <c r="B132" s="2" t="s">
        <v>2976</v>
      </c>
      <c r="C132" s="13"/>
    </row>
    <row r="133" spans="2:3">
      <c r="B133" s="1" t="s">
        <v>204</v>
      </c>
    </row>
    <row r="134" spans="2:3">
      <c r="B134" s="1" t="s">
        <v>398</v>
      </c>
    </row>
    <row r="137" spans="2:3" ht="14.5">
      <c r="B137" s="48" t="s">
        <v>399</v>
      </c>
      <c r="C137" s="49"/>
    </row>
    <row r="138" spans="2:3" ht="14.5">
      <c r="B138" s="48" t="s">
        <v>3907</v>
      </c>
      <c r="C138" s="50" t="s">
        <v>400</v>
      </c>
    </row>
    <row r="139" spans="2:3" ht="14.5">
      <c r="B139" s="15" t="s">
        <v>401</v>
      </c>
      <c r="C139" s="16" t="s">
        <v>402</v>
      </c>
    </row>
    <row r="140" spans="2:3" ht="14.5">
      <c r="B140" s="15" t="s">
        <v>403</v>
      </c>
      <c r="C140" s="16" t="s">
        <v>402</v>
      </c>
    </row>
    <row r="141" spans="2:3" ht="14.5">
      <c r="B141" s="15" t="s">
        <v>404</v>
      </c>
      <c r="C141" s="16" t="s">
        <v>402</v>
      </c>
    </row>
    <row r="142" spans="2:3" ht="14.5">
      <c r="B142" s="15" t="s">
        <v>405</v>
      </c>
      <c r="C142" s="16" t="s">
        <v>402</v>
      </c>
    </row>
    <row r="143" spans="2:3" ht="14.5">
      <c r="B143" s="15" t="s">
        <v>406</v>
      </c>
      <c r="C143" s="16" t="s">
        <v>402</v>
      </c>
    </row>
    <row r="144" spans="2:3" ht="14.5">
      <c r="B144" s="15" t="s">
        <v>407</v>
      </c>
      <c r="C144" s="16" t="s">
        <v>402</v>
      </c>
    </row>
    <row r="145" spans="2:7" ht="14.5">
      <c r="B145" s="48" t="s">
        <v>408</v>
      </c>
      <c r="C145" s="49" t="s">
        <v>402</v>
      </c>
    </row>
    <row r="147" spans="2:7" ht="14.5">
      <c r="B147" s="15" t="s">
        <v>213</v>
      </c>
      <c r="C147" s="16"/>
      <c r="D147" s="15"/>
    </row>
    <row r="148" spans="2:7" ht="29">
      <c r="B148" s="18" t="s">
        <v>214</v>
      </c>
      <c r="C148" s="17" t="s">
        <v>215</v>
      </c>
      <c r="D148" s="18" t="s">
        <v>216</v>
      </c>
    </row>
    <row r="149" spans="2:7" ht="14.5">
      <c r="B149" s="15" t="s">
        <v>191</v>
      </c>
      <c r="C149" s="16" t="s">
        <v>191</v>
      </c>
      <c r="D149" s="15" t="s">
        <v>191</v>
      </c>
    </row>
    <row r="151" spans="2:7" ht="13">
      <c r="B151" s="19" t="s">
        <v>217</v>
      </c>
      <c r="C151" s="20">
        <v>46203</v>
      </c>
      <c r="D151" s="21"/>
      <c r="E151" s="22"/>
      <c r="F151" s="23"/>
    </row>
    <row r="152" spans="2:7" ht="13">
      <c r="B152" s="19" t="s">
        <v>218</v>
      </c>
      <c r="C152" s="24" t="s">
        <v>219</v>
      </c>
      <c r="D152" s="19" t="s">
        <v>220</v>
      </c>
      <c r="E152" s="25" t="s">
        <v>221</v>
      </c>
      <c r="F152" s="26" t="s">
        <v>222</v>
      </c>
      <c r="G152" s="14"/>
    </row>
    <row r="153" spans="2:7">
      <c r="B153" s="27" t="s">
        <v>191</v>
      </c>
      <c r="C153" s="28" t="s">
        <v>191</v>
      </c>
      <c r="D153" s="27" t="s">
        <v>191</v>
      </c>
      <c r="E153" s="29" t="s">
        <v>191</v>
      </c>
      <c r="F153" s="30" t="s">
        <v>191</v>
      </c>
    </row>
    <row r="156" spans="2:7" ht="13">
      <c r="B156" s="2" t="s">
        <v>223</v>
      </c>
    </row>
    <row r="157" spans="2:7" ht="13">
      <c r="B157" s="2"/>
    </row>
    <row r="158" spans="2:7" ht="13">
      <c r="B158" s="2" t="s">
        <v>224</v>
      </c>
    </row>
    <row r="159" spans="2:7" ht="13">
      <c r="B159" s="19" t="s">
        <v>225</v>
      </c>
      <c r="C159" s="24" t="s">
        <v>226</v>
      </c>
      <c r="D159" s="2"/>
    </row>
    <row r="160" spans="2:7">
      <c r="B160" s="21" t="s">
        <v>191</v>
      </c>
      <c r="C160" s="31" t="s">
        <v>191</v>
      </c>
    </row>
    <row r="162" spans="2:7" ht="13">
      <c r="B162" s="19" t="s">
        <v>227</v>
      </c>
      <c r="C162" s="24" t="s">
        <v>226</v>
      </c>
    </row>
    <row r="163" spans="2:7">
      <c r="B163" s="21" t="s">
        <v>191</v>
      </c>
      <c r="C163" s="31" t="s">
        <v>191</v>
      </c>
    </row>
    <row r="165" spans="2:7" ht="13">
      <c r="B165" s="19" t="s">
        <v>228</v>
      </c>
      <c r="C165" s="24" t="s">
        <v>229</v>
      </c>
    </row>
    <row r="166" spans="2:7">
      <c r="B166" s="21" t="s">
        <v>191</v>
      </c>
      <c r="C166" s="31" t="s">
        <v>191</v>
      </c>
    </row>
    <row r="168" spans="2:7" ht="13">
      <c r="B168" s="25" t="s">
        <v>230</v>
      </c>
      <c r="C168" s="24" t="s">
        <v>229</v>
      </c>
    </row>
    <row r="169" spans="2:7">
      <c r="B169" s="22" t="s">
        <v>191</v>
      </c>
      <c r="C169" s="31" t="s">
        <v>191</v>
      </c>
    </row>
    <row r="171" spans="2:7" ht="13">
      <c r="B171" s="19" t="s">
        <v>231</v>
      </c>
      <c r="C171" s="24" t="s">
        <v>191</v>
      </c>
    </row>
    <row r="173" spans="2:7" ht="13">
      <c r="B173" s="19" t="s">
        <v>232</v>
      </c>
      <c r="C173" s="20">
        <v>46203</v>
      </c>
      <c r="D173" s="21"/>
      <c r="E173" s="22"/>
      <c r="F173" s="23"/>
    </row>
    <row r="174" spans="2:7" ht="13">
      <c r="B174" s="19" t="s">
        <v>218</v>
      </c>
      <c r="C174" s="24" t="s">
        <v>219</v>
      </c>
      <c r="D174" s="19" t="s">
        <v>220</v>
      </c>
      <c r="E174" s="25" t="s">
        <v>221</v>
      </c>
      <c r="F174" s="26" t="s">
        <v>222</v>
      </c>
      <c r="G174" s="14"/>
    </row>
    <row r="175" spans="2:7">
      <c r="B175" s="27" t="s">
        <v>191</v>
      </c>
      <c r="C175" s="28" t="s">
        <v>191</v>
      </c>
      <c r="D175" s="27" t="s">
        <v>191</v>
      </c>
      <c r="E175" s="29" t="s">
        <v>191</v>
      </c>
      <c r="F175" s="30" t="s">
        <v>191</v>
      </c>
    </row>
    <row r="176" spans="2:7" ht="13">
      <c r="B176" s="2" t="s">
        <v>223</v>
      </c>
    </row>
    <row r="177" spans="2:4" ht="13">
      <c r="B177" s="2"/>
    </row>
    <row r="178" spans="2:4" ht="13">
      <c r="B178" s="2" t="s">
        <v>224</v>
      </c>
    </row>
    <row r="179" spans="2:4" ht="13">
      <c r="B179" s="19" t="s">
        <v>225</v>
      </c>
      <c r="C179" s="24" t="s">
        <v>226</v>
      </c>
      <c r="D179" s="2"/>
    </row>
    <row r="180" spans="2:4">
      <c r="B180" s="21" t="s">
        <v>191</v>
      </c>
      <c r="C180" s="31" t="s">
        <v>191</v>
      </c>
    </row>
    <row r="182" spans="2:4" ht="13">
      <c r="B182" s="19" t="s">
        <v>227</v>
      </c>
      <c r="C182" s="24" t="s">
        <v>226</v>
      </c>
    </row>
    <row r="183" spans="2:4">
      <c r="B183" s="21" t="s">
        <v>191</v>
      </c>
      <c r="C183" s="31" t="s">
        <v>191</v>
      </c>
    </row>
    <row r="185" spans="2:4" ht="13">
      <c r="B185" s="19" t="s">
        <v>228</v>
      </c>
      <c r="C185" s="24" t="s">
        <v>229</v>
      </c>
    </row>
    <row r="186" spans="2:4">
      <c r="B186" s="21" t="s">
        <v>191</v>
      </c>
      <c r="C186" s="31" t="s">
        <v>191</v>
      </c>
    </row>
    <row r="188" spans="2:4" ht="13">
      <c r="B188" s="25" t="s">
        <v>230</v>
      </c>
      <c r="C188" s="24" t="s">
        <v>229</v>
      </c>
    </row>
    <row r="189" spans="2:4">
      <c r="B189" s="22" t="s">
        <v>191</v>
      </c>
      <c r="C189" s="31" t="s">
        <v>191</v>
      </c>
    </row>
    <row r="191" spans="2:4" ht="13">
      <c r="B191" s="19" t="s">
        <v>231</v>
      </c>
      <c r="C191" s="24" t="s">
        <v>191</v>
      </c>
    </row>
    <row r="194" spans="2:80" ht="13">
      <c r="B194" s="2" t="s">
        <v>233</v>
      </c>
    </row>
    <row r="196" spans="2:80" ht="13">
      <c r="B196" s="19" t="s">
        <v>218</v>
      </c>
      <c r="C196" s="24" t="s">
        <v>234</v>
      </c>
      <c r="D196" s="19" t="s">
        <v>235</v>
      </c>
      <c r="E196" s="19" t="s">
        <v>236</v>
      </c>
      <c r="F196" s="14"/>
    </row>
    <row r="197" spans="2:80">
      <c r="B197" s="21" t="s">
        <v>191</v>
      </c>
      <c r="C197" s="31" t="s">
        <v>191</v>
      </c>
      <c r="D197" s="21" t="s">
        <v>191</v>
      </c>
      <c r="E197" s="21" t="s">
        <v>191</v>
      </c>
    </row>
    <row r="200" spans="2:80" ht="13">
      <c r="B200" s="2" t="s">
        <v>237</v>
      </c>
      <c r="C200" s="13" t="s">
        <v>191</v>
      </c>
      <c r="D200" s="2"/>
      <c r="E200" s="2"/>
      <c r="F200" s="14"/>
      <c r="G200" s="14"/>
      <c r="H200" s="14"/>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row>
    <row r="202" spans="2:80" ht="13">
      <c r="B202" s="2" t="s">
        <v>238</v>
      </c>
    </row>
    <row r="204" spans="2:80" ht="13">
      <c r="B204" s="19" t="s">
        <v>239</v>
      </c>
      <c r="C204" s="24" t="s">
        <v>226</v>
      </c>
      <c r="D204" s="2"/>
    </row>
    <row r="205" spans="2:80">
      <c r="B205" s="21" t="s">
        <v>191</v>
      </c>
      <c r="C205" s="31" t="s">
        <v>191</v>
      </c>
    </row>
    <row r="208" spans="2:80" ht="13">
      <c r="B208" s="19" t="s">
        <v>240</v>
      </c>
      <c r="C208" s="24" t="s">
        <v>241</v>
      </c>
      <c r="D208" s="2"/>
    </row>
    <row r="209" spans="2:80">
      <c r="B209" s="21" t="s">
        <v>191</v>
      </c>
      <c r="C209" s="31" t="s">
        <v>191</v>
      </c>
    </row>
    <row r="212" spans="2:80" ht="13">
      <c r="B212" s="2" t="s">
        <v>242</v>
      </c>
    </row>
    <row r="215" spans="2:80" ht="13">
      <c r="B215" s="2" t="s">
        <v>243</v>
      </c>
    </row>
    <row r="217" spans="2:80" ht="13">
      <c r="B217" s="19" t="s">
        <v>218</v>
      </c>
      <c r="C217" s="24" t="s">
        <v>244</v>
      </c>
      <c r="D217" s="19" t="s">
        <v>234</v>
      </c>
      <c r="E217" s="19" t="s">
        <v>235</v>
      </c>
      <c r="F217" s="26" t="s">
        <v>236</v>
      </c>
      <c r="G217" s="14"/>
    </row>
    <row r="218" spans="2:80">
      <c r="B218" s="21" t="s">
        <v>191</v>
      </c>
      <c r="C218" s="31" t="s">
        <v>191</v>
      </c>
      <c r="D218" s="21" t="s">
        <v>191</v>
      </c>
      <c r="E218" s="21" t="s">
        <v>191</v>
      </c>
      <c r="F218" s="32" t="s">
        <v>191</v>
      </c>
    </row>
    <row r="221" spans="2:80" ht="13">
      <c r="B221" s="2" t="s">
        <v>237</v>
      </c>
      <c r="C221" s="13" t="s">
        <v>191</v>
      </c>
      <c r="D221" s="2"/>
      <c r="E221" s="2"/>
      <c r="F221" s="14"/>
      <c r="G221" s="14"/>
      <c r="H221" s="14"/>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row>
    <row r="223" spans="2:80" ht="13">
      <c r="B223" s="2" t="s">
        <v>238</v>
      </c>
    </row>
    <row r="225" spans="2:7" ht="13">
      <c r="B225" s="19" t="s">
        <v>239</v>
      </c>
      <c r="C225" s="24" t="s">
        <v>226</v>
      </c>
      <c r="D225" s="2"/>
    </row>
    <row r="226" spans="2:7">
      <c r="B226" s="21" t="s">
        <v>191</v>
      </c>
      <c r="C226" s="31" t="s">
        <v>191</v>
      </c>
    </row>
    <row r="229" spans="2:7" ht="13">
      <c r="B229" s="19" t="s">
        <v>240</v>
      </c>
      <c r="C229" s="24" t="s">
        <v>241</v>
      </c>
      <c r="D229" s="2"/>
    </row>
    <row r="230" spans="2:7">
      <c r="B230" s="21" t="s">
        <v>191</v>
      </c>
      <c r="C230" s="31" t="s">
        <v>191</v>
      </c>
    </row>
    <row r="233" spans="2:7" ht="13">
      <c r="B233" s="2" t="s">
        <v>242</v>
      </c>
    </row>
    <row r="236" spans="2:7" ht="13">
      <c r="B236" s="2" t="s">
        <v>245</v>
      </c>
    </row>
    <row r="237" spans="2:7" ht="13">
      <c r="B237" s="19" t="s">
        <v>218</v>
      </c>
      <c r="C237" s="24" t="s">
        <v>246</v>
      </c>
      <c r="D237" s="19" t="s">
        <v>247</v>
      </c>
      <c r="E237" s="19" t="s">
        <v>248</v>
      </c>
      <c r="F237" s="26" t="s">
        <v>249</v>
      </c>
      <c r="G237" s="14"/>
    </row>
    <row r="238" spans="2:7">
      <c r="B238" s="21" t="s">
        <v>191</v>
      </c>
      <c r="C238" s="31" t="s">
        <v>191</v>
      </c>
      <c r="D238" s="21" t="s">
        <v>191</v>
      </c>
      <c r="E238" s="21" t="s">
        <v>191</v>
      </c>
      <c r="F238" s="32" t="s">
        <v>191</v>
      </c>
    </row>
    <row r="239" spans="2:7">
      <c r="B239" s="1" t="s">
        <v>2544</v>
      </c>
    </row>
  </sheetData>
  <mergeCells count="3">
    <mergeCell ref="B1:E1"/>
    <mergeCell ref="C3:C7"/>
    <mergeCell ref="D3:D7"/>
  </mergeCells>
  <hyperlinks>
    <hyperlink ref="A1" location="Index!A1" display="Index" xr:uid="{E4B7CD70-8F67-4114-8AAF-F0CBBAD9198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4A9F9-C27D-4189-BC5C-94DDA9393DA6}">
  <sheetPr codeName="Sheet136"/>
  <dimension ref="A1:CB222"/>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123</v>
      </c>
      <c r="C1" s="249"/>
      <c r="D1" s="249"/>
      <c r="E1" s="249"/>
    </row>
    <row r="3" spans="1:9" ht="14.5">
      <c r="B3" s="5" t="s">
        <v>596</v>
      </c>
      <c r="C3" s="255"/>
      <c r="D3" s="251"/>
      <c r="E3" s="6"/>
    </row>
    <row r="4" spans="1:9" ht="29">
      <c r="B4" s="7" t="s">
        <v>597</v>
      </c>
      <c r="C4" s="255"/>
      <c r="D4" s="251"/>
      <c r="E4" s="6"/>
    </row>
    <row r="5" spans="1:9" ht="14.5">
      <c r="B5" s="7" t="s">
        <v>139</v>
      </c>
      <c r="C5" s="255"/>
      <c r="D5" s="251"/>
      <c r="E5" s="6"/>
    </row>
    <row r="6" spans="1:9" ht="29">
      <c r="B6" s="7" t="s">
        <v>598</v>
      </c>
      <c r="C6" s="255"/>
      <c r="D6" s="251"/>
      <c r="E6" s="6"/>
    </row>
    <row r="7" spans="1:9" ht="29">
      <c r="B7" s="7" t="s">
        <v>142</v>
      </c>
      <c r="C7" s="52" t="s">
        <v>143</v>
      </c>
      <c r="D7" s="52" t="s">
        <v>144</v>
      </c>
      <c r="E7"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2797</v>
      </c>
      <c r="C15" s="9" t="s">
        <v>156</v>
      </c>
      <c r="D15" s="1" t="s">
        <v>511</v>
      </c>
      <c r="E15" s="1" t="s">
        <v>599</v>
      </c>
      <c r="F15" s="4">
        <v>61200</v>
      </c>
      <c r="G15" s="4">
        <v>11441.95</v>
      </c>
      <c r="H15" s="4">
        <v>5.29</v>
      </c>
    </row>
    <row r="16" spans="1:9">
      <c r="B16" s="1" t="s">
        <v>2796</v>
      </c>
      <c r="C16" s="9" t="s">
        <v>156</v>
      </c>
      <c r="D16" s="1" t="s">
        <v>419</v>
      </c>
      <c r="E16" s="1" t="s">
        <v>420</v>
      </c>
      <c r="F16" s="4">
        <v>792000</v>
      </c>
      <c r="G16" s="4">
        <v>10891.58</v>
      </c>
      <c r="H16" s="4">
        <v>5.03</v>
      </c>
    </row>
    <row r="17" spans="2:8">
      <c r="B17" s="1" t="s">
        <v>2795</v>
      </c>
      <c r="C17" s="9" t="s">
        <v>156</v>
      </c>
      <c r="D17" s="1" t="s">
        <v>430</v>
      </c>
      <c r="E17" s="1" t="s">
        <v>600</v>
      </c>
      <c r="F17" s="4">
        <v>648000</v>
      </c>
      <c r="G17" s="4">
        <v>8384.4699999999993</v>
      </c>
      <c r="H17" s="4">
        <v>3.87</v>
      </c>
    </row>
    <row r="18" spans="2:8">
      <c r="B18" s="1" t="s">
        <v>2794</v>
      </c>
      <c r="C18" s="9" t="s">
        <v>156</v>
      </c>
      <c r="D18" s="1" t="s">
        <v>423</v>
      </c>
      <c r="E18" s="1" t="s">
        <v>601</v>
      </c>
      <c r="F18" s="4">
        <v>198000</v>
      </c>
      <c r="G18" s="4">
        <v>7653.89</v>
      </c>
      <c r="H18" s="4">
        <v>3.54</v>
      </c>
    </row>
    <row r="19" spans="2:8">
      <c r="B19" s="1" t="s">
        <v>2792</v>
      </c>
      <c r="C19" s="9" t="s">
        <v>156</v>
      </c>
      <c r="D19" s="1" t="s">
        <v>445</v>
      </c>
      <c r="E19" s="1" t="s">
        <v>446</v>
      </c>
      <c r="F19" s="4">
        <v>2700000</v>
      </c>
      <c r="G19" s="4">
        <v>7144.2</v>
      </c>
      <c r="H19" s="4">
        <v>3.3</v>
      </c>
    </row>
    <row r="20" spans="2:8">
      <c r="B20" s="1" t="s">
        <v>2791</v>
      </c>
      <c r="C20" s="9" t="s">
        <v>156</v>
      </c>
      <c r="D20" s="1" t="s">
        <v>423</v>
      </c>
      <c r="E20" s="1" t="s">
        <v>602</v>
      </c>
      <c r="F20" s="4">
        <v>243000</v>
      </c>
      <c r="G20" s="4">
        <v>6894.4</v>
      </c>
      <c r="H20" s="4">
        <v>3.19</v>
      </c>
    </row>
    <row r="21" spans="2:8">
      <c r="B21" s="1" t="s">
        <v>2789</v>
      </c>
      <c r="C21" s="9" t="s">
        <v>156</v>
      </c>
      <c r="D21" s="1" t="s">
        <v>440</v>
      </c>
      <c r="E21" s="1" t="s">
        <v>441</v>
      </c>
      <c r="F21" s="4">
        <v>171000</v>
      </c>
      <c r="G21" s="4">
        <v>6746.81</v>
      </c>
      <c r="H21" s="4">
        <v>3.12</v>
      </c>
    </row>
    <row r="22" spans="2:8">
      <c r="B22" s="1" t="s">
        <v>2787</v>
      </c>
      <c r="C22" s="9" t="s">
        <v>156</v>
      </c>
      <c r="D22" s="1" t="s">
        <v>486</v>
      </c>
      <c r="E22" s="1" t="s">
        <v>603</v>
      </c>
      <c r="F22" s="4">
        <v>63000</v>
      </c>
      <c r="G22" s="4">
        <v>6275.43</v>
      </c>
      <c r="H22" s="4">
        <v>2.9</v>
      </c>
    </row>
    <row r="23" spans="2:8">
      <c r="B23" s="1" t="s">
        <v>2790</v>
      </c>
      <c r="C23" s="9" t="s">
        <v>156</v>
      </c>
      <c r="D23" s="1" t="s">
        <v>423</v>
      </c>
      <c r="E23" s="1" t="s">
        <v>604</v>
      </c>
      <c r="F23" s="4">
        <v>531000</v>
      </c>
      <c r="G23" s="4">
        <v>6170.22</v>
      </c>
      <c r="H23" s="4">
        <v>2.85</v>
      </c>
    </row>
    <row r="24" spans="2:8">
      <c r="B24" s="1" t="s">
        <v>2776</v>
      </c>
      <c r="C24" s="9" t="s">
        <v>156</v>
      </c>
      <c r="D24" s="1" t="s">
        <v>486</v>
      </c>
      <c r="E24" s="1" t="s">
        <v>505</v>
      </c>
      <c r="F24" s="4">
        <v>274892</v>
      </c>
      <c r="G24" s="4">
        <v>5368.64</v>
      </c>
      <c r="H24" s="4">
        <v>2.48</v>
      </c>
    </row>
    <row r="25" spans="2:8">
      <c r="B25" s="1" t="s">
        <v>2786</v>
      </c>
      <c r="C25" s="9" t="s">
        <v>156</v>
      </c>
      <c r="D25" s="1" t="s">
        <v>545</v>
      </c>
      <c r="E25" s="1" t="s">
        <v>605</v>
      </c>
      <c r="F25" s="4">
        <v>288000</v>
      </c>
      <c r="G25" s="4">
        <v>5213.38</v>
      </c>
      <c r="H25" s="4">
        <v>2.41</v>
      </c>
    </row>
    <row r="26" spans="2:8">
      <c r="B26" s="1" t="s">
        <v>2777</v>
      </c>
      <c r="C26" s="9" t="s">
        <v>156</v>
      </c>
      <c r="D26" s="1" t="s">
        <v>462</v>
      </c>
      <c r="E26" s="1" t="s">
        <v>463</v>
      </c>
      <c r="F26" s="4">
        <v>306000</v>
      </c>
      <c r="G26" s="4">
        <v>4983.5200000000004</v>
      </c>
      <c r="H26" s="4">
        <v>2.2999999999999998</v>
      </c>
    </row>
    <row r="27" spans="2:8">
      <c r="B27" s="1" t="s">
        <v>2778</v>
      </c>
      <c r="C27" s="9" t="s">
        <v>156</v>
      </c>
      <c r="D27" s="1" t="s">
        <v>423</v>
      </c>
      <c r="E27" s="1" t="s">
        <v>606</v>
      </c>
      <c r="F27" s="4">
        <v>459000</v>
      </c>
      <c r="G27" s="4">
        <v>4932.41</v>
      </c>
      <c r="H27" s="4">
        <v>2.2799999999999998</v>
      </c>
    </row>
    <row r="28" spans="2:8">
      <c r="B28" s="1" t="s">
        <v>2770</v>
      </c>
      <c r="C28" s="9" t="s">
        <v>156</v>
      </c>
      <c r="D28" s="1" t="s">
        <v>550</v>
      </c>
      <c r="E28" s="1" t="s">
        <v>607</v>
      </c>
      <c r="F28" s="4">
        <v>342000</v>
      </c>
      <c r="G28" s="4">
        <v>4836.5600000000004</v>
      </c>
      <c r="H28" s="4">
        <v>2.2400000000000002</v>
      </c>
    </row>
    <row r="29" spans="2:8">
      <c r="B29" s="1" t="s">
        <v>2784</v>
      </c>
      <c r="C29" s="9" t="s">
        <v>156</v>
      </c>
      <c r="D29" s="1" t="s">
        <v>452</v>
      </c>
      <c r="E29" s="1" t="s">
        <v>608</v>
      </c>
      <c r="F29" s="4">
        <v>108000</v>
      </c>
      <c r="G29" s="4">
        <v>4756.32</v>
      </c>
      <c r="H29" s="4">
        <v>2.2000000000000002</v>
      </c>
    </row>
    <row r="30" spans="2:8">
      <c r="B30" s="1" t="s">
        <v>2785</v>
      </c>
      <c r="C30" s="9" t="s">
        <v>156</v>
      </c>
      <c r="D30" s="1" t="s">
        <v>432</v>
      </c>
      <c r="E30" s="1" t="s">
        <v>433</v>
      </c>
      <c r="F30" s="4">
        <v>1593000</v>
      </c>
      <c r="G30" s="4">
        <v>4571.1099999999997</v>
      </c>
      <c r="H30" s="4">
        <v>2.11</v>
      </c>
    </row>
    <row r="31" spans="2:8">
      <c r="B31" s="1" t="s">
        <v>2783</v>
      </c>
      <c r="C31" s="9" t="s">
        <v>156</v>
      </c>
      <c r="D31" s="1" t="s">
        <v>419</v>
      </c>
      <c r="E31" s="1" t="s">
        <v>609</v>
      </c>
      <c r="F31" s="4">
        <v>1534000</v>
      </c>
      <c r="G31" s="4">
        <v>4542.17</v>
      </c>
      <c r="H31" s="4">
        <v>2.1</v>
      </c>
    </row>
    <row r="32" spans="2:8">
      <c r="B32" s="1" t="s">
        <v>2780</v>
      </c>
      <c r="C32" s="9" t="s">
        <v>156</v>
      </c>
      <c r="D32" s="1" t="s">
        <v>455</v>
      </c>
      <c r="E32" s="1" t="s">
        <v>610</v>
      </c>
      <c r="F32" s="4">
        <v>1080000</v>
      </c>
      <c r="G32" s="4">
        <v>4186.08</v>
      </c>
      <c r="H32" s="4">
        <v>1.93</v>
      </c>
    </row>
    <row r="33" spans="2:8">
      <c r="B33" s="1" t="s">
        <v>2779</v>
      </c>
      <c r="C33" s="9" t="s">
        <v>156</v>
      </c>
      <c r="D33" s="1" t="s">
        <v>419</v>
      </c>
      <c r="E33" s="1" t="s">
        <v>438</v>
      </c>
      <c r="F33" s="4">
        <v>1062000</v>
      </c>
      <c r="G33" s="4">
        <v>4165.7</v>
      </c>
      <c r="H33" s="4">
        <v>1.93</v>
      </c>
    </row>
    <row r="34" spans="2:8">
      <c r="B34" s="1" t="s">
        <v>2781</v>
      </c>
      <c r="C34" s="9" t="s">
        <v>156</v>
      </c>
      <c r="D34" s="1" t="s">
        <v>524</v>
      </c>
      <c r="E34" s="1" t="s">
        <v>611</v>
      </c>
      <c r="F34" s="4">
        <v>383000</v>
      </c>
      <c r="G34" s="4">
        <v>4119.55</v>
      </c>
      <c r="H34" s="4">
        <v>1.9</v>
      </c>
    </row>
    <row r="35" spans="2:8">
      <c r="B35" s="1" t="s">
        <v>2788</v>
      </c>
      <c r="C35" s="9" t="s">
        <v>156</v>
      </c>
      <c r="D35" s="1" t="s">
        <v>573</v>
      </c>
      <c r="E35" s="1" t="s">
        <v>612</v>
      </c>
      <c r="F35" s="4">
        <v>171246</v>
      </c>
      <c r="G35" s="4">
        <v>3955.1</v>
      </c>
      <c r="H35" s="4">
        <v>1.83</v>
      </c>
    </row>
    <row r="36" spans="2:8">
      <c r="B36" s="1" t="s">
        <v>2773</v>
      </c>
      <c r="C36" s="9" t="s">
        <v>156</v>
      </c>
      <c r="D36" s="1" t="s">
        <v>421</v>
      </c>
      <c r="E36" s="1" t="s">
        <v>427</v>
      </c>
      <c r="F36" s="4">
        <v>131000</v>
      </c>
      <c r="G36" s="4">
        <v>3926.46</v>
      </c>
      <c r="H36" s="4">
        <v>1.81</v>
      </c>
    </row>
    <row r="37" spans="2:8">
      <c r="B37" s="1" t="s">
        <v>2782</v>
      </c>
      <c r="C37" s="9" t="s">
        <v>156</v>
      </c>
      <c r="D37" s="1" t="s">
        <v>452</v>
      </c>
      <c r="E37" s="1" t="s">
        <v>453</v>
      </c>
      <c r="F37" s="4">
        <v>32400</v>
      </c>
      <c r="G37" s="4">
        <v>3862.08</v>
      </c>
      <c r="H37" s="4">
        <v>1.78</v>
      </c>
    </row>
    <row r="38" spans="2:8">
      <c r="B38" s="1" t="s">
        <v>2774</v>
      </c>
      <c r="C38" s="9" t="s">
        <v>156</v>
      </c>
      <c r="D38" s="1" t="s">
        <v>423</v>
      </c>
      <c r="E38" s="1" t="s">
        <v>613</v>
      </c>
      <c r="F38" s="4">
        <v>1899000</v>
      </c>
      <c r="G38" s="4">
        <v>3837.31</v>
      </c>
      <c r="H38" s="4">
        <v>1.77</v>
      </c>
    </row>
    <row r="39" spans="2:8">
      <c r="B39" s="1" t="s">
        <v>2775</v>
      </c>
      <c r="C39" s="9" t="s">
        <v>156</v>
      </c>
      <c r="D39" s="1" t="s">
        <v>484</v>
      </c>
      <c r="E39" s="1" t="s">
        <v>614</v>
      </c>
      <c r="F39" s="4">
        <v>270000</v>
      </c>
      <c r="G39" s="4">
        <v>3794.04</v>
      </c>
      <c r="H39" s="4">
        <v>1.75</v>
      </c>
    </row>
    <row r="40" spans="2:8">
      <c r="B40" s="1" t="s">
        <v>2793</v>
      </c>
      <c r="C40" s="9" t="s">
        <v>156</v>
      </c>
      <c r="D40" s="1" t="s">
        <v>425</v>
      </c>
      <c r="E40" s="1" t="s">
        <v>426</v>
      </c>
      <c r="F40" s="4">
        <v>864000</v>
      </c>
      <c r="G40" s="4">
        <v>3793.39</v>
      </c>
      <c r="H40" s="4">
        <v>1.75</v>
      </c>
    </row>
    <row r="41" spans="2:8">
      <c r="B41" s="1" t="s">
        <v>2769</v>
      </c>
      <c r="C41" s="9" t="s">
        <v>156</v>
      </c>
      <c r="D41" s="1" t="s">
        <v>475</v>
      </c>
      <c r="E41" s="1" t="s">
        <v>615</v>
      </c>
      <c r="F41" s="4">
        <v>189000</v>
      </c>
      <c r="G41" s="4">
        <v>3527.87</v>
      </c>
      <c r="H41" s="4">
        <v>1.63</v>
      </c>
    </row>
    <row r="42" spans="2:8">
      <c r="B42" s="1" t="s">
        <v>483</v>
      </c>
      <c r="C42" s="9" t="s">
        <v>156</v>
      </c>
      <c r="D42" s="1" t="s">
        <v>484</v>
      </c>
      <c r="E42" s="1" t="s">
        <v>485</v>
      </c>
      <c r="F42" s="4">
        <v>540000</v>
      </c>
      <c r="G42" s="4">
        <v>3514.05</v>
      </c>
      <c r="H42" s="4">
        <v>1.62</v>
      </c>
    </row>
    <row r="43" spans="2:8">
      <c r="B43" s="1" t="s">
        <v>2762</v>
      </c>
      <c r="C43" s="9" t="s">
        <v>156</v>
      </c>
      <c r="D43" s="1" t="s">
        <v>434</v>
      </c>
      <c r="E43" s="1" t="s">
        <v>461</v>
      </c>
      <c r="F43" s="4">
        <v>1548000</v>
      </c>
      <c r="G43" s="4">
        <v>3463.96</v>
      </c>
      <c r="H43" s="4">
        <v>1.6</v>
      </c>
    </row>
    <row r="44" spans="2:8">
      <c r="B44" s="1" t="s">
        <v>2771</v>
      </c>
      <c r="C44" s="9" t="s">
        <v>156</v>
      </c>
      <c r="D44" s="1" t="s">
        <v>448</v>
      </c>
      <c r="E44" s="1" t="s">
        <v>616</v>
      </c>
      <c r="F44" s="4">
        <v>999000</v>
      </c>
      <c r="G44" s="4">
        <v>3227.77</v>
      </c>
      <c r="H44" s="4">
        <v>1.49</v>
      </c>
    </row>
    <row r="45" spans="2:8">
      <c r="B45" s="1" t="s">
        <v>2772</v>
      </c>
      <c r="C45" s="9" t="s">
        <v>156</v>
      </c>
      <c r="D45" s="1" t="s">
        <v>450</v>
      </c>
      <c r="E45" s="1" t="s">
        <v>451</v>
      </c>
      <c r="F45" s="4">
        <v>764663</v>
      </c>
      <c r="G45" s="4">
        <v>3188.26</v>
      </c>
      <c r="H45" s="4">
        <v>1.47</v>
      </c>
    </row>
    <row r="46" spans="2:8">
      <c r="B46" s="1" t="s">
        <v>2764</v>
      </c>
      <c r="C46" s="9" t="s">
        <v>156</v>
      </c>
      <c r="D46" s="1" t="s">
        <v>448</v>
      </c>
      <c r="E46" s="1" t="s">
        <v>617</v>
      </c>
      <c r="F46" s="4">
        <v>63000</v>
      </c>
      <c r="G46" s="4">
        <v>3114.72</v>
      </c>
      <c r="H46" s="4">
        <v>1.44</v>
      </c>
    </row>
    <row r="47" spans="2:8">
      <c r="B47" s="1" t="s">
        <v>2768</v>
      </c>
      <c r="C47" s="9" t="s">
        <v>156</v>
      </c>
      <c r="D47" s="1" t="s">
        <v>469</v>
      </c>
      <c r="E47" s="1" t="s">
        <v>618</v>
      </c>
      <c r="F47" s="4">
        <v>288000</v>
      </c>
      <c r="G47" s="4">
        <v>3086.78</v>
      </c>
      <c r="H47" s="4">
        <v>1.43</v>
      </c>
    </row>
    <row r="48" spans="2:8">
      <c r="B48" s="1" t="s">
        <v>508</v>
      </c>
      <c r="C48" s="9" t="s">
        <v>156</v>
      </c>
      <c r="D48" s="1" t="s">
        <v>509</v>
      </c>
      <c r="E48" s="1" t="s">
        <v>510</v>
      </c>
      <c r="F48" s="4">
        <v>253496</v>
      </c>
      <c r="G48" s="4">
        <v>2977.82</v>
      </c>
      <c r="H48" s="4">
        <v>1.38</v>
      </c>
    </row>
    <row r="49" spans="2:8">
      <c r="B49" s="1" t="s">
        <v>2763</v>
      </c>
      <c r="C49" s="9" t="s">
        <v>156</v>
      </c>
      <c r="D49" s="1" t="s">
        <v>486</v>
      </c>
      <c r="E49" s="1" t="s">
        <v>619</v>
      </c>
      <c r="F49" s="4">
        <v>135000</v>
      </c>
      <c r="G49" s="4">
        <v>2924.24</v>
      </c>
      <c r="H49" s="4">
        <v>1.35</v>
      </c>
    </row>
    <row r="50" spans="2:8">
      <c r="B50" s="1" t="s">
        <v>2767</v>
      </c>
      <c r="C50" s="9" t="s">
        <v>156</v>
      </c>
      <c r="D50" s="1" t="s">
        <v>421</v>
      </c>
      <c r="E50" s="1" t="s">
        <v>620</v>
      </c>
      <c r="F50" s="4">
        <v>900000</v>
      </c>
      <c r="G50" s="4">
        <v>2917.8</v>
      </c>
      <c r="H50" s="4">
        <v>1.35</v>
      </c>
    </row>
    <row r="51" spans="2:8">
      <c r="B51" s="1" t="s">
        <v>3004</v>
      </c>
      <c r="C51" s="9" t="s">
        <v>156</v>
      </c>
      <c r="D51" s="1" t="s">
        <v>419</v>
      </c>
      <c r="E51" s="1" t="s">
        <v>439</v>
      </c>
      <c r="F51" s="4">
        <v>360000</v>
      </c>
      <c r="G51" s="4">
        <v>2872.62</v>
      </c>
      <c r="H51" s="4">
        <v>1.33</v>
      </c>
    </row>
    <row r="52" spans="2:8">
      <c r="B52" s="1" t="s">
        <v>2766</v>
      </c>
      <c r="C52" s="9" t="s">
        <v>156</v>
      </c>
      <c r="D52" s="1" t="s">
        <v>480</v>
      </c>
      <c r="E52" s="1" t="s">
        <v>621</v>
      </c>
      <c r="F52" s="4">
        <v>153000</v>
      </c>
      <c r="G52" s="4">
        <v>2849.63</v>
      </c>
      <c r="H52" s="4">
        <v>1.32</v>
      </c>
    </row>
    <row r="53" spans="2:8">
      <c r="B53" s="1" t="s">
        <v>2761</v>
      </c>
      <c r="C53" s="9" t="s">
        <v>156</v>
      </c>
      <c r="D53" s="1" t="s">
        <v>440</v>
      </c>
      <c r="E53" s="1" t="s">
        <v>622</v>
      </c>
      <c r="F53" s="4">
        <v>468000</v>
      </c>
      <c r="G53" s="4">
        <v>2375.33</v>
      </c>
      <c r="H53" s="4">
        <v>1.1000000000000001</v>
      </c>
    </row>
    <row r="54" spans="2:8">
      <c r="B54" s="1" t="s">
        <v>2758</v>
      </c>
      <c r="C54" s="9" t="s">
        <v>156</v>
      </c>
      <c r="D54" s="1" t="s">
        <v>550</v>
      </c>
      <c r="E54" s="1" t="s">
        <v>623</v>
      </c>
      <c r="F54" s="4">
        <v>27000</v>
      </c>
      <c r="G54" s="4">
        <v>2344.14</v>
      </c>
      <c r="H54" s="4">
        <v>1.08</v>
      </c>
    </row>
    <row r="55" spans="2:8">
      <c r="B55" s="1" t="s">
        <v>2757</v>
      </c>
      <c r="C55" s="9" t="s">
        <v>156</v>
      </c>
      <c r="D55" s="1" t="s">
        <v>436</v>
      </c>
      <c r="E55" s="1" t="s">
        <v>624</v>
      </c>
      <c r="F55" s="4">
        <v>16200</v>
      </c>
      <c r="G55" s="4">
        <v>2286.63</v>
      </c>
      <c r="H55" s="4">
        <v>1.06</v>
      </c>
    </row>
    <row r="56" spans="2:8">
      <c r="B56" s="1" t="s">
        <v>2760</v>
      </c>
      <c r="C56" s="9" t="s">
        <v>156</v>
      </c>
      <c r="D56" s="1" t="s">
        <v>421</v>
      </c>
      <c r="E56" s="1" t="s">
        <v>422</v>
      </c>
      <c r="F56" s="4">
        <v>216000</v>
      </c>
      <c r="G56" s="4">
        <v>2251.04</v>
      </c>
      <c r="H56" s="4">
        <v>1.04</v>
      </c>
    </row>
    <row r="57" spans="2:8">
      <c r="B57" s="1" t="s">
        <v>3073</v>
      </c>
      <c r="C57" s="9" t="s">
        <v>156</v>
      </c>
      <c r="D57" s="1" t="s">
        <v>539</v>
      </c>
      <c r="E57" s="1" t="s">
        <v>625</v>
      </c>
      <c r="F57" s="4">
        <v>72000</v>
      </c>
      <c r="G57" s="4">
        <v>2232</v>
      </c>
      <c r="H57" s="4">
        <v>1.03</v>
      </c>
    </row>
    <row r="58" spans="2:8">
      <c r="B58" s="1" t="s">
        <v>2765</v>
      </c>
      <c r="C58" s="9" t="s">
        <v>156</v>
      </c>
      <c r="D58" s="1" t="s">
        <v>452</v>
      </c>
      <c r="E58" s="1" t="s">
        <v>626</v>
      </c>
      <c r="F58" s="4">
        <v>185168</v>
      </c>
      <c r="G58" s="4">
        <v>1860.57</v>
      </c>
      <c r="H58" s="4">
        <v>0.86</v>
      </c>
    </row>
    <row r="59" spans="2:8">
      <c r="B59" s="1" t="s">
        <v>2756</v>
      </c>
      <c r="C59" s="9" t="s">
        <v>156</v>
      </c>
      <c r="D59" s="1" t="s">
        <v>443</v>
      </c>
      <c r="E59" s="1" t="s">
        <v>627</v>
      </c>
      <c r="F59" s="4">
        <v>450000</v>
      </c>
      <c r="G59" s="4">
        <v>1853.1</v>
      </c>
      <c r="H59" s="4">
        <v>0.86</v>
      </c>
    </row>
    <row r="60" spans="2:8">
      <c r="B60" s="1" t="s">
        <v>2759</v>
      </c>
      <c r="C60" s="9" t="s">
        <v>156</v>
      </c>
      <c r="D60" s="1" t="s">
        <v>469</v>
      </c>
      <c r="E60" s="1" t="s">
        <v>479</v>
      </c>
      <c r="F60" s="4">
        <v>90000</v>
      </c>
      <c r="G60" s="4">
        <v>1828.35</v>
      </c>
      <c r="H60" s="4">
        <v>0.84</v>
      </c>
    </row>
    <row r="61" spans="2:8">
      <c r="B61" s="1" t="s">
        <v>2754</v>
      </c>
      <c r="C61" s="9" t="s">
        <v>156</v>
      </c>
      <c r="D61" s="1" t="s">
        <v>457</v>
      </c>
      <c r="E61" s="1" t="s">
        <v>628</v>
      </c>
      <c r="F61" s="4">
        <v>333000</v>
      </c>
      <c r="G61" s="4">
        <v>1493.37</v>
      </c>
      <c r="H61" s="4">
        <v>0.69</v>
      </c>
    </row>
    <row r="62" spans="2:8">
      <c r="B62" s="1" t="s">
        <v>2752</v>
      </c>
      <c r="C62" s="9" t="s">
        <v>156</v>
      </c>
      <c r="D62" s="1" t="s">
        <v>469</v>
      </c>
      <c r="E62" s="1" t="s">
        <v>629</v>
      </c>
      <c r="F62" s="4">
        <v>297000</v>
      </c>
      <c r="G62" s="4">
        <v>1263.1400000000001</v>
      </c>
      <c r="H62" s="4">
        <v>0.57999999999999996</v>
      </c>
    </row>
    <row r="63" spans="2:8">
      <c r="B63" s="1" t="s">
        <v>2753</v>
      </c>
      <c r="C63" s="9" t="s">
        <v>156</v>
      </c>
      <c r="D63" s="1" t="s">
        <v>484</v>
      </c>
      <c r="E63" s="1" t="s">
        <v>630</v>
      </c>
      <c r="F63" s="4">
        <v>192000</v>
      </c>
      <c r="G63" s="4">
        <v>1068.48</v>
      </c>
      <c r="H63" s="4">
        <v>0.49</v>
      </c>
    </row>
    <row r="64" spans="2:8">
      <c r="B64" s="1" t="s">
        <v>2755</v>
      </c>
      <c r="C64" s="9" t="s">
        <v>156</v>
      </c>
      <c r="D64" s="1" t="s">
        <v>480</v>
      </c>
      <c r="E64" s="1" t="s">
        <v>631</v>
      </c>
      <c r="F64" s="4">
        <v>42750</v>
      </c>
      <c r="G64" s="4">
        <v>1047.5</v>
      </c>
      <c r="H64" s="4">
        <v>0.48</v>
      </c>
    </row>
    <row r="65" spans="2:8" ht="13">
      <c r="B65" s="2" t="s">
        <v>2543</v>
      </c>
    </row>
    <row r="66" spans="2:8">
      <c r="B66" s="1" t="s">
        <v>159</v>
      </c>
      <c r="C66" s="9" t="s">
        <v>159</v>
      </c>
      <c r="D66" s="1" t="s">
        <v>159</v>
      </c>
      <c r="E66" s="1" t="s">
        <v>159</v>
      </c>
      <c r="F66" s="4" t="s">
        <v>159</v>
      </c>
      <c r="G66" s="4" t="s">
        <v>159</v>
      </c>
      <c r="H66" s="4" t="s">
        <v>159</v>
      </c>
    </row>
    <row r="67" spans="2:8" ht="13">
      <c r="B67" s="2" t="s">
        <v>160</v>
      </c>
      <c r="C67" s="13"/>
      <c r="D67" s="2"/>
      <c r="E67" s="2"/>
      <c r="F67" s="14"/>
      <c r="G67" s="14">
        <f>SUM(G12:G66)</f>
        <v>206015.94000000003</v>
      </c>
      <c r="H67" s="14">
        <f>SUM(H12:H66)</f>
        <v>95.179999999999978</v>
      </c>
    </row>
    <row r="68" spans="2:8" ht="13">
      <c r="B68" s="2" t="s">
        <v>161</v>
      </c>
    </row>
    <row r="69" spans="2:8">
      <c r="B69" s="1" t="s">
        <v>159</v>
      </c>
      <c r="C69" s="9" t="s">
        <v>159</v>
      </c>
      <c r="D69" s="1" t="s">
        <v>159</v>
      </c>
      <c r="E69" s="1" t="s">
        <v>159</v>
      </c>
      <c r="F69" s="4" t="s">
        <v>159</v>
      </c>
      <c r="G69" s="4" t="s">
        <v>159</v>
      </c>
      <c r="H69" s="4" t="s">
        <v>159</v>
      </c>
    </row>
    <row r="70" spans="2:8" ht="13">
      <c r="B70" s="2" t="s">
        <v>162</v>
      </c>
      <c r="C70" s="13"/>
      <c r="D70" s="2"/>
      <c r="E70" s="2"/>
      <c r="F70" s="14"/>
      <c r="G70" s="14">
        <f>SUM(G68:G69)</f>
        <v>0</v>
      </c>
      <c r="H70" s="14">
        <f>SUM(H68:H69)</f>
        <v>0</v>
      </c>
    </row>
    <row r="71" spans="2:8" ht="13">
      <c r="B71" s="2" t="s">
        <v>163</v>
      </c>
    </row>
    <row r="72" spans="2:8">
      <c r="B72" s="1" t="s">
        <v>159</v>
      </c>
      <c r="C72" s="9" t="s">
        <v>159</v>
      </c>
      <c r="D72" s="1" t="s">
        <v>159</v>
      </c>
      <c r="E72" s="1" t="s">
        <v>159</v>
      </c>
      <c r="F72" s="4" t="s">
        <v>159</v>
      </c>
      <c r="G72" s="4" t="s">
        <v>159</v>
      </c>
      <c r="H72" s="4" t="s">
        <v>159</v>
      </c>
    </row>
    <row r="73" spans="2:8" ht="13">
      <c r="B73" s="2" t="s">
        <v>164</v>
      </c>
      <c r="C73" s="13"/>
      <c r="D73" s="2"/>
      <c r="E73" s="2"/>
      <c r="F73" s="14"/>
      <c r="G73" s="14">
        <f>SUM(G71:G72)</f>
        <v>0</v>
      </c>
      <c r="H73" s="14">
        <f>SUM(H71:H72)</f>
        <v>0</v>
      </c>
    </row>
    <row r="74" spans="2:8" ht="13">
      <c r="B74" s="10" t="s">
        <v>146</v>
      </c>
      <c r="C74" s="11" t="s">
        <v>147</v>
      </c>
      <c r="D74" s="10" t="s">
        <v>165</v>
      </c>
      <c r="E74" s="10" t="s">
        <v>149</v>
      </c>
      <c r="F74" s="12" t="s">
        <v>150</v>
      </c>
      <c r="G74" s="12" t="s">
        <v>151</v>
      </c>
      <c r="H74" s="12" t="s">
        <v>152</v>
      </c>
    </row>
    <row r="75" spans="2:8" ht="13">
      <c r="B75" s="2" t="s">
        <v>166</v>
      </c>
    </row>
    <row r="76" spans="2:8" ht="13">
      <c r="B76" s="2" t="s">
        <v>155</v>
      </c>
    </row>
    <row r="77" spans="2:8" ht="13">
      <c r="B77" s="2" t="s">
        <v>167</v>
      </c>
    </row>
    <row r="78" spans="2:8">
      <c r="B78" s="1" t="s">
        <v>159</v>
      </c>
      <c r="C78" s="9" t="s">
        <v>159</v>
      </c>
      <c r="D78" s="1" t="s">
        <v>159</v>
      </c>
      <c r="E78" s="1" t="s">
        <v>159</v>
      </c>
      <c r="F78" s="4" t="s">
        <v>159</v>
      </c>
      <c r="G78" s="4" t="s">
        <v>159</v>
      </c>
      <c r="H78" s="4" t="s">
        <v>159</v>
      </c>
    </row>
    <row r="79" spans="2:8" ht="13">
      <c r="B79" s="2" t="s">
        <v>168</v>
      </c>
      <c r="C79" s="13"/>
      <c r="D79" s="2"/>
      <c r="E79" s="2"/>
      <c r="F79" s="14"/>
      <c r="G79" s="14">
        <f>SUM(G74:G78)</f>
        <v>0</v>
      </c>
      <c r="H79" s="14">
        <f>SUM(H74:H78)</f>
        <v>0</v>
      </c>
    </row>
    <row r="80" spans="2:8" ht="13">
      <c r="B80" s="2" t="s">
        <v>169</v>
      </c>
    </row>
    <row r="81" spans="2:8">
      <c r="B81" s="1" t="s">
        <v>159</v>
      </c>
      <c r="C81" s="9" t="s">
        <v>159</v>
      </c>
      <c r="D81" s="1" t="s">
        <v>159</v>
      </c>
      <c r="E81" s="1" t="s">
        <v>159</v>
      </c>
      <c r="F81" s="4" t="s">
        <v>159</v>
      </c>
      <c r="G81" s="4" t="s">
        <v>159</v>
      </c>
      <c r="H81" s="4" t="s">
        <v>159</v>
      </c>
    </row>
    <row r="82" spans="2:8" ht="13">
      <c r="B82" s="2" t="s">
        <v>170</v>
      </c>
      <c r="C82" s="13"/>
      <c r="D82" s="2"/>
      <c r="E82" s="2"/>
      <c r="F82" s="14"/>
      <c r="G82" s="14">
        <f>SUM(G80:G81)</f>
        <v>0</v>
      </c>
      <c r="H82" s="14">
        <f>SUM(H80:H81)</f>
        <v>0</v>
      </c>
    </row>
    <row r="83" spans="2:8" ht="13">
      <c r="B83" s="2" t="s">
        <v>171</v>
      </c>
    </row>
    <row r="84" spans="2:8">
      <c r="B84" s="1" t="s">
        <v>159</v>
      </c>
      <c r="C84" s="9" t="s">
        <v>159</v>
      </c>
      <c r="D84" s="1" t="s">
        <v>159</v>
      </c>
      <c r="E84" s="1" t="s">
        <v>159</v>
      </c>
      <c r="F84" s="4" t="s">
        <v>159</v>
      </c>
      <c r="G84" s="4" t="s">
        <v>159</v>
      </c>
      <c r="H84" s="4" t="s">
        <v>159</v>
      </c>
    </row>
    <row r="85" spans="2:8" ht="13">
      <c r="B85" s="2" t="s">
        <v>172</v>
      </c>
      <c r="C85" s="13"/>
      <c r="D85" s="2"/>
      <c r="E85" s="2"/>
      <c r="F85" s="14"/>
      <c r="G85" s="14">
        <f>SUM(G83:G84)</f>
        <v>0</v>
      </c>
      <c r="H85" s="14">
        <f>SUM(H83:H84)</f>
        <v>0</v>
      </c>
    </row>
    <row r="86" spans="2:8" ht="13">
      <c r="B86" s="2" t="s">
        <v>173</v>
      </c>
    </row>
    <row r="87" spans="2:8">
      <c r="B87" s="1" t="s">
        <v>159</v>
      </c>
      <c r="C87" s="9" t="s">
        <v>159</v>
      </c>
      <c r="D87" s="1" t="s">
        <v>159</v>
      </c>
      <c r="E87" s="1" t="s">
        <v>159</v>
      </c>
      <c r="F87" s="4" t="s">
        <v>159</v>
      </c>
      <c r="G87" s="4" t="s">
        <v>159</v>
      </c>
      <c r="H87" s="4" t="s">
        <v>159</v>
      </c>
    </row>
    <row r="88" spans="2:8" ht="13">
      <c r="B88" s="2" t="s">
        <v>174</v>
      </c>
      <c r="C88" s="13"/>
      <c r="D88" s="2"/>
      <c r="E88" s="2"/>
      <c r="F88" s="14"/>
      <c r="G88" s="14">
        <f>SUM(G86:G87)</f>
        <v>0</v>
      </c>
      <c r="H88" s="14">
        <f>SUM(H86:H87)</f>
        <v>0</v>
      </c>
    </row>
    <row r="89" spans="2:8" ht="13">
      <c r="B89" s="2" t="s">
        <v>175</v>
      </c>
    </row>
    <row r="90" spans="2:8">
      <c r="B90" s="1" t="s">
        <v>159</v>
      </c>
      <c r="C90" s="9" t="s">
        <v>159</v>
      </c>
      <c r="D90" s="1" t="s">
        <v>159</v>
      </c>
      <c r="E90" s="1" t="s">
        <v>159</v>
      </c>
      <c r="F90" s="4" t="s">
        <v>159</v>
      </c>
      <c r="G90" s="4" t="s">
        <v>159</v>
      </c>
      <c r="H90" s="4" t="s">
        <v>159</v>
      </c>
    </row>
    <row r="91" spans="2:8" ht="13">
      <c r="B91" s="2" t="s">
        <v>176</v>
      </c>
      <c r="C91" s="13"/>
      <c r="D91" s="2"/>
      <c r="E91" s="2"/>
      <c r="F91" s="14"/>
      <c r="G91" s="14">
        <f>SUM(G89:G90)</f>
        <v>0</v>
      </c>
      <c r="H91" s="14">
        <f>SUM(H89:H90)</f>
        <v>0</v>
      </c>
    </row>
    <row r="92" spans="2:8" ht="13">
      <c r="B92" s="2" t="s">
        <v>177</v>
      </c>
    </row>
    <row r="93" spans="2:8">
      <c r="B93" s="1" t="s">
        <v>159</v>
      </c>
      <c r="C93" s="9" t="s">
        <v>159</v>
      </c>
      <c r="D93" s="1" t="s">
        <v>159</v>
      </c>
      <c r="E93" s="1" t="s">
        <v>159</v>
      </c>
      <c r="F93" s="4" t="s">
        <v>159</v>
      </c>
      <c r="G93" s="4" t="s">
        <v>159</v>
      </c>
      <c r="H93" s="4" t="s">
        <v>159</v>
      </c>
    </row>
    <row r="94" spans="2:8" ht="13">
      <c r="B94" s="2" t="s">
        <v>178</v>
      </c>
      <c r="C94" s="13"/>
      <c r="D94" s="2"/>
      <c r="E94" s="2"/>
      <c r="F94" s="14"/>
      <c r="G94" s="14">
        <f>SUM(G92:G93)</f>
        <v>0</v>
      </c>
      <c r="H94" s="14">
        <f>SUM(H92:H93)</f>
        <v>0</v>
      </c>
    </row>
    <row r="95" spans="2:8" ht="13">
      <c r="B95" s="2" t="s">
        <v>179</v>
      </c>
    </row>
    <row r="96" spans="2:8">
      <c r="B96" s="1" t="s">
        <v>159</v>
      </c>
      <c r="C96" s="9" t="s">
        <v>159</v>
      </c>
      <c r="D96" s="1" t="s">
        <v>159</v>
      </c>
      <c r="E96" s="1" t="s">
        <v>159</v>
      </c>
      <c r="F96" s="4" t="s">
        <v>159</v>
      </c>
      <c r="G96" s="4" t="s">
        <v>159</v>
      </c>
      <c r="H96" s="4" t="s">
        <v>159</v>
      </c>
    </row>
    <row r="97" spans="2:8" ht="13">
      <c r="B97" s="2" t="s">
        <v>180</v>
      </c>
      <c r="C97" s="13"/>
      <c r="D97" s="2"/>
      <c r="E97" s="2"/>
      <c r="F97" s="14"/>
      <c r="G97" s="14">
        <f>SUM(G95:G96)</f>
        <v>0</v>
      </c>
      <c r="H97" s="14">
        <f>SUM(H95:H96)</f>
        <v>0</v>
      </c>
    </row>
    <row r="98" spans="2:8" ht="13">
      <c r="B98" s="2" t="s">
        <v>181</v>
      </c>
    </row>
    <row r="99" spans="2:8">
      <c r="B99" s="1" t="s">
        <v>159</v>
      </c>
      <c r="C99" s="9" t="s">
        <v>159</v>
      </c>
      <c r="D99" s="1" t="s">
        <v>159</v>
      </c>
      <c r="E99" s="1" t="s">
        <v>159</v>
      </c>
      <c r="F99" s="4" t="s">
        <v>159</v>
      </c>
      <c r="G99" s="4" t="s">
        <v>159</v>
      </c>
      <c r="H99" s="4" t="s">
        <v>159</v>
      </c>
    </row>
    <row r="100" spans="2:8" ht="13">
      <c r="B100" s="2" t="s">
        <v>182</v>
      </c>
      <c r="C100" s="13"/>
      <c r="D100" s="2"/>
      <c r="E100" s="2"/>
      <c r="F100" s="14"/>
      <c r="G100" s="14">
        <f>SUM(G98:G99)</f>
        <v>0</v>
      </c>
      <c r="H100" s="14">
        <f>SUM(H98:H99)</f>
        <v>0</v>
      </c>
    </row>
    <row r="101" spans="2:8" ht="13">
      <c r="B101" s="2" t="s">
        <v>265</v>
      </c>
      <c r="C101" s="13"/>
      <c r="D101" s="2"/>
      <c r="E101" s="2"/>
      <c r="F101" s="14"/>
      <c r="G101" s="14">
        <v>4148.34</v>
      </c>
      <c r="H101" s="14">
        <v>1.92</v>
      </c>
    </row>
    <row r="102" spans="2:8" ht="13">
      <c r="B102" s="2" t="s">
        <v>183</v>
      </c>
      <c r="C102" s="13"/>
      <c r="D102" s="2"/>
      <c r="E102" s="2"/>
      <c r="F102" s="14"/>
      <c r="G102" s="14">
        <v>210164.28</v>
      </c>
      <c r="H102" s="14">
        <v>97.1</v>
      </c>
    </row>
    <row r="103" spans="2:8" ht="13">
      <c r="B103" s="2" t="s">
        <v>184</v>
      </c>
      <c r="C103" s="13"/>
      <c r="D103" s="2"/>
      <c r="E103" s="2"/>
      <c r="F103" s="14"/>
      <c r="G103" s="14">
        <v>6214.802427499988</v>
      </c>
      <c r="H103" s="14">
        <v>2.9000000000000057</v>
      </c>
    </row>
    <row r="104" spans="2:8" ht="13">
      <c r="B104" s="2" t="s">
        <v>185</v>
      </c>
      <c r="C104" s="13"/>
      <c r="D104" s="2"/>
      <c r="E104" s="2"/>
      <c r="F104" s="14"/>
      <c r="G104" s="14">
        <v>216379.08242749999</v>
      </c>
      <c r="H104" s="14">
        <v>100</v>
      </c>
    </row>
    <row r="105" spans="2:8">
      <c r="B105" s="1" t="s">
        <v>186</v>
      </c>
    </row>
    <row r="106" spans="2:8" ht="13">
      <c r="B106" s="2" t="s">
        <v>187</v>
      </c>
    </row>
    <row r="107" spans="2:8" ht="13">
      <c r="B107" s="2" t="s">
        <v>188</v>
      </c>
      <c r="C107" s="9" t="s">
        <v>189</v>
      </c>
    </row>
    <row r="108" spans="2:8" ht="13">
      <c r="B108" s="2" t="s">
        <v>190</v>
      </c>
      <c r="C108" s="9" t="s">
        <v>191</v>
      </c>
    </row>
    <row r="109" spans="2:8" ht="13">
      <c r="B109" s="2" t="s">
        <v>192</v>
      </c>
      <c r="C109" s="9" t="s">
        <v>191</v>
      </c>
    </row>
    <row r="110" spans="2:8" ht="13">
      <c r="B110" s="2" t="s">
        <v>193</v>
      </c>
      <c r="C110" s="9" t="s">
        <v>194</v>
      </c>
    </row>
    <row r="111" spans="2:8" ht="13">
      <c r="B111" s="2" t="s">
        <v>632</v>
      </c>
      <c r="C111" s="13"/>
    </row>
    <row r="112" spans="2:8" ht="13">
      <c r="B112" s="2" t="s">
        <v>633</v>
      </c>
      <c r="C112" s="13"/>
    </row>
    <row r="113" spans="2:3" ht="13">
      <c r="B113" s="2" t="s">
        <v>634</v>
      </c>
      <c r="C113" s="13"/>
    </row>
    <row r="114" spans="2:3" ht="13">
      <c r="B114" s="2" t="s">
        <v>635</v>
      </c>
      <c r="C114" s="13"/>
    </row>
    <row r="115" spans="2:3" ht="13">
      <c r="B115" s="2" t="s">
        <v>415</v>
      </c>
      <c r="C115" s="13"/>
    </row>
    <row r="116" spans="2:3">
      <c r="B116" s="1" t="s">
        <v>204</v>
      </c>
    </row>
    <row r="117" spans="2:3">
      <c r="B117" s="1" t="s">
        <v>398</v>
      </c>
    </row>
    <row r="120" spans="2:3" ht="14.5">
      <c r="B120" s="48" t="s">
        <v>399</v>
      </c>
      <c r="C120" s="49"/>
    </row>
    <row r="121" spans="2:3" ht="14.5">
      <c r="B121" s="48" t="s">
        <v>3907</v>
      </c>
      <c r="C121" s="50" t="s">
        <v>400</v>
      </c>
    </row>
    <row r="122" spans="2:3" ht="14.5">
      <c r="B122" s="15" t="s">
        <v>401</v>
      </c>
      <c r="C122" s="16" t="s">
        <v>402</v>
      </c>
    </row>
    <row r="123" spans="2:3" ht="14.5">
      <c r="B123" s="15" t="s">
        <v>403</v>
      </c>
      <c r="C123" s="16" t="s">
        <v>402</v>
      </c>
    </row>
    <row r="124" spans="2:3" ht="14.5">
      <c r="B124" s="15" t="s">
        <v>404</v>
      </c>
      <c r="C124" s="16" t="s">
        <v>402</v>
      </c>
    </row>
    <row r="125" spans="2:3" ht="14.5">
      <c r="B125" s="15" t="s">
        <v>405</v>
      </c>
      <c r="C125" s="16" t="s">
        <v>402</v>
      </c>
    </row>
    <row r="126" spans="2:3" ht="14.5">
      <c r="B126" s="15" t="s">
        <v>406</v>
      </c>
      <c r="C126" s="16" t="s">
        <v>402</v>
      </c>
    </row>
    <row r="127" spans="2:3" ht="14.5">
      <c r="B127" s="15" t="s">
        <v>407</v>
      </c>
      <c r="C127" s="16" t="s">
        <v>402</v>
      </c>
    </row>
    <row r="128" spans="2:3" ht="14.5">
      <c r="B128" s="48" t="s">
        <v>408</v>
      </c>
      <c r="C128" s="49" t="s">
        <v>402</v>
      </c>
    </row>
    <row r="130" spans="2:7" ht="14.5">
      <c r="B130" s="15" t="s">
        <v>213</v>
      </c>
      <c r="C130" s="16"/>
      <c r="D130" s="15"/>
    </row>
    <row r="131" spans="2:7" ht="29">
      <c r="B131" s="18" t="s">
        <v>214</v>
      </c>
      <c r="C131" s="17" t="s">
        <v>215</v>
      </c>
      <c r="D131" s="18" t="s">
        <v>216</v>
      </c>
    </row>
    <row r="132" spans="2:7" ht="14.5">
      <c r="B132" s="15" t="s">
        <v>191</v>
      </c>
      <c r="C132" s="16" t="s">
        <v>191</v>
      </c>
      <c r="D132" s="15" t="s">
        <v>191</v>
      </c>
    </row>
    <row r="134" spans="2:7" ht="13">
      <c r="B134" s="19" t="s">
        <v>217</v>
      </c>
      <c r="C134" s="20">
        <v>46203</v>
      </c>
      <c r="D134" s="21"/>
      <c r="E134" s="22"/>
      <c r="F134" s="23"/>
    </row>
    <row r="135" spans="2:7" ht="13">
      <c r="B135" s="19" t="s">
        <v>218</v>
      </c>
      <c r="C135" s="24" t="s">
        <v>219</v>
      </c>
      <c r="D135" s="19" t="s">
        <v>220</v>
      </c>
      <c r="E135" s="25" t="s">
        <v>221</v>
      </c>
      <c r="F135" s="26" t="s">
        <v>222</v>
      </c>
      <c r="G135" s="14"/>
    </row>
    <row r="136" spans="2:7">
      <c r="B136" s="27" t="s">
        <v>191</v>
      </c>
      <c r="C136" s="28" t="s">
        <v>191</v>
      </c>
      <c r="D136" s="27" t="s">
        <v>191</v>
      </c>
      <c r="E136" s="29" t="s">
        <v>191</v>
      </c>
      <c r="F136" s="30" t="s">
        <v>191</v>
      </c>
    </row>
    <row r="139" spans="2:7" ht="13">
      <c r="B139" s="2" t="s">
        <v>223</v>
      </c>
    </row>
    <row r="140" spans="2:7" ht="13">
      <c r="B140" s="2"/>
    </row>
    <row r="141" spans="2:7" ht="13">
      <c r="B141" s="2" t="s">
        <v>224</v>
      </c>
    </row>
    <row r="142" spans="2:7" ht="13">
      <c r="B142" s="19" t="s">
        <v>225</v>
      </c>
      <c r="C142" s="24" t="s">
        <v>226</v>
      </c>
      <c r="D142" s="2"/>
    </row>
    <row r="143" spans="2:7">
      <c r="B143" s="21" t="s">
        <v>191</v>
      </c>
      <c r="C143" s="31" t="s">
        <v>191</v>
      </c>
    </row>
    <row r="145" spans="2:7" ht="13">
      <c r="B145" s="19" t="s">
        <v>227</v>
      </c>
      <c r="C145" s="24" t="s">
        <v>226</v>
      </c>
    </row>
    <row r="146" spans="2:7">
      <c r="B146" s="21" t="s">
        <v>191</v>
      </c>
      <c r="C146" s="31" t="s">
        <v>191</v>
      </c>
    </row>
    <row r="148" spans="2:7" ht="13">
      <c r="B148" s="19" t="s">
        <v>228</v>
      </c>
      <c r="C148" s="24" t="s">
        <v>229</v>
      </c>
    </row>
    <row r="149" spans="2:7">
      <c r="B149" s="21" t="s">
        <v>191</v>
      </c>
      <c r="C149" s="31" t="s">
        <v>191</v>
      </c>
    </row>
    <row r="151" spans="2:7" ht="13">
      <c r="B151" s="25" t="s">
        <v>230</v>
      </c>
      <c r="C151" s="24" t="s">
        <v>229</v>
      </c>
    </row>
    <row r="152" spans="2:7">
      <c r="B152" s="22" t="s">
        <v>191</v>
      </c>
      <c r="C152" s="31" t="s">
        <v>191</v>
      </c>
    </row>
    <row r="154" spans="2:7" ht="13">
      <c r="B154" s="19" t="s">
        <v>231</v>
      </c>
      <c r="C154" s="24" t="s">
        <v>191</v>
      </c>
    </row>
    <row r="156" spans="2:7" ht="13">
      <c r="B156" s="19" t="s">
        <v>232</v>
      </c>
      <c r="C156" s="20">
        <v>46203</v>
      </c>
      <c r="D156" s="21"/>
      <c r="E156" s="22"/>
      <c r="F156" s="23"/>
    </row>
    <row r="157" spans="2:7" ht="13">
      <c r="B157" s="19" t="s">
        <v>218</v>
      </c>
      <c r="C157" s="24" t="s">
        <v>219</v>
      </c>
      <c r="D157" s="19" t="s">
        <v>220</v>
      </c>
      <c r="E157" s="25" t="s">
        <v>221</v>
      </c>
      <c r="F157" s="26" t="s">
        <v>222</v>
      </c>
      <c r="G157" s="14"/>
    </row>
    <row r="158" spans="2:7">
      <c r="B158" s="27" t="s">
        <v>191</v>
      </c>
      <c r="C158" s="28" t="s">
        <v>191</v>
      </c>
      <c r="D158" s="27" t="s">
        <v>191</v>
      </c>
      <c r="E158" s="29" t="s">
        <v>191</v>
      </c>
      <c r="F158" s="30" t="s">
        <v>191</v>
      </c>
    </row>
    <row r="159" spans="2:7" ht="13">
      <c r="B159" s="2" t="s">
        <v>223</v>
      </c>
    </row>
    <row r="160" spans="2:7" ht="13">
      <c r="B160" s="2"/>
    </row>
    <row r="161" spans="2:4" ht="13">
      <c r="B161" s="2" t="s">
        <v>224</v>
      </c>
    </row>
    <row r="162" spans="2:4" ht="13">
      <c r="B162" s="19" t="s">
        <v>225</v>
      </c>
      <c r="C162" s="24" t="s">
        <v>226</v>
      </c>
      <c r="D162" s="2"/>
    </row>
    <row r="163" spans="2:4">
      <c r="B163" s="21" t="s">
        <v>191</v>
      </c>
      <c r="C163" s="31" t="s">
        <v>191</v>
      </c>
    </row>
    <row r="165" spans="2:4" ht="13">
      <c r="B165" s="19" t="s">
        <v>227</v>
      </c>
      <c r="C165" s="24" t="s">
        <v>226</v>
      </c>
    </row>
    <row r="166" spans="2:4">
      <c r="B166" s="21" t="s">
        <v>191</v>
      </c>
      <c r="C166" s="31" t="s">
        <v>191</v>
      </c>
    </row>
    <row r="168" spans="2:4" ht="13">
      <c r="B168" s="19" t="s">
        <v>228</v>
      </c>
      <c r="C168" s="24" t="s">
        <v>229</v>
      </c>
    </row>
    <row r="169" spans="2:4">
      <c r="B169" s="21" t="s">
        <v>191</v>
      </c>
      <c r="C169" s="31" t="s">
        <v>191</v>
      </c>
    </row>
    <row r="171" spans="2:4" ht="13">
      <c r="B171" s="25" t="s">
        <v>230</v>
      </c>
      <c r="C171" s="24" t="s">
        <v>229</v>
      </c>
    </row>
    <row r="172" spans="2:4">
      <c r="B172" s="22" t="s">
        <v>191</v>
      </c>
      <c r="C172" s="31" t="s">
        <v>191</v>
      </c>
    </row>
    <row r="174" spans="2:4" ht="13">
      <c r="B174" s="19" t="s">
        <v>231</v>
      </c>
      <c r="C174" s="24" t="s">
        <v>191</v>
      </c>
    </row>
    <row r="177" spans="2:80" ht="13">
      <c r="B177" s="2" t="s">
        <v>233</v>
      </c>
    </row>
    <row r="179" spans="2:80" ht="13">
      <c r="B179" s="19" t="s">
        <v>218</v>
      </c>
      <c r="C179" s="24" t="s">
        <v>234</v>
      </c>
      <c r="D179" s="19" t="s">
        <v>235</v>
      </c>
      <c r="E179" s="19" t="s">
        <v>236</v>
      </c>
      <c r="F179" s="14"/>
    </row>
    <row r="180" spans="2:80">
      <c r="B180" s="21" t="s">
        <v>191</v>
      </c>
      <c r="C180" s="31" t="s">
        <v>191</v>
      </c>
      <c r="D180" s="21" t="s">
        <v>191</v>
      </c>
      <c r="E180" s="21" t="s">
        <v>191</v>
      </c>
    </row>
    <row r="183" spans="2:80" ht="13">
      <c r="B183" s="2" t="s">
        <v>237</v>
      </c>
      <c r="C183" s="13" t="s">
        <v>191</v>
      </c>
      <c r="D183" s="2"/>
      <c r="E183" s="2"/>
      <c r="F183" s="14"/>
      <c r="G183" s="14"/>
      <c r="H183" s="14"/>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row>
    <row r="185" spans="2:80" ht="13">
      <c r="B185" s="2" t="s">
        <v>238</v>
      </c>
    </row>
    <row r="187" spans="2:80" ht="13">
      <c r="B187" s="19" t="s">
        <v>239</v>
      </c>
      <c r="C187" s="24" t="s">
        <v>226</v>
      </c>
      <c r="D187" s="2"/>
    </row>
    <row r="188" spans="2:80">
      <c r="B188" s="21" t="s">
        <v>191</v>
      </c>
      <c r="C188" s="31" t="s">
        <v>191</v>
      </c>
    </row>
    <row r="191" spans="2:80" ht="13">
      <c r="B191" s="19" t="s">
        <v>240</v>
      </c>
      <c r="C191" s="24" t="s">
        <v>241</v>
      </c>
      <c r="D191" s="2"/>
    </row>
    <row r="192" spans="2:80">
      <c r="B192" s="21" t="s">
        <v>191</v>
      </c>
      <c r="C192" s="31" t="s">
        <v>191</v>
      </c>
    </row>
    <row r="195" spans="2:80" ht="13">
      <c r="B195" s="2" t="s">
        <v>242</v>
      </c>
    </row>
    <row r="198" spans="2:80" ht="13">
      <c r="B198" s="2" t="s">
        <v>243</v>
      </c>
    </row>
    <row r="200" spans="2:80" ht="13">
      <c r="B200" s="19" t="s">
        <v>218</v>
      </c>
      <c r="C200" s="24" t="s">
        <v>244</v>
      </c>
      <c r="D200" s="19" t="s">
        <v>234</v>
      </c>
      <c r="E200" s="19" t="s">
        <v>235</v>
      </c>
      <c r="F200" s="26" t="s">
        <v>236</v>
      </c>
      <c r="G200" s="14"/>
    </row>
    <row r="201" spans="2:80">
      <c r="B201" s="21" t="s">
        <v>191</v>
      </c>
      <c r="C201" s="31" t="s">
        <v>191</v>
      </c>
      <c r="D201" s="21" t="s">
        <v>191</v>
      </c>
      <c r="E201" s="21" t="s">
        <v>191</v>
      </c>
      <c r="F201" s="32" t="s">
        <v>191</v>
      </c>
    </row>
    <row r="204" spans="2:80" ht="13">
      <c r="B204" s="2" t="s">
        <v>237</v>
      </c>
      <c r="C204" s="13" t="s">
        <v>191</v>
      </c>
      <c r="D204" s="2"/>
      <c r="E204" s="2"/>
      <c r="F204" s="14"/>
      <c r="G204" s="14"/>
      <c r="H204" s="14"/>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row>
    <row r="206" spans="2:80" ht="13">
      <c r="B206" s="2" t="s">
        <v>238</v>
      </c>
    </row>
    <row r="208" spans="2:80" ht="13">
      <c r="B208" s="19" t="s">
        <v>239</v>
      </c>
      <c r="C208" s="24" t="s">
        <v>226</v>
      </c>
      <c r="D208" s="2"/>
    </row>
    <row r="209" spans="2:7">
      <c r="B209" s="21" t="s">
        <v>191</v>
      </c>
      <c r="C209" s="31" t="s">
        <v>191</v>
      </c>
    </row>
    <row r="212" spans="2:7" ht="13">
      <c r="B212" s="19" t="s">
        <v>240</v>
      </c>
      <c r="C212" s="24" t="s">
        <v>241</v>
      </c>
      <c r="D212" s="2"/>
    </row>
    <row r="213" spans="2:7">
      <c r="B213" s="21" t="s">
        <v>191</v>
      </c>
      <c r="C213" s="31" t="s">
        <v>191</v>
      </c>
    </row>
    <row r="216" spans="2:7" ht="13">
      <c r="B216" s="2" t="s">
        <v>242</v>
      </c>
    </row>
    <row r="219" spans="2:7" ht="13">
      <c r="B219" s="2" t="s">
        <v>245</v>
      </c>
    </row>
    <row r="220" spans="2:7" ht="13">
      <c r="B220" s="19" t="s">
        <v>218</v>
      </c>
      <c r="C220" s="24" t="s">
        <v>246</v>
      </c>
      <c r="D220" s="19" t="s">
        <v>247</v>
      </c>
      <c r="E220" s="19" t="s">
        <v>248</v>
      </c>
      <c r="F220" s="26" t="s">
        <v>249</v>
      </c>
      <c r="G220" s="14"/>
    </row>
    <row r="221" spans="2:7">
      <c r="B221" s="21" t="s">
        <v>191</v>
      </c>
      <c r="C221" s="31" t="s">
        <v>191</v>
      </c>
      <c r="D221" s="21" t="s">
        <v>191</v>
      </c>
      <c r="E221" s="21" t="s">
        <v>191</v>
      </c>
      <c r="F221" s="32" t="s">
        <v>191</v>
      </c>
    </row>
    <row r="222" spans="2:7">
      <c r="B222" s="1" t="s">
        <v>2544</v>
      </c>
    </row>
  </sheetData>
  <mergeCells count="3">
    <mergeCell ref="B1:E1"/>
    <mergeCell ref="C3:C6"/>
    <mergeCell ref="D3:D6"/>
  </mergeCells>
  <hyperlinks>
    <hyperlink ref="A1" location="Index!A1" display="Index" xr:uid="{4238FD49-A005-49D6-8B67-7051E07685F4}"/>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DD8CF-EB7A-4B18-B165-24888A5FA7CC}">
  <sheetPr codeName="Sheet135"/>
  <dimension ref="A1:CB235"/>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121</v>
      </c>
      <c r="C1" s="249"/>
      <c r="D1" s="249"/>
      <c r="E1" s="249"/>
    </row>
    <row r="3" spans="1:9" ht="14.5">
      <c r="B3" s="5" t="s">
        <v>637</v>
      </c>
      <c r="C3" s="255"/>
      <c r="D3" s="251"/>
      <c r="E3" s="6"/>
    </row>
    <row r="4" spans="1:9" ht="29">
      <c r="B4" s="7" t="s">
        <v>597</v>
      </c>
      <c r="C4" s="255"/>
      <c r="D4" s="251"/>
      <c r="E4" s="6"/>
    </row>
    <row r="5" spans="1:9" ht="14.5">
      <c r="B5" s="7" t="s">
        <v>139</v>
      </c>
      <c r="C5" s="255"/>
      <c r="D5" s="251"/>
      <c r="E5" s="6"/>
    </row>
    <row r="6" spans="1:9" ht="43.5">
      <c r="B6" s="7" t="s">
        <v>638</v>
      </c>
      <c r="C6" s="255"/>
      <c r="D6" s="251"/>
      <c r="E6" s="6"/>
    </row>
    <row r="7" spans="1:9" ht="29">
      <c r="B7" s="7" t="s">
        <v>142</v>
      </c>
      <c r="C7" s="8" t="s">
        <v>143</v>
      </c>
      <c r="D7" s="8" t="s">
        <v>144</v>
      </c>
      <c r="E7"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2797</v>
      </c>
      <c r="C15" s="9" t="s">
        <v>156</v>
      </c>
      <c r="D15" s="1" t="s">
        <v>511</v>
      </c>
      <c r="E15" s="1" t="s">
        <v>599</v>
      </c>
      <c r="F15" s="4">
        <v>54000</v>
      </c>
      <c r="G15" s="4">
        <v>10095.84</v>
      </c>
      <c r="H15" s="4">
        <v>4.6399999999999997</v>
      </c>
    </row>
    <row r="16" spans="1:9">
      <c r="B16" s="1" t="s">
        <v>2796</v>
      </c>
      <c r="C16" s="9" t="s">
        <v>156</v>
      </c>
      <c r="D16" s="1" t="s">
        <v>419</v>
      </c>
      <c r="E16" s="1" t="s">
        <v>420</v>
      </c>
      <c r="F16" s="4">
        <v>684000</v>
      </c>
      <c r="G16" s="4">
        <v>9406.3700000000008</v>
      </c>
      <c r="H16" s="4">
        <v>4.32</v>
      </c>
    </row>
    <row r="17" spans="2:8">
      <c r="B17" s="1" t="s">
        <v>2795</v>
      </c>
      <c r="C17" s="9" t="s">
        <v>156</v>
      </c>
      <c r="D17" s="1" t="s">
        <v>430</v>
      </c>
      <c r="E17" s="1" t="s">
        <v>600</v>
      </c>
      <c r="F17" s="4">
        <v>576000</v>
      </c>
      <c r="G17" s="4">
        <v>7452.86</v>
      </c>
      <c r="H17" s="4">
        <v>3.42</v>
      </c>
    </row>
    <row r="18" spans="2:8">
      <c r="B18" s="1" t="s">
        <v>2794</v>
      </c>
      <c r="C18" s="9" t="s">
        <v>156</v>
      </c>
      <c r="D18" s="1" t="s">
        <v>423</v>
      </c>
      <c r="E18" s="1" t="s">
        <v>601</v>
      </c>
      <c r="F18" s="4">
        <v>171000</v>
      </c>
      <c r="G18" s="4">
        <v>6610.18</v>
      </c>
      <c r="H18" s="4">
        <v>3.04</v>
      </c>
    </row>
    <row r="19" spans="2:8">
      <c r="B19" s="1" t="s">
        <v>2792</v>
      </c>
      <c r="C19" s="9" t="s">
        <v>156</v>
      </c>
      <c r="D19" s="1" t="s">
        <v>445</v>
      </c>
      <c r="E19" s="1" t="s">
        <v>446</v>
      </c>
      <c r="F19" s="4">
        <v>2304000</v>
      </c>
      <c r="G19" s="4">
        <v>6096.38</v>
      </c>
      <c r="H19" s="4">
        <v>2.8</v>
      </c>
    </row>
    <row r="20" spans="2:8">
      <c r="B20" s="1" t="s">
        <v>2789</v>
      </c>
      <c r="C20" s="9" t="s">
        <v>156</v>
      </c>
      <c r="D20" s="1" t="s">
        <v>440</v>
      </c>
      <c r="E20" s="1" t="s">
        <v>441</v>
      </c>
      <c r="F20" s="4">
        <v>153000</v>
      </c>
      <c r="G20" s="4">
        <v>6036.62</v>
      </c>
      <c r="H20" s="4">
        <v>2.77</v>
      </c>
    </row>
    <row r="21" spans="2:8">
      <c r="B21" s="1" t="s">
        <v>2776</v>
      </c>
      <c r="C21" s="9" t="s">
        <v>156</v>
      </c>
      <c r="D21" s="1" t="s">
        <v>486</v>
      </c>
      <c r="E21" s="1" t="s">
        <v>505</v>
      </c>
      <c r="F21" s="4">
        <v>304893</v>
      </c>
      <c r="G21" s="4">
        <v>5954.56</v>
      </c>
      <c r="H21" s="4">
        <v>2.74</v>
      </c>
    </row>
    <row r="22" spans="2:8">
      <c r="B22" s="1" t="s">
        <v>2791</v>
      </c>
      <c r="C22" s="9" t="s">
        <v>156</v>
      </c>
      <c r="D22" s="1" t="s">
        <v>423</v>
      </c>
      <c r="E22" s="1" t="s">
        <v>602</v>
      </c>
      <c r="F22" s="4">
        <v>207000</v>
      </c>
      <c r="G22" s="4">
        <v>5873</v>
      </c>
      <c r="H22" s="4">
        <v>2.7</v>
      </c>
    </row>
    <row r="23" spans="2:8">
      <c r="B23" s="1" t="s">
        <v>2787</v>
      </c>
      <c r="C23" s="9" t="s">
        <v>156</v>
      </c>
      <c r="D23" s="1" t="s">
        <v>486</v>
      </c>
      <c r="E23" s="1" t="s">
        <v>603</v>
      </c>
      <c r="F23" s="4">
        <v>54000</v>
      </c>
      <c r="G23" s="4">
        <v>5378.94</v>
      </c>
      <c r="H23" s="4">
        <v>2.4700000000000002</v>
      </c>
    </row>
    <row r="24" spans="2:8">
      <c r="B24" s="1" t="s">
        <v>2790</v>
      </c>
      <c r="C24" s="9" t="s">
        <v>156</v>
      </c>
      <c r="D24" s="1" t="s">
        <v>423</v>
      </c>
      <c r="E24" s="1" t="s">
        <v>604</v>
      </c>
      <c r="F24" s="4">
        <v>459000</v>
      </c>
      <c r="G24" s="4">
        <v>5333.58</v>
      </c>
      <c r="H24" s="4">
        <v>2.4500000000000002</v>
      </c>
    </row>
    <row r="25" spans="2:8">
      <c r="B25" s="1" t="s">
        <v>2786</v>
      </c>
      <c r="C25" s="9" t="s">
        <v>156</v>
      </c>
      <c r="D25" s="1" t="s">
        <v>545</v>
      </c>
      <c r="E25" s="1" t="s">
        <v>605</v>
      </c>
      <c r="F25" s="4">
        <v>243000</v>
      </c>
      <c r="G25" s="4">
        <v>4398.79</v>
      </c>
      <c r="H25" s="4">
        <v>2.02</v>
      </c>
    </row>
    <row r="26" spans="2:8">
      <c r="B26" s="1" t="s">
        <v>2784</v>
      </c>
      <c r="C26" s="9" t="s">
        <v>156</v>
      </c>
      <c r="D26" s="1" t="s">
        <v>452</v>
      </c>
      <c r="E26" s="1" t="s">
        <v>608</v>
      </c>
      <c r="F26" s="4">
        <v>99000</v>
      </c>
      <c r="G26" s="4">
        <v>4359.96</v>
      </c>
      <c r="H26" s="4">
        <v>2</v>
      </c>
    </row>
    <row r="27" spans="2:8">
      <c r="B27" s="1" t="s">
        <v>2778</v>
      </c>
      <c r="C27" s="9" t="s">
        <v>156</v>
      </c>
      <c r="D27" s="1" t="s">
        <v>423</v>
      </c>
      <c r="E27" s="1" t="s">
        <v>606</v>
      </c>
      <c r="F27" s="4">
        <v>405000</v>
      </c>
      <c r="G27" s="4">
        <v>4352.13</v>
      </c>
      <c r="H27" s="4">
        <v>2</v>
      </c>
    </row>
    <row r="28" spans="2:8">
      <c r="B28" s="1" t="s">
        <v>2777</v>
      </c>
      <c r="C28" s="9" t="s">
        <v>156</v>
      </c>
      <c r="D28" s="1" t="s">
        <v>462</v>
      </c>
      <c r="E28" s="1" t="s">
        <v>463</v>
      </c>
      <c r="F28" s="4">
        <v>252000</v>
      </c>
      <c r="G28" s="4">
        <v>4104.07</v>
      </c>
      <c r="H28" s="4">
        <v>1.89</v>
      </c>
    </row>
    <row r="29" spans="2:8">
      <c r="B29" s="1" t="s">
        <v>2781</v>
      </c>
      <c r="C29" s="9" t="s">
        <v>156</v>
      </c>
      <c r="D29" s="1" t="s">
        <v>524</v>
      </c>
      <c r="E29" s="1" t="s">
        <v>611</v>
      </c>
      <c r="F29" s="4">
        <v>374000</v>
      </c>
      <c r="G29" s="4">
        <v>4022.74</v>
      </c>
      <c r="H29" s="4">
        <v>1.85</v>
      </c>
    </row>
    <row r="30" spans="2:8">
      <c r="B30" s="1" t="s">
        <v>2783</v>
      </c>
      <c r="C30" s="9" t="s">
        <v>156</v>
      </c>
      <c r="D30" s="1" t="s">
        <v>419</v>
      </c>
      <c r="E30" s="1" t="s">
        <v>609</v>
      </c>
      <c r="F30" s="4">
        <v>1350000</v>
      </c>
      <c r="G30" s="4">
        <v>3997.35</v>
      </c>
      <c r="H30" s="4">
        <v>1.84</v>
      </c>
    </row>
    <row r="31" spans="2:8">
      <c r="B31" s="1" t="s">
        <v>2770</v>
      </c>
      <c r="C31" s="9" t="s">
        <v>156</v>
      </c>
      <c r="D31" s="1" t="s">
        <v>550</v>
      </c>
      <c r="E31" s="1" t="s">
        <v>607</v>
      </c>
      <c r="F31" s="4">
        <v>278100</v>
      </c>
      <c r="G31" s="4">
        <v>3932.89</v>
      </c>
      <c r="H31" s="4">
        <v>1.81</v>
      </c>
    </row>
    <row r="32" spans="2:8">
      <c r="B32" s="1" t="s">
        <v>2785</v>
      </c>
      <c r="C32" s="9" t="s">
        <v>156</v>
      </c>
      <c r="D32" s="1" t="s">
        <v>432</v>
      </c>
      <c r="E32" s="1" t="s">
        <v>433</v>
      </c>
      <c r="F32" s="4">
        <v>1350000</v>
      </c>
      <c r="G32" s="4">
        <v>3873.83</v>
      </c>
      <c r="H32" s="4">
        <v>1.78</v>
      </c>
    </row>
    <row r="33" spans="2:8">
      <c r="B33" s="1" t="s">
        <v>2779</v>
      </c>
      <c r="C33" s="9" t="s">
        <v>156</v>
      </c>
      <c r="D33" s="1" t="s">
        <v>419</v>
      </c>
      <c r="E33" s="1" t="s">
        <v>438</v>
      </c>
      <c r="F33" s="4">
        <v>918000</v>
      </c>
      <c r="G33" s="4">
        <v>3600.86</v>
      </c>
      <c r="H33" s="4">
        <v>1.65</v>
      </c>
    </row>
    <row r="34" spans="2:8">
      <c r="B34" s="1" t="s">
        <v>2780</v>
      </c>
      <c r="C34" s="9" t="s">
        <v>156</v>
      </c>
      <c r="D34" s="1" t="s">
        <v>455</v>
      </c>
      <c r="E34" s="1" t="s">
        <v>610</v>
      </c>
      <c r="F34" s="4">
        <v>927000</v>
      </c>
      <c r="G34" s="4">
        <v>3593.05</v>
      </c>
      <c r="H34" s="4">
        <v>1.65</v>
      </c>
    </row>
    <row r="35" spans="2:8">
      <c r="B35" s="1" t="s">
        <v>2773</v>
      </c>
      <c r="C35" s="9" t="s">
        <v>156</v>
      </c>
      <c r="D35" s="1" t="s">
        <v>421</v>
      </c>
      <c r="E35" s="1" t="s">
        <v>427</v>
      </c>
      <c r="F35" s="4">
        <v>118000</v>
      </c>
      <c r="G35" s="4">
        <v>3536.81</v>
      </c>
      <c r="H35" s="4">
        <v>1.62</v>
      </c>
    </row>
    <row r="36" spans="2:8">
      <c r="B36" s="1" t="s">
        <v>2788</v>
      </c>
      <c r="C36" s="9" t="s">
        <v>156</v>
      </c>
      <c r="D36" s="1" t="s">
        <v>573</v>
      </c>
      <c r="E36" s="1" t="s">
        <v>612</v>
      </c>
      <c r="F36" s="4">
        <v>146250</v>
      </c>
      <c r="G36" s="4">
        <v>3377.79</v>
      </c>
      <c r="H36" s="4">
        <v>1.55</v>
      </c>
    </row>
    <row r="37" spans="2:8">
      <c r="B37" s="1" t="s">
        <v>2775</v>
      </c>
      <c r="C37" s="9" t="s">
        <v>156</v>
      </c>
      <c r="D37" s="1" t="s">
        <v>484</v>
      </c>
      <c r="E37" s="1" t="s">
        <v>614</v>
      </c>
      <c r="F37" s="4">
        <v>234000</v>
      </c>
      <c r="G37" s="4">
        <v>3288.17</v>
      </c>
      <c r="H37" s="4">
        <v>1.51</v>
      </c>
    </row>
    <row r="38" spans="2:8">
      <c r="B38" s="1" t="s">
        <v>2774</v>
      </c>
      <c r="C38" s="9" t="s">
        <v>156</v>
      </c>
      <c r="D38" s="1" t="s">
        <v>423</v>
      </c>
      <c r="E38" s="1" t="s">
        <v>613</v>
      </c>
      <c r="F38" s="4">
        <v>1620000</v>
      </c>
      <c r="G38" s="4">
        <v>3273.53</v>
      </c>
      <c r="H38" s="4">
        <v>1.5</v>
      </c>
    </row>
    <row r="39" spans="2:8">
      <c r="B39" s="1" t="s">
        <v>2782</v>
      </c>
      <c r="C39" s="9" t="s">
        <v>156</v>
      </c>
      <c r="D39" s="1" t="s">
        <v>452</v>
      </c>
      <c r="E39" s="1" t="s">
        <v>453</v>
      </c>
      <c r="F39" s="4">
        <v>26100</v>
      </c>
      <c r="G39" s="4">
        <v>3111.12</v>
      </c>
      <c r="H39" s="4">
        <v>1.43</v>
      </c>
    </row>
    <row r="40" spans="2:8">
      <c r="B40" s="1" t="s">
        <v>483</v>
      </c>
      <c r="C40" s="9" t="s">
        <v>156</v>
      </c>
      <c r="D40" s="1" t="s">
        <v>484</v>
      </c>
      <c r="E40" s="1" t="s">
        <v>485</v>
      </c>
      <c r="F40" s="4">
        <v>468000</v>
      </c>
      <c r="G40" s="4">
        <v>3045.51</v>
      </c>
      <c r="H40" s="4">
        <v>1.4</v>
      </c>
    </row>
    <row r="41" spans="2:8">
      <c r="B41" s="1" t="s">
        <v>2769</v>
      </c>
      <c r="C41" s="9" t="s">
        <v>156</v>
      </c>
      <c r="D41" s="1" t="s">
        <v>475</v>
      </c>
      <c r="E41" s="1" t="s">
        <v>615</v>
      </c>
      <c r="F41" s="4">
        <v>162000</v>
      </c>
      <c r="G41" s="4">
        <v>3023.89</v>
      </c>
      <c r="H41" s="4">
        <v>1.39</v>
      </c>
    </row>
    <row r="42" spans="2:8">
      <c r="B42" s="1" t="s">
        <v>2793</v>
      </c>
      <c r="C42" s="9" t="s">
        <v>156</v>
      </c>
      <c r="D42" s="1" t="s">
        <v>425</v>
      </c>
      <c r="E42" s="1" t="s">
        <v>426</v>
      </c>
      <c r="F42" s="4">
        <v>657000</v>
      </c>
      <c r="G42" s="4">
        <v>2884.56</v>
      </c>
      <c r="H42" s="4">
        <v>1.33</v>
      </c>
    </row>
    <row r="43" spans="2:8">
      <c r="B43" s="1" t="s">
        <v>2772</v>
      </c>
      <c r="C43" s="9" t="s">
        <v>156</v>
      </c>
      <c r="D43" s="1" t="s">
        <v>450</v>
      </c>
      <c r="E43" s="1" t="s">
        <v>451</v>
      </c>
      <c r="F43" s="4">
        <v>680351</v>
      </c>
      <c r="G43" s="4">
        <v>2836.72</v>
      </c>
      <c r="H43" s="4">
        <v>1.3</v>
      </c>
    </row>
    <row r="44" spans="2:8">
      <c r="B44" s="1" t="s">
        <v>508</v>
      </c>
      <c r="C44" s="9" t="s">
        <v>156</v>
      </c>
      <c r="D44" s="1" t="s">
        <v>509</v>
      </c>
      <c r="E44" s="1" t="s">
        <v>510</v>
      </c>
      <c r="F44" s="4">
        <v>241000</v>
      </c>
      <c r="G44" s="4">
        <v>2831.03</v>
      </c>
      <c r="H44" s="4">
        <v>1.3</v>
      </c>
    </row>
    <row r="45" spans="2:8">
      <c r="B45" s="1" t="s">
        <v>2768</v>
      </c>
      <c r="C45" s="9" t="s">
        <v>156</v>
      </c>
      <c r="D45" s="1" t="s">
        <v>469</v>
      </c>
      <c r="E45" s="1" t="s">
        <v>618</v>
      </c>
      <c r="F45" s="4">
        <v>243000</v>
      </c>
      <c r="G45" s="4">
        <v>2604.4699999999998</v>
      </c>
      <c r="H45" s="4">
        <v>1.2</v>
      </c>
    </row>
    <row r="46" spans="2:8">
      <c r="B46" s="1" t="s">
        <v>2762</v>
      </c>
      <c r="C46" s="9" t="s">
        <v>156</v>
      </c>
      <c r="D46" s="1" t="s">
        <v>434</v>
      </c>
      <c r="E46" s="1" t="s">
        <v>461</v>
      </c>
      <c r="F46" s="4">
        <v>1121715</v>
      </c>
      <c r="G46" s="4">
        <v>2510.06</v>
      </c>
      <c r="H46" s="4">
        <v>1.1499999999999999</v>
      </c>
    </row>
    <row r="47" spans="2:8">
      <c r="B47" s="1" t="s">
        <v>3074</v>
      </c>
      <c r="C47" s="9" t="s">
        <v>156</v>
      </c>
      <c r="D47" s="1" t="s">
        <v>455</v>
      </c>
      <c r="E47" s="1" t="s">
        <v>639</v>
      </c>
      <c r="F47" s="4">
        <v>402000</v>
      </c>
      <c r="G47" s="4">
        <v>2421.25</v>
      </c>
      <c r="H47" s="4">
        <v>1.1100000000000001</v>
      </c>
    </row>
    <row r="48" spans="2:8">
      <c r="B48" s="1" t="s">
        <v>2771</v>
      </c>
      <c r="C48" s="9" t="s">
        <v>156</v>
      </c>
      <c r="D48" s="1" t="s">
        <v>448</v>
      </c>
      <c r="E48" s="1" t="s">
        <v>616</v>
      </c>
      <c r="F48" s="4">
        <v>729000</v>
      </c>
      <c r="G48" s="4">
        <v>2355.4</v>
      </c>
      <c r="H48" s="4">
        <v>1.08</v>
      </c>
    </row>
    <row r="49" spans="2:8">
      <c r="B49" s="1" t="s">
        <v>2766</v>
      </c>
      <c r="C49" s="9" t="s">
        <v>156</v>
      </c>
      <c r="D49" s="1" t="s">
        <v>480</v>
      </c>
      <c r="E49" s="1" t="s">
        <v>621</v>
      </c>
      <c r="F49" s="4">
        <v>126000</v>
      </c>
      <c r="G49" s="4">
        <v>2346.75</v>
      </c>
      <c r="H49" s="4">
        <v>1.08</v>
      </c>
    </row>
    <row r="50" spans="2:8">
      <c r="B50" s="1" t="s">
        <v>2767</v>
      </c>
      <c r="C50" s="9" t="s">
        <v>156</v>
      </c>
      <c r="D50" s="1" t="s">
        <v>421</v>
      </c>
      <c r="E50" s="1" t="s">
        <v>620</v>
      </c>
      <c r="F50" s="4">
        <v>720000</v>
      </c>
      <c r="G50" s="4">
        <v>2334.2399999999998</v>
      </c>
      <c r="H50" s="4">
        <v>1.07</v>
      </c>
    </row>
    <row r="51" spans="2:8">
      <c r="B51" s="1" t="s">
        <v>2764</v>
      </c>
      <c r="C51" s="9" t="s">
        <v>156</v>
      </c>
      <c r="D51" s="1" t="s">
        <v>448</v>
      </c>
      <c r="E51" s="1" t="s">
        <v>617</v>
      </c>
      <c r="F51" s="4">
        <v>45000</v>
      </c>
      <c r="G51" s="4">
        <v>2224.8000000000002</v>
      </c>
      <c r="H51" s="4">
        <v>1.02</v>
      </c>
    </row>
    <row r="52" spans="2:8">
      <c r="B52" s="1" t="s">
        <v>3004</v>
      </c>
      <c r="C52" s="9" t="s">
        <v>156</v>
      </c>
      <c r="D52" s="1" t="s">
        <v>419</v>
      </c>
      <c r="E52" s="1" t="s">
        <v>439</v>
      </c>
      <c r="F52" s="4">
        <v>270000</v>
      </c>
      <c r="G52" s="4">
        <v>2154.4699999999998</v>
      </c>
      <c r="H52" s="4">
        <v>0.99</v>
      </c>
    </row>
    <row r="53" spans="2:8">
      <c r="B53" s="1" t="s">
        <v>2761</v>
      </c>
      <c r="C53" s="9" t="s">
        <v>156</v>
      </c>
      <c r="D53" s="1" t="s">
        <v>440</v>
      </c>
      <c r="E53" s="1" t="s">
        <v>622</v>
      </c>
      <c r="F53" s="4">
        <v>387000</v>
      </c>
      <c r="G53" s="4">
        <v>1964.22</v>
      </c>
      <c r="H53" s="4">
        <v>0.9</v>
      </c>
    </row>
    <row r="54" spans="2:8">
      <c r="B54" s="1" t="s">
        <v>2758</v>
      </c>
      <c r="C54" s="9" t="s">
        <v>156</v>
      </c>
      <c r="D54" s="1" t="s">
        <v>550</v>
      </c>
      <c r="E54" s="1" t="s">
        <v>623</v>
      </c>
      <c r="F54" s="4">
        <v>22500</v>
      </c>
      <c r="G54" s="4">
        <v>1953.45</v>
      </c>
      <c r="H54" s="4">
        <v>0.9</v>
      </c>
    </row>
    <row r="55" spans="2:8">
      <c r="B55" s="1" t="s">
        <v>3073</v>
      </c>
      <c r="C55" s="9" t="s">
        <v>156</v>
      </c>
      <c r="D55" s="1" t="s">
        <v>539</v>
      </c>
      <c r="E55" s="1" t="s">
        <v>625</v>
      </c>
      <c r="F55" s="4">
        <v>63000</v>
      </c>
      <c r="G55" s="4">
        <v>1953</v>
      </c>
      <c r="H55" s="4">
        <v>0.9</v>
      </c>
    </row>
    <row r="56" spans="2:8">
      <c r="B56" s="1" t="s">
        <v>2757</v>
      </c>
      <c r="C56" s="9" t="s">
        <v>156</v>
      </c>
      <c r="D56" s="1" t="s">
        <v>436</v>
      </c>
      <c r="E56" s="1" t="s">
        <v>624</v>
      </c>
      <c r="F56" s="4">
        <v>13500</v>
      </c>
      <c r="G56" s="4">
        <v>1905.53</v>
      </c>
      <c r="H56" s="4">
        <v>0.88</v>
      </c>
    </row>
    <row r="57" spans="2:8">
      <c r="B57" s="1" t="s">
        <v>2760</v>
      </c>
      <c r="C57" s="9" t="s">
        <v>156</v>
      </c>
      <c r="D57" s="1" t="s">
        <v>421</v>
      </c>
      <c r="E57" s="1" t="s">
        <v>422</v>
      </c>
      <c r="F57" s="4">
        <v>180000</v>
      </c>
      <c r="G57" s="4">
        <v>1875.87</v>
      </c>
      <c r="H57" s="4">
        <v>0.86</v>
      </c>
    </row>
    <row r="58" spans="2:8">
      <c r="B58" s="1" t="s">
        <v>2765</v>
      </c>
      <c r="C58" s="9" t="s">
        <v>156</v>
      </c>
      <c r="D58" s="1" t="s">
        <v>452</v>
      </c>
      <c r="E58" s="1" t="s">
        <v>626</v>
      </c>
      <c r="F58" s="4">
        <v>182217</v>
      </c>
      <c r="G58" s="4">
        <v>1830.92</v>
      </c>
      <c r="H58" s="4">
        <v>0.84</v>
      </c>
    </row>
    <row r="59" spans="2:8">
      <c r="B59" s="1" t="s">
        <v>2759</v>
      </c>
      <c r="C59" s="9" t="s">
        <v>156</v>
      </c>
      <c r="D59" s="1" t="s">
        <v>469</v>
      </c>
      <c r="E59" s="1" t="s">
        <v>479</v>
      </c>
      <c r="F59" s="4">
        <v>81000</v>
      </c>
      <c r="G59" s="4">
        <v>1645.52</v>
      </c>
      <c r="H59" s="4">
        <v>0.76</v>
      </c>
    </row>
    <row r="60" spans="2:8">
      <c r="B60" s="1" t="s">
        <v>2756</v>
      </c>
      <c r="C60" s="9" t="s">
        <v>156</v>
      </c>
      <c r="D60" s="1" t="s">
        <v>443</v>
      </c>
      <c r="E60" s="1" t="s">
        <v>627</v>
      </c>
      <c r="F60" s="4">
        <v>387000</v>
      </c>
      <c r="G60" s="4">
        <v>1593.67</v>
      </c>
      <c r="H60" s="4">
        <v>0.73</v>
      </c>
    </row>
    <row r="61" spans="2:8">
      <c r="B61" s="1" t="s">
        <v>2763</v>
      </c>
      <c r="C61" s="9" t="s">
        <v>156</v>
      </c>
      <c r="D61" s="1" t="s">
        <v>486</v>
      </c>
      <c r="E61" s="1" t="s">
        <v>619</v>
      </c>
      <c r="F61" s="4">
        <v>71646</v>
      </c>
      <c r="G61" s="4">
        <v>1551.92</v>
      </c>
      <c r="H61" s="4">
        <v>0.71</v>
      </c>
    </row>
    <row r="62" spans="2:8">
      <c r="B62" s="1" t="s">
        <v>2754</v>
      </c>
      <c r="C62" s="9" t="s">
        <v>156</v>
      </c>
      <c r="D62" s="1" t="s">
        <v>457</v>
      </c>
      <c r="E62" s="1" t="s">
        <v>628</v>
      </c>
      <c r="F62" s="4">
        <v>270000</v>
      </c>
      <c r="G62" s="4">
        <v>1210.8399999999999</v>
      </c>
      <c r="H62" s="4">
        <v>0.56000000000000005</v>
      </c>
    </row>
    <row r="63" spans="2:8">
      <c r="B63" s="1" t="s">
        <v>2752</v>
      </c>
      <c r="C63" s="9" t="s">
        <v>156</v>
      </c>
      <c r="D63" s="1" t="s">
        <v>469</v>
      </c>
      <c r="E63" s="1" t="s">
        <v>629</v>
      </c>
      <c r="F63" s="4">
        <v>261000</v>
      </c>
      <c r="G63" s="4">
        <v>1110.03</v>
      </c>
      <c r="H63" s="4">
        <v>0.51</v>
      </c>
    </row>
    <row r="64" spans="2:8">
      <c r="B64" s="1" t="s">
        <v>2753</v>
      </c>
      <c r="C64" s="9" t="s">
        <v>156</v>
      </c>
      <c r="D64" s="1" t="s">
        <v>484</v>
      </c>
      <c r="E64" s="1" t="s">
        <v>630</v>
      </c>
      <c r="F64" s="4">
        <v>175500</v>
      </c>
      <c r="G64" s="4">
        <v>976.66</v>
      </c>
      <c r="H64" s="4">
        <v>0.45</v>
      </c>
    </row>
    <row r="65" spans="2:8">
      <c r="B65" s="1" t="s">
        <v>2755</v>
      </c>
      <c r="C65" s="9" t="s">
        <v>156</v>
      </c>
      <c r="D65" s="1" t="s">
        <v>480</v>
      </c>
      <c r="E65" s="1" t="s">
        <v>631</v>
      </c>
      <c r="F65" s="4">
        <v>34250</v>
      </c>
      <c r="G65" s="4">
        <v>839.23</v>
      </c>
      <c r="H65" s="4">
        <v>0.39</v>
      </c>
    </row>
    <row r="66" spans="2:8" ht="13">
      <c r="B66" s="2" t="s">
        <v>2543</v>
      </c>
    </row>
    <row r="67" spans="2:8">
      <c r="B67" s="1" t="s">
        <v>159</v>
      </c>
      <c r="C67" s="9" t="s">
        <v>159</v>
      </c>
      <c r="D67" s="1" t="s">
        <v>159</v>
      </c>
      <c r="E67" s="1" t="s">
        <v>159</v>
      </c>
      <c r="F67" s="4" t="s">
        <v>159</v>
      </c>
      <c r="G67" s="4" t="s">
        <v>159</v>
      </c>
      <c r="H67" s="4" t="s">
        <v>159</v>
      </c>
    </row>
    <row r="68" spans="2:8" ht="13">
      <c r="B68" s="2" t="s">
        <v>160</v>
      </c>
      <c r="C68" s="13"/>
      <c r="D68" s="2"/>
      <c r="E68" s="2"/>
      <c r="F68" s="14"/>
      <c r="G68" s="14">
        <f>SUM(G12:G67)</f>
        <v>179045.43000000002</v>
      </c>
      <c r="H68" s="14">
        <f>SUM(H12:H67)</f>
        <v>82.260000000000019</v>
      </c>
    </row>
    <row r="69" spans="2:8" ht="13">
      <c r="B69" s="2" t="s">
        <v>161</v>
      </c>
    </row>
    <row r="70" spans="2:8">
      <c r="B70" s="1" t="s">
        <v>159</v>
      </c>
      <c r="C70" s="9" t="s">
        <v>159</v>
      </c>
      <c r="D70" s="1" t="s">
        <v>159</v>
      </c>
      <c r="E70" s="1" t="s">
        <v>159</v>
      </c>
      <c r="F70" s="4" t="s">
        <v>159</v>
      </c>
      <c r="G70" s="4" t="s">
        <v>159</v>
      </c>
      <c r="H70" s="4" t="s">
        <v>159</v>
      </c>
    </row>
    <row r="71" spans="2:8" ht="13">
      <c r="B71" s="2" t="s">
        <v>162</v>
      </c>
      <c r="C71" s="13"/>
      <c r="D71" s="2"/>
      <c r="E71" s="2"/>
      <c r="F71" s="14"/>
      <c r="G71" s="14">
        <f>SUM(G69:G70)</f>
        <v>0</v>
      </c>
      <c r="H71" s="14">
        <f>SUM(H69:H70)</f>
        <v>0</v>
      </c>
    </row>
    <row r="72" spans="2:8" ht="13">
      <c r="B72" s="2" t="s">
        <v>163</v>
      </c>
    </row>
    <row r="73" spans="2:8">
      <c r="B73" s="1" t="s">
        <v>159</v>
      </c>
      <c r="C73" s="9" t="s">
        <v>159</v>
      </c>
      <c r="D73" s="1" t="s">
        <v>159</v>
      </c>
      <c r="E73" s="1" t="s">
        <v>159</v>
      </c>
      <c r="F73" s="4" t="s">
        <v>159</v>
      </c>
      <c r="G73" s="4" t="s">
        <v>159</v>
      </c>
      <c r="H73" s="4" t="s">
        <v>159</v>
      </c>
    </row>
    <row r="74" spans="2:8" ht="13">
      <c r="B74" s="2" t="s">
        <v>164</v>
      </c>
      <c r="C74" s="13"/>
      <c r="D74" s="2"/>
      <c r="E74" s="2"/>
      <c r="F74" s="14"/>
      <c r="G74" s="14">
        <f>SUM(G72:G73)</f>
        <v>0</v>
      </c>
      <c r="H74" s="14">
        <f>SUM(H72:H73)</f>
        <v>0</v>
      </c>
    </row>
    <row r="75" spans="2:8" ht="13">
      <c r="B75" s="10" t="s">
        <v>146</v>
      </c>
      <c r="C75" s="11" t="s">
        <v>147</v>
      </c>
      <c r="D75" s="10" t="s">
        <v>165</v>
      </c>
      <c r="E75" s="10" t="s">
        <v>149</v>
      </c>
      <c r="F75" s="12" t="s">
        <v>150</v>
      </c>
      <c r="G75" s="12" t="s">
        <v>151</v>
      </c>
      <c r="H75" s="12" t="s">
        <v>152</v>
      </c>
    </row>
    <row r="76" spans="2:8" ht="13">
      <c r="B76" s="2" t="s">
        <v>166</v>
      </c>
    </row>
    <row r="77" spans="2:8" ht="13">
      <c r="B77" s="2" t="s">
        <v>155</v>
      </c>
    </row>
    <row r="78" spans="2:8" ht="13">
      <c r="B78" s="2" t="s">
        <v>167</v>
      </c>
    </row>
    <row r="79" spans="2:8">
      <c r="B79" s="1" t="s">
        <v>640</v>
      </c>
      <c r="C79" s="9">
        <v>6.42</v>
      </c>
      <c r="D79" s="1" t="s">
        <v>291</v>
      </c>
      <c r="E79" s="1" t="s">
        <v>641</v>
      </c>
      <c r="F79" s="4">
        <v>7000000</v>
      </c>
      <c r="G79" s="4">
        <v>6982.89</v>
      </c>
      <c r="H79" s="4">
        <v>3.21</v>
      </c>
    </row>
    <row r="80" spans="2:8">
      <c r="B80" s="1" t="s">
        <v>642</v>
      </c>
      <c r="C80" s="9">
        <v>6.73</v>
      </c>
      <c r="D80" s="1" t="s">
        <v>291</v>
      </c>
      <c r="E80" s="1" t="s">
        <v>643</v>
      </c>
      <c r="F80" s="4">
        <v>3800000</v>
      </c>
      <c r="G80" s="4">
        <v>3855.14</v>
      </c>
      <c r="H80" s="4">
        <v>1.77</v>
      </c>
    </row>
    <row r="81" spans="2:8">
      <c r="B81" s="1" t="s">
        <v>644</v>
      </c>
      <c r="C81" s="9">
        <v>5.66</v>
      </c>
      <c r="D81" s="1" t="s">
        <v>291</v>
      </c>
      <c r="E81" s="1" t="s">
        <v>645</v>
      </c>
      <c r="F81" s="4">
        <v>3000000</v>
      </c>
      <c r="G81" s="4">
        <v>3048</v>
      </c>
      <c r="H81" s="4">
        <v>1.4</v>
      </c>
    </row>
    <row r="82" spans="2:8">
      <c r="B82" s="1" t="s">
        <v>646</v>
      </c>
      <c r="C82" s="9">
        <v>6.72</v>
      </c>
      <c r="D82" s="1" t="s">
        <v>291</v>
      </c>
      <c r="E82" s="1" t="s">
        <v>647</v>
      </c>
      <c r="F82" s="4">
        <v>3000000</v>
      </c>
      <c r="G82" s="4">
        <v>3013.11</v>
      </c>
      <c r="H82" s="4">
        <v>1.38</v>
      </c>
    </row>
    <row r="83" spans="2:8">
      <c r="B83" s="1" t="s">
        <v>648</v>
      </c>
      <c r="C83" s="9">
        <v>6.3</v>
      </c>
      <c r="D83" s="1" t="s">
        <v>291</v>
      </c>
      <c r="E83" s="1" t="s">
        <v>649</v>
      </c>
      <c r="F83" s="4">
        <v>2000000</v>
      </c>
      <c r="G83" s="4">
        <v>2030.43</v>
      </c>
      <c r="H83" s="4">
        <v>0.93</v>
      </c>
    </row>
    <row r="84" spans="2:8">
      <c r="B84" s="1" t="s">
        <v>650</v>
      </c>
      <c r="C84" s="9">
        <v>6.76</v>
      </c>
      <c r="D84" s="1" t="s">
        <v>291</v>
      </c>
      <c r="E84" s="1" t="s">
        <v>651</v>
      </c>
      <c r="F84" s="4">
        <v>1500000</v>
      </c>
      <c r="G84" s="4">
        <v>1471.69</v>
      </c>
      <c r="H84" s="4">
        <v>0.68</v>
      </c>
    </row>
    <row r="85" spans="2:8">
      <c r="B85" s="1" t="s">
        <v>652</v>
      </c>
      <c r="C85" s="9">
        <v>6.48</v>
      </c>
      <c r="D85" s="1" t="s">
        <v>291</v>
      </c>
      <c r="E85" s="1" t="s">
        <v>653</v>
      </c>
      <c r="F85" s="4">
        <v>1162900</v>
      </c>
      <c r="G85" s="4">
        <v>1144.1500000000001</v>
      </c>
      <c r="H85" s="4">
        <v>0.53</v>
      </c>
    </row>
    <row r="86" spans="2:8">
      <c r="B86" s="1" t="s">
        <v>654</v>
      </c>
      <c r="C86" s="9">
        <v>7.29</v>
      </c>
      <c r="D86" s="1" t="s">
        <v>291</v>
      </c>
      <c r="E86" s="1" t="s">
        <v>655</v>
      </c>
      <c r="F86" s="4">
        <v>1000000</v>
      </c>
      <c r="G86" s="4">
        <v>1007.9</v>
      </c>
      <c r="H86" s="4">
        <v>0.46</v>
      </c>
    </row>
    <row r="87" spans="2:8">
      <c r="B87" s="1" t="s">
        <v>656</v>
      </c>
      <c r="C87" s="9">
        <v>6.16</v>
      </c>
      <c r="D87" s="1" t="s">
        <v>291</v>
      </c>
      <c r="E87" s="1" t="s">
        <v>657</v>
      </c>
      <c r="F87" s="4">
        <v>200000</v>
      </c>
      <c r="G87" s="4">
        <v>205.1</v>
      </c>
      <c r="H87" s="4">
        <v>0.09</v>
      </c>
    </row>
    <row r="88" spans="2:8" ht="13">
      <c r="B88" s="2" t="s">
        <v>168</v>
      </c>
      <c r="C88" s="13"/>
      <c r="D88" s="2"/>
      <c r="E88" s="2"/>
      <c r="F88" s="14"/>
      <c r="G88" s="14">
        <f>SUM(G75:G87)</f>
        <v>22758.41</v>
      </c>
      <c r="H88" s="14">
        <f>SUM(H75:H87)</f>
        <v>10.450000000000001</v>
      </c>
    </row>
    <row r="89" spans="2:8" ht="13">
      <c r="B89" s="2" t="s">
        <v>169</v>
      </c>
    </row>
    <row r="90" spans="2:8">
      <c r="B90" s="1" t="s">
        <v>3075</v>
      </c>
      <c r="C90" s="9">
        <v>7.51</v>
      </c>
      <c r="D90" s="1" t="s">
        <v>296</v>
      </c>
      <c r="E90" s="1" t="s">
        <v>658</v>
      </c>
      <c r="F90" s="4">
        <v>2500</v>
      </c>
      <c r="G90" s="4">
        <v>2536.75</v>
      </c>
      <c r="H90" s="4">
        <v>1.17</v>
      </c>
    </row>
    <row r="91" spans="2:8">
      <c r="B91" s="1" t="s">
        <v>659</v>
      </c>
      <c r="C91" s="9">
        <v>7.2</v>
      </c>
      <c r="D91" s="1" t="s">
        <v>296</v>
      </c>
      <c r="E91" s="1" t="s">
        <v>660</v>
      </c>
      <c r="F91" s="4">
        <v>2500</v>
      </c>
      <c r="G91" s="4">
        <v>2507.7399999999998</v>
      </c>
      <c r="H91" s="4">
        <v>1.1499999999999999</v>
      </c>
    </row>
    <row r="92" spans="2:8">
      <c r="B92" s="1" t="s">
        <v>2751</v>
      </c>
      <c r="C92" s="9">
        <v>6.85</v>
      </c>
      <c r="D92" s="1" t="s">
        <v>296</v>
      </c>
      <c r="E92" s="1" t="s">
        <v>661</v>
      </c>
      <c r="F92" s="4">
        <v>150</v>
      </c>
      <c r="G92" s="4">
        <v>1497.17</v>
      </c>
      <c r="H92" s="4">
        <v>0.69</v>
      </c>
    </row>
    <row r="93" spans="2:8">
      <c r="B93" s="1" t="s">
        <v>3076</v>
      </c>
      <c r="C93" s="9">
        <v>7.07</v>
      </c>
      <c r="D93" s="1" t="s">
        <v>662</v>
      </c>
      <c r="E93" s="1" t="s">
        <v>663</v>
      </c>
      <c r="F93" s="4">
        <v>250</v>
      </c>
      <c r="G93" s="4">
        <v>500.47</v>
      </c>
      <c r="H93" s="4">
        <v>0.23</v>
      </c>
    </row>
    <row r="94" spans="2:8" ht="13">
      <c r="B94" s="2" t="s">
        <v>170</v>
      </c>
      <c r="C94" s="13"/>
      <c r="D94" s="2"/>
      <c r="E94" s="2"/>
      <c r="F94" s="14"/>
      <c r="G94" s="14">
        <f>SUM(G89:G93)</f>
        <v>7042.13</v>
      </c>
      <c r="H94" s="14">
        <f>SUM(H89:H93)</f>
        <v>3.2399999999999998</v>
      </c>
    </row>
    <row r="95" spans="2:8" ht="13">
      <c r="B95" s="2" t="s">
        <v>171</v>
      </c>
    </row>
    <row r="96" spans="2:8">
      <c r="B96" s="1" t="s">
        <v>159</v>
      </c>
      <c r="C96" s="9" t="s">
        <v>159</v>
      </c>
      <c r="D96" s="1" t="s">
        <v>159</v>
      </c>
      <c r="E96" s="1" t="s">
        <v>159</v>
      </c>
      <c r="F96" s="4" t="s">
        <v>159</v>
      </c>
      <c r="G96" s="4" t="s">
        <v>159</v>
      </c>
      <c r="H96" s="4" t="s">
        <v>159</v>
      </c>
    </row>
    <row r="97" spans="2:8" ht="13">
      <c r="B97" s="2" t="s">
        <v>172</v>
      </c>
      <c r="C97" s="13"/>
      <c r="D97" s="2"/>
      <c r="E97" s="2"/>
      <c r="F97" s="14"/>
      <c r="G97" s="14">
        <f>SUM(G95:G96)</f>
        <v>0</v>
      </c>
      <c r="H97" s="14">
        <f>SUM(H95:H96)</f>
        <v>0</v>
      </c>
    </row>
    <row r="98" spans="2:8" ht="13">
      <c r="B98" s="2" t="s">
        <v>173</v>
      </c>
    </row>
    <row r="99" spans="2:8">
      <c r="B99" s="1" t="s">
        <v>664</v>
      </c>
      <c r="C99" s="9">
        <v>7.55</v>
      </c>
      <c r="D99" s="1" t="s">
        <v>296</v>
      </c>
      <c r="E99" s="1" t="s">
        <v>665</v>
      </c>
      <c r="F99" s="4">
        <v>20</v>
      </c>
      <c r="G99" s="4">
        <v>1963.05</v>
      </c>
      <c r="H99" s="4">
        <v>0.9</v>
      </c>
    </row>
    <row r="100" spans="2:8" ht="13">
      <c r="B100" s="2" t="s">
        <v>174</v>
      </c>
      <c r="C100" s="13"/>
      <c r="D100" s="2"/>
      <c r="E100" s="2"/>
      <c r="F100" s="14"/>
      <c r="G100" s="14">
        <f>SUM(G98:G99)</f>
        <v>1963.05</v>
      </c>
      <c r="H100" s="14">
        <f>SUM(H98:H99)</f>
        <v>0.9</v>
      </c>
    </row>
    <row r="101" spans="2:8" ht="13">
      <c r="B101" s="2" t="s">
        <v>175</v>
      </c>
    </row>
    <row r="102" spans="2:8">
      <c r="B102" s="1" t="s">
        <v>159</v>
      </c>
      <c r="C102" s="9" t="s">
        <v>159</v>
      </c>
      <c r="D102" s="1" t="s">
        <v>159</v>
      </c>
      <c r="E102" s="1" t="s">
        <v>159</v>
      </c>
      <c r="F102" s="4" t="s">
        <v>159</v>
      </c>
      <c r="G102" s="4" t="s">
        <v>159</v>
      </c>
      <c r="H102" s="4" t="s">
        <v>159</v>
      </c>
    </row>
    <row r="103" spans="2:8" ht="13">
      <c r="B103" s="2" t="s">
        <v>176</v>
      </c>
      <c r="C103" s="13"/>
      <c r="D103" s="2"/>
      <c r="E103" s="2"/>
      <c r="F103" s="14"/>
      <c r="G103" s="14">
        <f>SUM(G101:G102)</f>
        <v>0</v>
      </c>
      <c r="H103" s="14">
        <f>SUM(H101:H102)</f>
        <v>0</v>
      </c>
    </row>
    <row r="104" spans="2:8" ht="13">
      <c r="B104" s="2" t="s">
        <v>177</v>
      </c>
    </row>
    <row r="105" spans="2:8">
      <c r="B105" s="1" t="s">
        <v>159</v>
      </c>
      <c r="C105" s="9" t="s">
        <v>159</v>
      </c>
      <c r="D105" s="1" t="s">
        <v>159</v>
      </c>
      <c r="E105" s="1" t="s">
        <v>159</v>
      </c>
      <c r="F105" s="4" t="s">
        <v>159</v>
      </c>
      <c r="G105" s="4" t="s">
        <v>159</v>
      </c>
      <c r="H105" s="4" t="s">
        <v>159</v>
      </c>
    </row>
    <row r="106" spans="2:8" ht="13">
      <c r="B106" s="2" t="s">
        <v>178</v>
      </c>
      <c r="C106" s="13"/>
      <c r="D106" s="2"/>
      <c r="E106" s="2"/>
      <c r="F106" s="14"/>
      <c r="G106" s="14">
        <f>SUM(G104:G105)</f>
        <v>0</v>
      </c>
      <c r="H106" s="14">
        <f>SUM(H104:H105)</f>
        <v>0</v>
      </c>
    </row>
    <row r="107" spans="2:8" ht="13">
      <c r="B107" s="2" t="s">
        <v>179</v>
      </c>
    </row>
    <row r="108" spans="2:8">
      <c r="B108" s="1" t="s">
        <v>159</v>
      </c>
      <c r="C108" s="9" t="s">
        <v>159</v>
      </c>
      <c r="D108" s="1" t="s">
        <v>159</v>
      </c>
      <c r="E108" s="1" t="s">
        <v>159</v>
      </c>
      <c r="F108" s="4" t="s">
        <v>159</v>
      </c>
      <c r="G108" s="4" t="s">
        <v>159</v>
      </c>
      <c r="H108" s="4" t="s">
        <v>159</v>
      </c>
    </row>
    <row r="109" spans="2:8" ht="13">
      <c r="B109" s="2" t="s">
        <v>180</v>
      </c>
      <c r="C109" s="13"/>
      <c r="D109" s="2"/>
      <c r="E109" s="2"/>
      <c r="F109" s="14"/>
      <c r="G109" s="14">
        <f>SUM(G107:G108)</f>
        <v>0</v>
      </c>
      <c r="H109" s="14">
        <f>SUM(H107:H108)</f>
        <v>0</v>
      </c>
    </row>
    <row r="110" spans="2:8" ht="13">
      <c r="B110" s="2" t="s">
        <v>181</v>
      </c>
    </row>
    <row r="111" spans="2:8">
      <c r="B111" s="1" t="s">
        <v>159</v>
      </c>
      <c r="C111" s="9" t="s">
        <v>159</v>
      </c>
      <c r="D111" s="1" t="s">
        <v>159</v>
      </c>
      <c r="E111" s="1" t="s">
        <v>159</v>
      </c>
      <c r="F111" s="4" t="s">
        <v>159</v>
      </c>
      <c r="G111" s="4" t="s">
        <v>159</v>
      </c>
      <c r="H111" s="4" t="s">
        <v>159</v>
      </c>
    </row>
    <row r="112" spans="2:8" ht="13">
      <c r="B112" s="2" t="s">
        <v>182</v>
      </c>
      <c r="C112" s="13"/>
      <c r="D112" s="2"/>
      <c r="E112" s="2"/>
      <c r="F112" s="14"/>
      <c r="G112" s="14">
        <f>SUM(G110:G111)</f>
        <v>0</v>
      </c>
      <c r="H112" s="14">
        <f>SUM(H110:H111)</f>
        <v>0</v>
      </c>
    </row>
    <row r="113" spans="2:8" ht="13">
      <c r="B113" s="2" t="s">
        <v>265</v>
      </c>
      <c r="C113" s="13"/>
      <c r="D113" s="2"/>
      <c r="E113" s="2"/>
      <c r="F113" s="14"/>
      <c r="G113" s="14">
        <v>2886.46</v>
      </c>
      <c r="H113" s="14">
        <v>1.33</v>
      </c>
    </row>
    <row r="114" spans="2:8" ht="13">
      <c r="B114" s="2" t="s">
        <v>183</v>
      </c>
      <c r="C114" s="13"/>
      <c r="D114" s="2"/>
      <c r="E114" s="2"/>
      <c r="F114" s="14"/>
      <c r="G114" s="14">
        <v>213695.47999999998</v>
      </c>
      <c r="H114" s="14">
        <v>98.18</v>
      </c>
    </row>
    <row r="115" spans="2:8" ht="13">
      <c r="B115" s="2" t="s">
        <v>184</v>
      </c>
      <c r="C115" s="13"/>
      <c r="D115" s="2"/>
      <c r="E115" s="2"/>
      <c r="F115" s="14"/>
      <c r="G115" s="14">
        <v>3983.5813377000077</v>
      </c>
      <c r="H115" s="14">
        <v>1.8199999999999932</v>
      </c>
    </row>
    <row r="116" spans="2:8" ht="13">
      <c r="B116" s="2" t="s">
        <v>185</v>
      </c>
      <c r="C116" s="13"/>
      <c r="D116" s="2"/>
      <c r="E116" s="2"/>
      <c r="F116" s="14"/>
      <c r="G116" s="14">
        <v>217679.0613377</v>
      </c>
      <c r="H116" s="14">
        <v>100</v>
      </c>
    </row>
    <row r="117" spans="2:8">
      <c r="B117" s="1" t="s">
        <v>186</v>
      </c>
    </row>
    <row r="118" spans="2:8" ht="13">
      <c r="B118" s="2" t="s">
        <v>187</v>
      </c>
    </row>
    <row r="119" spans="2:8" ht="13">
      <c r="B119" s="2" t="s">
        <v>188</v>
      </c>
      <c r="C119" s="9" t="s">
        <v>189</v>
      </c>
    </row>
    <row r="120" spans="2:8" ht="13">
      <c r="B120" s="2" t="s">
        <v>190</v>
      </c>
      <c r="C120" s="9" t="s">
        <v>191</v>
      </c>
    </row>
    <row r="121" spans="2:8" ht="13">
      <c r="B121" s="2" t="s">
        <v>192</v>
      </c>
      <c r="C121" s="9" t="s">
        <v>191</v>
      </c>
    </row>
    <row r="122" spans="2:8" ht="13">
      <c r="B122" s="2" t="s">
        <v>193</v>
      </c>
      <c r="C122" s="9" t="s">
        <v>194</v>
      </c>
    </row>
    <row r="123" spans="2:8" ht="13">
      <c r="B123" s="2" t="s">
        <v>666</v>
      </c>
      <c r="C123" s="13"/>
    </row>
    <row r="124" spans="2:8" ht="13">
      <c r="B124" s="2" t="s">
        <v>667</v>
      </c>
      <c r="C124" s="13"/>
    </row>
    <row r="125" spans="2:8" ht="13">
      <c r="B125" s="2" t="s">
        <v>668</v>
      </c>
      <c r="C125" s="13"/>
    </row>
    <row r="126" spans="2:8" ht="13">
      <c r="B126" s="2" t="s">
        <v>669</v>
      </c>
      <c r="C126" s="13"/>
    </row>
    <row r="127" spans="2:8" ht="13">
      <c r="B127" s="2" t="s">
        <v>670</v>
      </c>
      <c r="C127" s="13"/>
    </row>
    <row r="128" spans="2:8">
      <c r="B128" s="1" t="s">
        <v>1520</v>
      </c>
    </row>
    <row r="129" spans="2:4">
      <c r="B129" s="1" t="s">
        <v>204</v>
      </c>
    </row>
    <row r="130" spans="2:4">
      <c r="B130" s="1" t="s">
        <v>398</v>
      </c>
    </row>
    <row r="133" spans="2:4" ht="14.5">
      <c r="B133" s="48" t="s">
        <v>399</v>
      </c>
      <c r="C133" s="49"/>
    </row>
    <row r="134" spans="2:4" ht="14.5">
      <c r="B134" s="48" t="s">
        <v>3907</v>
      </c>
      <c r="C134" s="50" t="s">
        <v>400</v>
      </c>
    </row>
    <row r="135" spans="2:4" ht="14.5">
      <c r="B135" s="15" t="s">
        <v>401</v>
      </c>
      <c r="C135" s="16" t="s">
        <v>402</v>
      </c>
    </row>
    <row r="136" spans="2:4" ht="14.5">
      <c r="B136" s="15" t="s">
        <v>403</v>
      </c>
      <c r="C136" s="16" t="s">
        <v>402</v>
      </c>
    </row>
    <row r="137" spans="2:4" ht="14.5">
      <c r="B137" s="15" t="s">
        <v>404</v>
      </c>
      <c r="C137" s="16" t="s">
        <v>402</v>
      </c>
    </row>
    <row r="138" spans="2:4" ht="14.5">
      <c r="B138" s="15" t="s">
        <v>405</v>
      </c>
      <c r="C138" s="16" t="s">
        <v>402</v>
      </c>
    </row>
    <row r="139" spans="2:4" ht="14.5">
      <c r="B139" s="15" t="s">
        <v>406</v>
      </c>
      <c r="C139" s="16" t="s">
        <v>402</v>
      </c>
    </row>
    <row r="140" spans="2:4" ht="14.5">
      <c r="B140" s="15" t="s">
        <v>407</v>
      </c>
      <c r="C140" s="16" t="s">
        <v>402</v>
      </c>
    </row>
    <row r="141" spans="2:4" ht="14.5">
      <c r="B141" s="48" t="s">
        <v>408</v>
      </c>
      <c r="C141" s="49" t="s">
        <v>402</v>
      </c>
    </row>
    <row r="143" spans="2:4" ht="14.5">
      <c r="B143" s="15" t="s">
        <v>213</v>
      </c>
      <c r="C143" s="16"/>
      <c r="D143" s="15"/>
    </row>
    <row r="144" spans="2:4" ht="29">
      <c r="B144" s="18" t="s">
        <v>214</v>
      </c>
      <c r="C144" s="17" t="s">
        <v>215</v>
      </c>
      <c r="D144" s="18" t="s">
        <v>216</v>
      </c>
    </row>
    <row r="145" spans="2:7" ht="14.5">
      <c r="B145" s="15" t="s">
        <v>191</v>
      </c>
      <c r="C145" s="16" t="s">
        <v>191</v>
      </c>
      <c r="D145" s="15" t="s">
        <v>191</v>
      </c>
    </row>
    <row r="147" spans="2:7" ht="13">
      <c r="B147" s="19" t="s">
        <v>217</v>
      </c>
      <c r="C147" s="20">
        <v>46203</v>
      </c>
      <c r="D147" s="21"/>
      <c r="E147" s="22"/>
      <c r="F147" s="23"/>
    </row>
    <row r="148" spans="2:7" ht="13">
      <c r="B148" s="19" t="s">
        <v>218</v>
      </c>
      <c r="C148" s="24" t="s">
        <v>219</v>
      </c>
      <c r="D148" s="19" t="s">
        <v>220</v>
      </c>
      <c r="E148" s="25" t="s">
        <v>221</v>
      </c>
      <c r="F148" s="26" t="s">
        <v>222</v>
      </c>
      <c r="G148" s="14"/>
    </row>
    <row r="149" spans="2:7">
      <c r="B149" s="27" t="s">
        <v>191</v>
      </c>
      <c r="C149" s="28" t="s">
        <v>191</v>
      </c>
      <c r="D149" s="27" t="s">
        <v>191</v>
      </c>
      <c r="E149" s="29" t="s">
        <v>191</v>
      </c>
      <c r="F149" s="30" t="s">
        <v>191</v>
      </c>
    </row>
    <row r="152" spans="2:7" ht="13">
      <c r="B152" s="2" t="s">
        <v>223</v>
      </c>
    </row>
    <row r="153" spans="2:7" ht="13">
      <c r="B153" s="2"/>
    </row>
    <row r="154" spans="2:7" ht="13">
      <c r="B154" s="2" t="s">
        <v>224</v>
      </c>
    </row>
    <row r="155" spans="2:7" ht="13">
      <c r="B155" s="19" t="s">
        <v>225</v>
      </c>
      <c r="C155" s="24" t="s">
        <v>226</v>
      </c>
      <c r="D155" s="2"/>
    </row>
    <row r="156" spans="2:7">
      <c r="B156" s="21" t="s">
        <v>191</v>
      </c>
      <c r="C156" s="31" t="s">
        <v>191</v>
      </c>
    </row>
    <row r="158" spans="2:7" ht="13">
      <c r="B158" s="19" t="s">
        <v>227</v>
      </c>
      <c r="C158" s="24" t="s">
        <v>226</v>
      </c>
    </row>
    <row r="159" spans="2:7">
      <c r="B159" s="21" t="s">
        <v>191</v>
      </c>
      <c r="C159" s="31" t="s">
        <v>191</v>
      </c>
    </row>
    <row r="161" spans="2:7" ht="13">
      <c r="B161" s="19" t="s">
        <v>228</v>
      </c>
      <c r="C161" s="24" t="s">
        <v>229</v>
      </c>
    </row>
    <row r="162" spans="2:7">
      <c r="B162" s="21" t="s">
        <v>191</v>
      </c>
      <c r="C162" s="31" t="s">
        <v>191</v>
      </c>
    </row>
    <row r="164" spans="2:7" ht="13">
      <c r="B164" s="25" t="s">
        <v>230</v>
      </c>
      <c r="C164" s="24" t="s">
        <v>229</v>
      </c>
    </row>
    <row r="165" spans="2:7">
      <c r="B165" s="22" t="s">
        <v>191</v>
      </c>
      <c r="C165" s="31" t="s">
        <v>191</v>
      </c>
    </row>
    <row r="167" spans="2:7" ht="13">
      <c r="B167" s="19" t="s">
        <v>231</v>
      </c>
      <c r="C167" s="24" t="s">
        <v>191</v>
      </c>
    </row>
    <row r="169" spans="2:7" ht="13">
      <c r="B169" s="19" t="s">
        <v>232</v>
      </c>
      <c r="C169" s="20">
        <v>46203</v>
      </c>
      <c r="D169" s="21"/>
      <c r="E169" s="22"/>
      <c r="F169" s="23"/>
    </row>
    <row r="170" spans="2:7" ht="13">
      <c r="B170" s="19" t="s">
        <v>218</v>
      </c>
      <c r="C170" s="24" t="s">
        <v>219</v>
      </c>
      <c r="D170" s="19" t="s">
        <v>220</v>
      </c>
      <c r="E170" s="25" t="s">
        <v>221</v>
      </c>
      <c r="F170" s="26" t="s">
        <v>222</v>
      </c>
      <c r="G170" s="14"/>
    </row>
    <row r="171" spans="2:7">
      <c r="B171" s="27" t="s">
        <v>191</v>
      </c>
      <c r="C171" s="28" t="s">
        <v>191</v>
      </c>
      <c r="D171" s="27" t="s">
        <v>191</v>
      </c>
      <c r="E171" s="29" t="s">
        <v>191</v>
      </c>
      <c r="F171" s="30" t="s">
        <v>191</v>
      </c>
    </row>
    <row r="172" spans="2:7" ht="13">
      <c r="B172" s="2" t="s">
        <v>223</v>
      </c>
    </row>
    <row r="173" spans="2:7" ht="13">
      <c r="B173" s="2"/>
    </row>
    <row r="174" spans="2:7" ht="13">
      <c r="B174" s="2" t="s">
        <v>224</v>
      </c>
    </row>
    <row r="175" spans="2:7" ht="13">
      <c r="B175" s="19" t="s">
        <v>225</v>
      </c>
      <c r="C175" s="24" t="s">
        <v>226</v>
      </c>
      <c r="D175" s="2"/>
    </row>
    <row r="176" spans="2:7">
      <c r="B176" s="21" t="s">
        <v>191</v>
      </c>
      <c r="C176" s="31" t="s">
        <v>191</v>
      </c>
    </row>
    <row r="178" spans="2:6" ht="13">
      <c r="B178" s="19" t="s">
        <v>227</v>
      </c>
      <c r="C178" s="24" t="s">
        <v>226</v>
      </c>
    </row>
    <row r="179" spans="2:6">
      <c r="B179" s="21" t="s">
        <v>191</v>
      </c>
      <c r="C179" s="31" t="s">
        <v>191</v>
      </c>
    </row>
    <row r="181" spans="2:6" ht="13">
      <c r="B181" s="19" t="s">
        <v>228</v>
      </c>
      <c r="C181" s="24" t="s">
        <v>229</v>
      </c>
    </row>
    <row r="182" spans="2:6">
      <c r="B182" s="21" t="s">
        <v>191</v>
      </c>
      <c r="C182" s="31" t="s">
        <v>191</v>
      </c>
    </row>
    <row r="184" spans="2:6" ht="13">
      <c r="B184" s="25" t="s">
        <v>230</v>
      </c>
      <c r="C184" s="24" t="s">
        <v>229</v>
      </c>
    </row>
    <row r="185" spans="2:6">
      <c r="B185" s="22" t="s">
        <v>191</v>
      </c>
      <c r="C185" s="31" t="s">
        <v>191</v>
      </c>
    </row>
    <row r="187" spans="2:6" ht="13">
      <c r="B187" s="19" t="s">
        <v>231</v>
      </c>
      <c r="C187" s="24" t="s">
        <v>191</v>
      </c>
    </row>
    <row r="190" spans="2:6" ht="13">
      <c r="B190" s="2" t="s">
        <v>233</v>
      </c>
    </row>
    <row r="192" spans="2:6" ht="13">
      <c r="B192" s="19" t="s">
        <v>218</v>
      </c>
      <c r="C192" s="24" t="s">
        <v>234</v>
      </c>
      <c r="D192" s="19" t="s">
        <v>235</v>
      </c>
      <c r="E192" s="19" t="s">
        <v>236</v>
      </c>
      <c r="F192" s="14"/>
    </row>
    <row r="193" spans="2:80">
      <c r="B193" s="21" t="s">
        <v>191</v>
      </c>
      <c r="C193" s="31" t="s">
        <v>191</v>
      </c>
      <c r="D193" s="21" t="s">
        <v>191</v>
      </c>
      <c r="E193" s="21" t="s">
        <v>191</v>
      </c>
    </row>
    <row r="196" spans="2:80" ht="13">
      <c r="B196" s="2" t="s">
        <v>237</v>
      </c>
      <c r="C196" s="13" t="s">
        <v>191</v>
      </c>
      <c r="D196" s="2"/>
      <c r="E196" s="2"/>
      <c r="F196" s="14"/>
      <c r="G196" s="14"/>
      <c r="H196" s="14"/>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row>
    <row r="198" spans="2:80" ht="13">
      <c r="B198" s="2" t="s">
        <v>238</v>
      </c>
    </row>
    <row r="200" spans="2:80" ht="13">
      <c r="B200" s="19" t="s">
        <v>239</v>
      </c>
      <c r="C200" s="24" t="s">
        <v>226</v>
      </c>
      <c r="D200" s="2"/>
    </row>
    <row r="201" spans="2:80">
      <c r="B201" s="21" t="s">
        <v>191</v>
      </c>
      <c r="C201" s="31" t="s">
        <v>191</v>
      </c>
    </row>
    <row r="204" spans="2:80" ht="13">
      <c r="B204" s="19" t="s">
        <v>240</v>
      </c>
      <c r="C204" s="24" t="s">
        <v>241</v>
      </c>
      <c r="D204" s="2"/>
    </row>
    <row r="205" spans="2:80">
      <c r="B205" s="21" t="s">
        <v>191</v>
      </c>
      <c r="C205" s="31" t="s">
        <v>191</v>
      </c>
    </row>
    <row r="208" spans="2:80" ht="13">
      <c r="B208" s="2" t="s">
        <v>242</v>
      </c>
    </row>
    <row r="211" spans="2:80" ht="13">
      <c r="B211" s="2" t="s">
        <v>243</v>
      </c>
    </row>
    <row r="213" spans="2:80" ht="13">
      <c r="B213" s="19" t="s">
        <v>218</v>
      </c>
      <c r="C213" s="24" t="s">
        <v>244</v>
      </c>
      <c r="D213" s="19" t="s">
        <v>234</v>
      </c>
      <c r="E213" s="19" t="s">
        <v>235</v>
      </c>
      <c r="F213" s="26" t="s">
        <v>236</v>
      </c>
      <c r="G213" s="14"/>
    </row>
    <row r="214" spans="2:80">
      <c r="B214" s="21" t="s">
        <v>191</v>
      </c>
      <c r="C214" s="31" t="s">
        <v>191</v>
      </c>
      <c r="D214" s="21" t="s">
        <v>191</v>
      </c>
      <c r="E214" s="21" t="s">
        <v>191</v>
      </c>
      <c r="F214" s="32" t="s">
        <v>191</v>
      </c>
    </row>
    <row r="217" spans="2:80" ht="13">
      <c r="B217" s="2" t="s">
        <v>237</v>
      </c>
      <c r="C217" s="13" t="s">
        <v>191</v>
      </c>
      <c r="D217" s="2"/>
      <c r="E217" s="2"/>
      <c r="F217" s="14"/>
      <c r="G217" s="14"/>
      <c r="H217" s="14"/>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row>
    <row r="219" spans="2:80" ht="13">
      <c r="B219" s="2" t="s">
        <v>238</v>
      </c>
    </row>
    <row r="221" spans="2:80" ht="13">
      <c r="B221" s="19" t="s">
        <v>239</v>
      </c>
      <c r="C221" s="24" t="s">
        <v>226</v>
      </c>
      <c r="D221" s="2"/>
    </row>
    <row r="222" spans="2:80">
      <c r="B222" s="21" t="s">
        <v>191</v>
      </c>
      <c r="C222" s="31" t="s">
        <v>191</v>
      </c>
    </row>
    <row r="225" spans="2:7" ht="13">
      <c r="B225" s="19" t="s">
        <v>240</v>
      </c>
      <c r="C225" s="24" t="s">
        <v>241</v>
      </c>
      <c r="D225" s="2"/>
    </row>
    <row r="226" spans="2:7">
      <c r="B226" s="21" t="s">
        <v>191</v>
      </c>
      <c r="C226" s="31" t="s">
        <v>191</v>
      </c>
    </row>
    <row r="229" spans="2:7" ht="13">
      <c r="B229" s="2" t="s">
        <v>242</v>
      </c>
    </row>
    <row r="232" spans="2:7" ht="13">
      <c r="B232" s="2" t="s">
        <v>245</v>
      </c>
    </row>
    <row r="233" spans="2:7" ht="13">
      <c r="B233" s="19" t="s">
        <v>218</v>
      </c>
      <c r="C233" s="24" t="s">
        <v>246</v>
      </c>
      <c r="D233" s="19" t="s">
        <v>247</v>
      </c>
      <c r="E233" s="19" t="s">
        <v>248</v>
      </c>
      <c r="F233" s="26" t="s">
        <v>249</v>
      </c>
      <c r="G233" s="14"/>
    </row>
    <row r="234" spans="2:7">
      <c r="B234" s="21" t="s">
        <v>191</v>
      </c>
      <c r="C234" s="31" t="s">
        <v>191</v>
      </c>
      <c r="D234" s="21" t="s">
        <v>191</v>
      </c>
      <c r="E234" s="21" t="s">
        <v>191</v>
      </c>
      <c r="F234" s="32" t="s">
        <v>191</v>
      </c>
    </row>
    <row r="235" spans="2:7">
      <c r="B235" s="1" t="s">
        <v>2544</v>
      </c>
    </row>
  </sheetData>
  <mergeCells count="3">
    <mergeCell ref="B1:E1"/>
    <mergeCell ref="C3:C6"/>
    <mergeCell ref="D3:D6"/>
  </mergeCells>
  <hyperlinks>
    <hyperlink ref="A1" location="Index!A1" display="Index" xr:uid="{3466D2D8-49CE-4393-8BBC-759DE542AFE9}"/>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D749D-E710-4564-9760-4A337F6164AA}">
  <sheetPr codeName="Sheet134"/>
  <dimension ref="A1:CB222"/>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119</v>
      </c>
      <c r="C1" s="249"/>
      <c r="D1" s="249"/>
      <c r="E1" s="249"/>
    </row>
    <row r="3" spans="1:9" ht="14.5">
      <c r="B3" s="5" t="s">
        <v>671</v>
      </c>
      <c r="C3" s="250"/>
      <c r="D3" s="251"/>
      <c r="E3" s="6"/>
    </row>
    <row r="4" spans="1:9" ht="14.5">
      <c r="B4" s="7" t="s">
        <v>672</v>
      </c>
      <c r="C4" s="250"/>
      <c r="D4" s="251"/>
      <c r="E4" s="6"/>
    </row>
    <row r="5" spans="1:9" ht="14.5">
      <c r="B5" s="7" t="s">
        <v>139</v>
      </c>
      <c r="C5" s="250"/>
      <c r="D5" s="251"/>
      <c r="E5" s="6"/>
    </row>
    <row r="6" spans="1:9" ht="14.5">
      <c r="B6" s="51" t="s">
        <v>140</v>
      </c>
      <c r="C6" s="250"/>
      <c r="D6" s="251"/>
      <c r="E6" s="6"/>
    </row>
    <row r="7" spans="1:9" ht="29">
      <c r="B7" s="51" t="s">
        <v>673</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3077</v>
      </c>
      <c r="C15" s="9" t="s">
        <v>156</v>
      </c>
      <c r="D15" s="1" t="s">
        <v>539</v>
      </c>
      <c r="E15" s="1" t="s">
        <v>674</v>
      </c>
      <c r="F15" s="4">
        <v>70000</v>
      </c>
      <c r="G15" s="4">
        <v>7877.1</v>
      </c>
      <c r="H15" s="4">
        <v>5.79</v>
      </c>
    </row>
    <row r="16" spans="1:9">
      <c r="B16" s="1" t="s">
        <v>2754</v>
      </c>
      <c r="C16" s="9" t="s">
        <v>156</v>
      </c>
      <c r="D16" s="1" t="s">
        <v>457</v>
      </c>
      <c r="E16" s="1" t="s">
        <v>628</v>
      </c>
      <c r="F16" s="4">
        <v>1350000</v>
      </c>
      <c r="G16" s="4">
        <v>6054.21</v>
      </c>
      <c r="H16" s="4">
        <v>4.45</v>
      </c>
    </row>
    <row r="17" spans="2:8">
      <c r="B17" s="1" t="s">
        <v>3021</v>
      </c>
      <c r="C17" s="9" t="s">
        <v>156</v>
      </c>
      <c r="D17" s="1" t="s">
        <v>434</v>
      </c>
      <c r="E17" s="1" t="s">
        <v>482</v>
      </c>
      <c r="F17" s="4">
        <v>400000</v>
      </c>
      <c r="G17" s="4">
        <v>5965.6</v>
      </c>
      <c r="H17" s="4">
        <v>4.38</v>
      </c>
    </row>
    <row r="18" spans="2:8">
      <c r="B18" s="1" t="s">
        <v>3078</v>
      </c>
      <c r="C18" s="9" t="s">
        <v>156</v>
      </c>
      <c r="D18" s="1" t="s">
        <v>539</v>
      </c>
      <c r="E18" s="1" t="s">
        <v>675</v>
      </c>
      <c r="F18" s="4">
        <v>1400000</v>
      </c>
      <c r="G18" s="4">
        <v>5905.9</v>
      </c>
      <c r="H18" s="4">
        <v>4.34</v>
      </c>
    </row>
    <row r="19" spans="2:8">
      <c r="B19" s="1" t="s">
        <v>3079</v>
      </c>
      <c r="C19" s="9" t="s">
        <v>156</v>
      </c>
      <c r="D19" s="1" t="s">
        <v>541</v>
      </c>
      <c r="E19" s="1" t="s">
        <v>676</v>
      </c>
      <c r="F19" s="4">
        <v>3000000</v>
      </c>
      <c r="G19" s="4">
        <v>5641.8</v>
      </c>
      <c r="H19" s="4">
        <v>4.1399999999999997</v>
      </c>
    </row>
    <row r="20" spans="2:8">
      <c r="B20" s="1" t="s">
        <v>2762</v>
      </c>
      <c r="C20" s="9" t="s">
        <v>156</v>
      </c>
      <c r="D20" s="1" t="s">
        <v>434</v>
      </c>
      <c r="E20" s="1" t="s">
        <v>461</v>
      </c>
      <c r="F20" s="4">
        <v>2500000</v>
      </c>
      <c r="G20" s="4">
        <v>5594.25</v>
      </c>
      <c r="H20" s="4">
        <v>4.1100000000000003</v>
      </c>
    </row>
    <row r="21" spans="2:8">
      <c r="B21" s="1" t="s">
        <v>677</v>
      </c>
      <c r="C21" s="9" t="s">
        <v>156</v>
      </c>
      <c r="D21" s="1" t="s">
        <v>450</v>
      </c>
      <c r="E21" s="1" t="s">
        <v>678</v>
      </c>
      <c r="F21" s="4">
        <v>2200000</v>
      </c>
      <c r="G21" s="4">
        <v>5167.8</v>
      </c>
      <c r="H21" s="4">
        <v>3.8</v>
      </c>
    </row>
    <row r="22" spans="2:8">
      <c r="B22" s="1" t="s">
        <v>3002</v>
      </c>
      <c r="C22" s="9" t="s">
        <v>156</v>
      </c>
      <c r="D22" s="1" t="s">
        <v>434</v>
      </c>
      <c r="E22" s="1" t="s">
        <v>435</v>
      </c>
      <c r="F22" s="4">
        <v>1400000</v>
      </c>
      <c r="G22" s="4">
        <v>4993.1000000000004</v>
      </c>
      <c r="H22" s="4">
        <v>3.67</v>
      </c>
    </row>
    <row r="23" spans="2:8">
      <c r="B23" s="1" t="s">
        <v>3001</v>
      </c>
      <c r="C23" s="9" t="s">
        <v>156</v>
      </c>
      <c r="D23" s="1" t="s">
        <v>430</v>
      </c>
      <c r="E23" s="1" t="s">
        <v>431</v>
      </c>
      <c r="F23" s="4">
        <v>1500000</v>
      </c>
      <c r="G23" s="4">
        <v>4553.25</v>
      </c>
      <c r="H23" s="4">
        <v>3.35</v>
      </c>
    </row>
    <row r="24" spans="2:8">
      <c r="B24" s="1" t="s">
        <v>2795</v>
      </c>
      <c r="C24" s="9" t="s">
        <v>156</v>
      </c>
      <c r="D24" s="1" t="s">
        <v>430</v>
      </c>
      <c r="E24" s="1" t="s">
        <v>600</v>
      </c>
      <c r="F24" s="4">
        <v>320000</v>
      </c>
      <c r="G24" s="4">
        <v>4140.4799999999996</v>
      </c>
      <c r="H24" s="4">
        <v>3.04</v>
      </c>
    </row>
    <row r="25" spans="2:8">
      <c r="B25" s="1" t="s">
        <v>3080</v>
      </c>
      <c r="C25" s="9" t="s">
        <v>156</v>
      </c>
      <c r="D25" s="1" t="s">
        <v>541</v>
      </c>
      <c r="E25" s="1" t="s">
        <v>679</v>
      </c>
      <c r="F25" s="4">
        <v>360000</v>
      </c>
      <c r="G25" s="4">
        <v>3816.36</v>
      </c>
      <c r="H25" s="4">
        <v>2.8</v>
      </c>
    </row>
    <row r="26" spans="2:8">
      <c r="B26" s="1" t="s">
        <v>3081</v>
      </c>
      <c r="C26" s="9" t="s">
        <v>156</v>
      </c>
      <c r="D26" s="1" t="s">
        <v>541</v>
      </c>
      <c r="E26" s="1" t="s">
        <v>680</v>
      </c>
      <c r="F26" s="4">
        <v>300000</v>
      </c>
      <c r="G26" s="4">
        <v>3679.2</v>
      </c>
      <c r="H26" s="4">
        <v>2.7</v>
      </c>
    </row>
    <row r="27" spans="2:8">
      <c r="B27" s="1" t="s">
        <v>3066</v>
      </c>
      <c r="C27" s="9" t="s">
        <v>156</v>
      </c>
      <c r="D27" s="1" t="s">
        <v>553</v>
      </c>
      <c r="E27" s="1" t="s">
        <v>575</v>
      </c>
      <c r="F27" s="4">
        <v>393422</v>
      </c>
      <c r="G27" s="4">
        <v>3556.34</v>
      </c>
      <c r="H27" s="4">
        <v>2.61</v>
      </c>
    </row>
    <row r="28" spans="2:8">
      <c r="B28" s="1" t="s">
        <v>3082</v>
      </c>
      <c r="C28" s="9" t="s">
        <v>156</v>
      </c>
      <c r="D28" s="1" t="s">
        <v>514</v>
      </c>
      <c r="E28" s="1" t="s">
        <v>681</v>
      </c>
      <c r="F28" s="4">
        <v>500000</v>
      </c>
      <c r="G28" s="4">
        <v>3217</v>
      </c>
      <c r="H28" s="4">
        <v>2.36</v>
      </c>
    </row>
    <row r="29" spans="2:8">
      <c r="B29" s="1" t="s">
        <v>3083</v>
      </c>
      <c r="C29" s="9" t="s">
        <v>156</v>
      </c>
      <c r="D29" s="1" t="s">
        <v>511</v>
      </c>
      <c r="E29" s="1" t="s">
        <v>682</v>
      </c>
      <c r="F29" s="4">
        <v>40000</v>
      </c>
      <c r="G29" s="4">
        <v>3074.8</v>
      </c>
      <c r="H29" s="4">
        <v>2.2599999999999998</v>
      </c>
    </row>
    <row r="30" spans="2:8">
      <c r="B30" s="1" t="s">
        <v>3084</v>
      </c>
      <c r="C30" s="9" t="s">
        <v>156</v>
      </c>
      <c r="D30" s="1" t="s">
        <v>486</v>
      </c>
      <c r="E30" s="1" t="s">
        <v>683</v>
      </c>
      <c r="F30" s="4">
        <v>150000</v>
      </c>
      <c r="G30" s="4">
        <v>2937.6</v>
      </c>
      <c r="H30" s="4">
        <v>2.16</v>
      </c>
    </row>
    <row r="31" spans="2:8">
      <c r="B31" s="1" t="s">
        <v>3085</v>
      </c>
      <c r="C31" s="9" t="s">
        <v>156</v>
      </c>
      <c r="D31" s="1" t="s">
        <v>434</v>
      </c>
      <c r="E31" s="1" t="s">
        <v>684</v>
      </c>
      <c r="F31" s="4">
        <v>3500000</v>
      </c>
      <c r="G31" s="4">
        <v>2846.55</v>
      </c>
      <c r="H31" s="4">
        <v>2.09</v>
      </c>
    </row>
    <row r="32" spans="2:8">
      <c r="B32" s="1" t="s">
        <v>3019</v>
      </c>
      <c r="C32" s="9" t="s">
        <v>156</v>
      </c>
      <c r="D32" s="1" t="s">
        <v>477</v>
      </c>
      <c r="E32" s="1" t="s">
        <v>478</v>
      </c>
      <c r="F32" s="4">
        <v>1000000</v>
      </c>
      <c r="G32" s="4">
        <v>2807.5</v>
      </c>
      <c r="H32" s="4">
        <v>2.06</v>
      </c>
    </row>
    <row r="33" spans="2:8">
      <c r="B33" s="1" t="s">
        <v>3086</v>
      </c>
      <c r="C33" s="9" t="s">
        <v>156</v>
      </c>
      <c r="D33" s="1" t="s">
        <v>465</v>
      </c>
      <c r="E33" s="1" t="s">
        <v>685</v>
      </c>
      <c r="F33" s="4">
        <v>225000</v>
      </c>
      <c r="G33" s="4">
        <v>2641.73</v>
      </c>
      <c r="H33" s="4">
        <v>1.94</v>
      </c>
    </row>
    <row r="34" spans="2:8">
      <c r="B34" s="1" t="s">
        <v>2793</v>
      </c>
      <c r="C34" s="9" t="s">
        <v>156</v>
      </c>
      <c r="D34" s="1" t="s">
        <v>425</v>
      </c>
      <c r="E34" s="1" t="s">
        <v>426</v>
      </c>
      <c r="F34" s="4">
        <v>600000</v>
      </c>
      <c r="G34" s="4">
        <v>2634.3</v>
      </c>
      <c r="H34" s="4">
        <v>1.94</v>
      </c>
    </row>
    <row r="35" spans="2:8">
      <c r="B35" s="1" t="s">
        <v>3087</v>
      </c>
      <c r="C35" s="9" t="s">
        <v>156</v>
      </c>
      <c r="D35" s="1" t="s">
        <v>430</v>
      </c>
      <c r="E35" s="1" t="s">
        <v>686</v>
      </c>
      <c r="F35" s="4">
        <v>650000</v>
      </c>
      <c r="G35" s="4">
        <v>2563.9299999999998</v>
      </c>
      <c r="H35" s="4">
        <v>1.88</v>
      </c>
    </row>
    <row r="36" spans="2:8">
      <c r="B36" s="1" t="s">
        <v>3088</v>
      </c>
      <c r="C36" s="9" t="s">
        <v>156</v>
      </c>
      <c r="D36" s="1" t="s">
        <v>687</v>
      </c>
      <c r="E36" s="1" t="s">
        <v>688</v>
      </c>
      <c r="F36" s="4">
        <v>892478</v>
      </c>
      <c r="G36" s="4">
        <v>2481.98</v>
      </c>
      <c r="H36" s="4">
        <v>1.82</v>
      </c>
    </row>
    <row r="37" spans="2:8">
      <c r="B37" s="1" t="s">
        <v>3089</v>
      </c>
      <c r="C37" s="9" t="s">
        <v>156</v>
      </c>
      <c r="D37" s="1" t="s">
        <v>689</v>
      </c>
      <c r="E37" s="1" t="s">
        <v>690</v>
      </c>
      <c r="F37" s="4">
        <v>459794</v>
      </c>
      <c r="G37" s="4">
        <v>2456.91</v>
      </c>
      <c r="H37" s="4">
        <v>1.8</v>
      </c>
    </row>
    <row r="38" spans="2:8">
      <c r="B38" s="1" t="s">
        <v>3043</v>
      </c>
      <c r="C38" s="9" t="s">
        <v>156</v>
      </c>
      <c r="D38" s="1" t="s">
        <v>539</v>
      </c>
      <c r="E38" s="1" t="s">
        <v>540</v>
      </c>
      <c r="F38" s="4">
        <v>253089</v>
      </c>
      <c r="G38" s="4">
        <v>2353.6</v>
      </c>
      <c r="H38" s="4">
        <v>1.73</v>
      </c>
    </row>
    <row r="39" spans="2:8">
      <c r="B39" s="1" t="s">
        <v>3090</v>
      </c>
      <c r="C39" s="9" t="s">
        <v>156</v>
      </c>
      <c r="D39" s="1" t="s">
        <v>434</v>
      </c>
      <c r="E39" s="1" t="s">
        <v>691</v>
      </c>
      <c r="F39" s="4">
        <v>595000</v>
      </c>
      <c r="G39" s="4">
        <v>2293.73</v>
      </c>
      <c r="H39" s="4">
        <v>1.69</v>
      </c>
    </row>
    <row r="40" spans="2:8">
      <c r="B40" s="1" t="s">
        <v>3073</v>
      </c>
      <c r="C40" s="9" t="s">
        <v>156</v>
      </c>
      <c r="D40" s="1" t="s">
        <v>539</v>
      </c>
      <c r="E40" s="1" t="s">
        <v>625</v>
      </c>
      <c r="F40" s="4">
        <v>70000</v>
      </c>
      <c r="G40" s="4">
        <v>2170</v>
      </c>
      <c r="H40" s="4">
        <v>1.59</v>
      </c>
    </row>
    <row r="41" spans="2:8">
      <c r="B41" s="1" t="s">
        <v>3091</v>
      </c>
      <c r="C41" s="9" t="s">
        <v>156</v>
      </c>
      <c r="D41" s="1" t="s">
        <v>687</v>
      </c>
      <c r="E41" s="1" t="s">
        <v>692</v>
      </c>
      <c r="F41" s="4">
        <v>2500000</v>
      </c>
      <c r="G41" s="4">
        <v>2129</v>
      </c>
      <c r="H41" s="4">
        <v>1.56</v>
      </c>
    </row>
    <row r="42" spans="2:8">
      <c r="B42" s="1" t="s">
        <v>3092</v>
      </c>
      <c r="C42" s="9" t="s">
        <v>156</v>
      </c>
      <c r="D42" s="1" t="s">
        <v>434</v>
      </c>
      <c r="E42" s="1" t="s">
        <v>693</v>
      </c>
      <c r="F42" s="4">
        <v>1200000</v>
      </c>
      <c r="G42" s="4">
        <v>2025.72</v>
      </c>
      <c r="H42" s="4">
        <v>1.49</v>
      </c>
    </row>
    <row r="43" spans="2:8">
      <c r="B43" s="1" t="s">
        <v>3093</v>
      </c>
      <c r="C43" s="9" t="s">
        <v>156</v>
      </c>
      <c r="D43" s="1" t="s">
        <v>473</v>
      </c>
      <c r="E43" s="1" t="s">
        <v>694</v>
      </c>
      <c r="F43" s="4">
        <v>350000</v>
      </c>
      <c r="G43" s="4">
        <v>1999.2</v>
      </c>
      <c r="H43" s="4">
        <v>1.47</v>
      </c>
    </row>
    <row r="44" spans="2:8">
      <c r="B44" s="1" t="s">
        <v>3094</v>
      </c>
      <c r="C44" s="9" t="s">
        <v>156</v>
      </c>
      <c r="D44" s="1" t="s">
        <v>457</v>
      </c>
      <c r="E44" s="1" t="s">
        <v>695</v>
      </c>
      <c r="F44" s="4">
        <v>195000</v>
      </c>
      <c r="G44" s="4">
        <v>1865.37</v>
      </c>
      <c r="H44" s="4">
        <v>1.37</v>
      </c>
    </row>
    <row r="45" spans="2:8">
      <c r="B45" s="1" t="s">
        <v>3095</v>
      </c>
      <c r="C45" s="9" t="s">
        <v>156</v>
      </c>
      <c r="D45" s="1" t="s">
        <v>430</v>
      </c>
      <c r="E45" s="1" t="s">
        <v>696</v>
      </c>
      <c r="F45" s="4">
        <v>1000000</v>
      </c>
      <c r="G45" s="4">
        <v>1844.3</v>
      </c>
      <c r="H45" s="4">
        <v>1.35</v>
      </c>
    </row>
    <row r="46" spans="2:8">
      <c r="B46" s="1" t="s">
        <v>3096</v>
      </c>
      <c r="C46" s="9" t="s">
        <v>156</v>
      </c>
      <c r="D46" s="1" t="s">
        <v>486</v>
      </c>
      <c r="E46" s="1" t="s">
        <v>697</v>
      </c>
      <c r="F46" s="4">
        <v>500000</v>
      </c>
      <c r="G46" s="4">
        <v>1838.75</v>
      </c>
      <c r="H46" s="4">
        <v>1.35</v>
      </c>
    </row>
    <row r="47" spans="2:8">
      <c r="B47" s="1" t="s">
        <v>3097</v>
      </c>
      <c r="C47" s="9" t="s">
        <v>156</v>
      </c>
      <c r="D47" s="1" t="s">
        <v>511</v>
      </c>
      <c r="E47" s="1" t="s">
        <v>698</v>
      </c>
      <c r="F47" s="4">
        <v>400000</v>
      </c>
      <c r="G47" s="4">
        <v>1833.2</v>
      </c>
      <c r="H47" s="4">
        <v>1.35</v>
      </c>
    </row>
    <row r="48" spans="2:8">
      <c r="B48" s="1" t="s">
        <v>2771</v>
      </c>
      <c r="C48" s="9" t="s">
        <v>156</v>
      </c>
      <c r="D48" s="1" t="s">
        <v>448</v>
      </c>
      <c r="E48" s="1" t="s">
        <v>616</v>
      </c>
      <c r="F48" s="4">
        <v>535145</v>
      </c>
      <c r="G48" s="4">
        <v>1729.05</v>
      </c>
      <c r="H48" s="4">
        <v>1.27</v>
      </c>
    </row>
    <row r="49" spans="2:8">
      <c r="B49" s="1" t="s">
        <v>3005</v>
      </c>
      <c r="C49" s="9" t="s">
        <v>156</v>
      </c>
      <c r="D49" s="1" t="s">
        <v>434</v>
      </c>
      <c r="E49" s="1" t="s">
        <v>442</v>
      </c>
      <c r="F49" s="4">
        <v>600000</v>
      </c>
      <c r="G49" s="4">
        <v>1717.8</v>
      </c>
      <c r="H49" s="4">
        <v>1.26</v>
      </c>
    </row>
    <row r="50" spans="2:8">
      <c r="B50" s="1" t="s">
        <v>3098</v>
      </c>
      <c r="C50" s="9" t="s">
        <v>156</v>
      </c>
      <c r="D50" s="1" t="s">
        <v>473</v>
      </c>
      <c r="E50" s="1" t="s">
        <v>699</v>
      </c>
      <c r="F50" s="4">
        <v>400000</v>
      </c>
      <c r="G50" s="4">
        <v>1683.4</v>
      </c>
      <c r="H50" s="4">
        <v>1.24</v>
      </c>
    </row>
    <row r="51" spans="2:8">
      <c r="B51" s="1" t="s">
        <v>3099</v>
      </c>
      <c r="C51" s="9" t="s">
        <v>156</v>
      </c>
      <c r="D51" s="1" t="s">
        <v>539</v>
      </c>
      <c r="E51" s="1" t="s">
        <v>700</v>
      </c>
      <c r="F51" s="4">
        <v>546490</v>
      </c>
      <c r="G51" s="4">
        <v>1656.14</v>
      </c>
      <c r="H51" s="4">
        <v>1.22</v>
      </c>
    </row>
    <row r="52" spans="2:8">
      <c r="B52" s="1" t="s">
        <v>3009</v>
      </c>
      <c r="C52" s="9" t="s">
        <v>156</v>
      </c>
      <c r="D52" s="1" t="s">
        <v>457</v>
      </c>
      <c r="E52" s="1" t="s">
        <v>458</v>
      </c>
      <c r="F52" s="4">
        <v>300000</v>
      </c>
      <c r="G52" s="4">
        <v>1599.45</v>
      </c>
      <c r="H52" s="4">
        <v>1.18</v>
      </c>
    </row>
    <row r="53" spans="2:8">
      <c r="B53" s="1" t="s">
        <v>3100</v>
      </c>
      <c r="C53" s="9" t="s">
        <v>156</v>
      </c>
      <c r="D53" s="1" t="s">
        <v>430</v>
      </c>
      <c r="E53" s="1" t="s">
        <v>701</v>
      </c>
      <c r="F53" s="4">
        <v>1100000</v>
      </c>
      <c r="G53" s="4">
        <v>1533.18</v>
      </c>
      <c r="H53" s="4">
        <v>1.1299999999999999</v>
      </c>
    </row>
    <row r="54" spans="2:8">
      <c r="B54" s="1" t="s">
        <v>702</v>
      </c>
      <c r="C54" s="9" t="s">
        <v>156</v>
      </c>
      <c r="D54" s="1" t="s">
        <v>511</v>
      </c>
      <c r="E54" s="1" t="s">
        <v>703</v>
      </c>
      <c r="F54" s="4">
        <v>565698</v>
      </c>
      <c r="G54" s="4">
        <v>1498.25</v>
      </c>
      <c r="H54" s="4">
        <v>1.1000000000000001</v>
      </c>
    </row>
    <row r="55" spans="2:8">
      <c r="B55" s="1" t="s">
        <v>2772</v>
      </c>
      <c r="C55" s="9" t="s">
        <v>156</v>
      </c>
      <c r="D55" s="1" t="s">
        <v>450</v>
      </c>
      <c r="E55" s="1" t="s">
        <v>451</v>
      </c>
      <c r="F55" s="4">
        <v>319912</v>
      </c>
      <c r="G55" s="4">
        <v>1333.87</v>
      </c>
      <c r="H55" s="4">
        <v>0.98</v>
      </c>
    </row>
    <row r="56" spans="2:8">
      <c r="B56" s="1" t="s">
        <v>3101</v>
      </c>
      <c r="C56" s="9" t="s">
        <v>156</v>
      </c>
      <c r="D56" s="1" t="s">
        <v>486</v>
      </c>
      <c r="E56" s="1" t="s">
        <v>704</v>
      </c>
      <c r="F56" s="4">
        <v>73918</v>
      </c>
      <c r="G56" s="4">
        <v>1322.17</v>
      </c>
      <c r="H56" s="4">
        <v>0.97</v>
      </c>
    </row>
    <row r="57" spans="2:8">
      <c r="B57" s="1" t="s">
        <v>3102</v>
      </c>
      <c r="C57" s="9" t="s">
        <v>156</v>
      </c>
      <c r="D57" s="1" t="s">
        <v>539</v>
      </c>
      <c r="E57" s="1" t="s">
        <v>705</v>
      </c>
      <c r="F57" s="4">
        <v>5165</v>
      </c>
      <c r="G57" s="4">
        <v>1304.1600000000001</v>
      </c>
      <c r="H57" s="4">
        <v>0.96</v>
      </c>
    </row>
    <row r="58" spans="2:8">
      <c r="B58" s="1" t="s">
        <v>3103</v>
      </c>
      <c r="C58" s="9" t="s">
        <v>156</v>
      </c>
      <c r="D58" s="1" t="s">
        <v>541</v>
      </c>
      <c r="E58" s="1" t="s">
        <v>706</v>
      </c>
      <c r="F58" s="4">
        <v>175600</v>
      </c>
      <c r="G58" s="4">
        <v>1216.29</v>
      </c>
      <c r="H58" s="4">
        <v>0.89</v>
      </c>
    </row>
    <row r="59" spans="2:8">
      <c r="B59" s="1" t="s">
        <v>3104</v>
      </c>
      <c r="C59" s="9" t="s">
        <v>156</v>
      </c>
      <c r="D59" s="1" t="s">
        <v>511</v>
      </c>
      <c r="E59" s="1" t="s">
        <v>707</v>
      </c>
      <c r="F59" s="4">
        <v>41000</v>
      </c>
      <c r="G59" s="4">
        <v>1122.99</v>
      </c>
      <c r="H59" s="4">
        <v>0.82</v>
      </c>
    </row>
    <row r="60" spans="2:8">
      <c r="B60" s="1" t="s">
        <v>3105</v>
      </c>
      <c r="C60" s="9" t="s">
        <v>156</v>
      </c>
      <c r="D60" s="1" t="s">
        <v>486</v>
      </c>
      <c r="E60" s="1" t="s">
        <v>708</v>
      </c>
      <c r="F60" s="4">
        <v>40000</v>
      </c>
      <c r="G60" s="4">
        <v>1004</v>
      </c>
      <c r="H60" s="4">
        <v>0.74</v>
      </c>
    </row>
    <row r="61" spans="2:8" ht="13">
      <c r="B61" s="2" t="s">
        <v>2543</v>
      </c>
    </row>
    <row r="62" spans="2:8">
      <c r="B62" s="1" t="s">
        <v>159</v>
      </c>
      <c r="C62" s="9" t="s">
        <v>159</v>
      </c>
      <c r="D62" s="1" t="s">
        <v>159</v>
      </c>
      <c r="E62" s="1" t="s">
        <v>159</v>
      </c>
      <c r="F62" s="4" t="s">
        <v>159</v>
      </c>
      <c r="G62" s="4" t="s">
        <v>159</v>
      </c>
      <c r="H62" s="4" t="s">
        <v>159</v>
      </c>
    </row>
    <row r="63" spans="2:8" ht="13">
      <c r="B63" s="2" t="s">
        <v>160</v>
      </c>
      <c r="C63" s="13"/>
      <c r="D63" s="2"/>
      <c r="E63" s="2"/>
      <c r="F63" s="14"/>
      <c r="G63" s="14">
        <f>SUM(G12:G62)</f>
        <v>133681.30999999997</v>
      </c>
      <c r="H63" s="14">
        <f>SUM(H12:H62)</f>
        <v>98.199999999999946</v>
      </c>
    </row>
    <row r="64" spans="2:8" ht="13">
      <c r="B64" s="2" t="s">
        <v>161</v>
      </c>
    </row>
    <row r="65" spans="2:8">
      <c r="B65" s="1" t="s">
        <v>159</v>
      </c>
      <c r="C65" s="9" t="s">
        <v>159</v>
      </c>
      <c r="D65" s="1" t="s">
        <v>159</v>
      </c>
      <c r="E65" s="1" t="s">
        <v>159</v>
      </c>
      <c r="F65" s="4" t="s">
        <v>159</v>
      </c>
      <c r="G65" s="4" t="s">
        <v>159</v>
      </c>
      <c r="H65" s="4" t="s">
        <v>159</v>
      </c>
    </row>
    <row r="66" spans="2:8" ht="13">
      <c r="B66" s="2" t="s">
        <v>162</v>
      </c>
      <c r="C66" s="13"/>
      <c r="D66" s="2"/>
      <c r="E66" s="2"/>
      <c r="F66" s="14"/>
      <c r="G66" s="14">
        <f>SUM(G64:G65)</f>
        <v>0</v>
      </c>
      <c r="H66" s="14">
        <f>SUM(H64:H65)</f>
        <v>0</v>
      </c>
    </row>
    <row r="67" spans="2:8" ht="13">
      <c r="B67" s="2" t="s">
        <v>163</v>
      </c>
    </row>
    <row r="68" spans="2:8">
      <c r="B68" s="1" t="s">
        <v>159</v>
      </c>
      <c r="C68" s="9" t="s">
        <v>159</v>
      </c>
      <c r="D68" s="1" t="s">
        <v>159</v>
      </c>
      <c r="E68" s="1" t="s">
        <v>159</v>
      </c>
      <c r="F68" s="4" t="s">
        <v>159</v>
      </c>
      <c r="G68" s="4" t="s">
        <v>159</v>
      </c>
      <c r="H68" s="4" t="s">
        <v>159</v>
      </c>
    </row>
    <row r="69" spans="2:8" ht="13">
      <c r="B69" s="2" t="s">
        <v>164</v>
      </c>
      <c r="C69" s="13"/>
      <c r="D69" s="2"/>
      <c r="E69" s="2"/>
      <c r="F69" s="14"/>
      <c r="G69" s="14">
        <f>SUM(G67:G68)</f>
        <v>0</v>
      </c>
      <c r="H69" s="14">
        <f>SUM(H67:H68)</f>
        <v>0</v>
      </c>
    </row>
    <row r="70" spans="2:8" ht="13">
      <c r="B70" s="10" t="s">
        <v>146</v>
      </c>
      <c r="C70" s="11" t="s">
        <v>147</v>
      </c>
      <c r="D70" s="10" t="s">
        <v>165</v>
      </c>
      <c r="E70" s="10" t="s">
        <v>149</v>
      </c>
      <c r="F70" s="12" t="s">
        <v>150</v>
      </c>
      <c r="G70" s="12" t="s">
        <v>151</v>
      </c>
      <c r="H70" s="12" t="s">
        <v>152</v>
      </c>
    </row>
    <row r="71" spans="2:8" ht="13">
      <c r="B71" s="2" t="s">
        <v>166</v>
      </c>
    </row>
    <row r="72" spans="2:8" ht="13">
      <c r="B72" s="2" t="s">
        <v>155</v>
      </c>
    </row>
    <row r="73" spans="2:8" ht="13">
      <c r="B73" s="2" t="s">
        <v>167</v>
      </c>
    </row>
    <row r="74" spans="2:8">
      <c r="B74" s="1" t="s">
        <v>159</v>
      </c>
      <c r="C74" s="9" t="s">
        <v>159</v>
      </c>
      <c r="D74" s="1" t="s">
        <v>159</v>
      </c>
      <c r="E74" s="1" t="s">
        <v>159</v>
      </c>
      <c r="F74" s="4" t="s">
        <v>159</v>
      </c>
      <c r="G74" s="4" t="s">
        <v>159</v>
      </c>
      <c r="H74" s="4" t="s">
        <v>159</v>
      </c>
    </row>
    <row r="75" spans="2:8" ht="13">
      <c r="B75" s="2" t="s">
        <v>168</v>
      </c>
      <c r="C75" s="13"/>
      <c r="D75" s="2"/>
      <c r="E75" s="2"/>
      <c r="F75" s="14"/>
      <c r="G75" s="14">
        <f>SUM(G70:G74)</f>
        <v>0</v>
      </c>
      <c r="H75" s="14">
        <f>SUM(H70:H74)</f>
        <v>0</v>
      </c>
    </row>
    <row r="76" spans="2:8" ht="13">
      <c r="B76" s="2" t="s">
        <v>169</v>
      </c>
    </row>
    <row r="77" spans="2:8">
      <c r="B77" s="1" t="s">
        <v>159</v>
      </c>
      <c r="C77" s="9" t="s">
        <v>159</v>
      </c>
      <c r="D77" s="1" t="s">
        <v>159</v>
      </c>
      <c r="E77" s="1" t="s">
        <v>159</v>
      </c>
      <c r="F77" s="4" t="s">
        <v>159</v>
      </c>
      <c r="G77" s="4" t="s">
        <v>159</v>
      </c>
      <c r="H77" s="4" t="s">
        <v>159</v>
      </c>
    </row>
    <row r="78" spans="2:8" ht="13">
      <c r="B78" s="2" t="s">
        <v>170</v>
      </c>
      <c r="C78" s="13"/>
      <c r="D78" s="2"/>
      <c r="E78" s="2"/>
      <c r="F78" s="14"/>
      <c r="G78" s="14">
        <f>SUM(G76:G77)</f>
        <v>0</v>
      </c>
      <c r="H78" s="14">
        <f>SUM(H76:H77)</f>
        <v>0</v>
      </c>
    </row>
    <row r="79" spans="2:8" ht="13">
      <c r="B79" s="2" t="s">
        <v>171</v>
      </c>
    </row>
    <row r="80" spans="2:8">
      <c r="B80" s="1" t="s">
        <v>159</v>
      </c>
      <c r="C80" s="9" t="s">
        <v>159</v>
      </c>
      <c r="D80" s="1" t="s">
        <v>159</v>
      </c>
      <c r="E80" s="1" t="s">
        <v>159</v>
      </c>
      <c r="F80" s="4" t="s">
        <v>159</v>
      </c>
      <c r="G80" s="4" t="s">
        <v>159</v>
      </c>
      <c r="H80" s="4" t="s">
        <v>159</v>
      </c>
    </row>
    <row r="81" spans="2:8" ht="13">
      <c r="B81" s="2" t="s">
        <v>172</v>
      </c>
      <c r="C81" s="13"/>
      <c r="D81" s="2"/>
      <c r="E81" s="2"/>
      <c r="F81" s="14"/>
      <c r="G81" s="14">
        <f>SUM(G79:G80)</f>
        <v>0</v>
      </c>
      <c r="H81" s="14">
        <f>SUM(H79:H80)</f>
        <v>0</v>
      </c>
    </row>
    <row r="82" spans="2:8" ht="13">
      <c r="B82" s="2" t="s">
        <v>173</v>
      </c>
    </row>
    <row r="83" spans="2:8">
      <c r="B83" s="1" t="s">
        <v>159</v>
      </c>
      <c r="C83" s="9" t="s">
        <v>159</v>
      </c>
      <c r="D83" s="1" t="s">
        <v>159</v>
      </c>
      <c r="E83" s="1" t="s">
        <v>159</v>
      </c>
      <c r="F83" s="4" t="s">
        <v>159</v>
      </c>
      <c r="G83" s="4" t="s">
        <v>159</v>
      </c>
      <c r="H83" s="4" t="s">
        <v>159</v>
      </c>
    </row>
    <row r="84" spans="2:8" ht="13">
      <c r="B84" s="2" t="s">
        <v>174</v>
      </c>
      <c r="C84" s="13"/>
      <c r="D84" s="2"/>
      <c r="E84" s="2"/>
      <c r="F84" s="14"/>
      <c r="G84" s="14">
        <f>SUM(G82:G83)</f>
        <v>0</v>
      </c>
      <c r="H84" s="14">
        <f>SUM(H82:H83)</f>
        <v>0</v>
      </c>
    </row>
    <row r="85" spans="2:8" ht="13">
      <c r="B85" s="2" t="s">
        <v>175</v>
      </c>
    </row>
    <row r="86" spans="2:8">
      <c r="B86" s="1" t="s">
        <v>159</v>
      </c>
      <c r="C86" s="9" t="s">
        <v>159</v>
      </c>
      <c r="D86" s="1" t="s">
        <v>159</v>
      </c>
      <c r="E86" s="1" t="s">
        <v>159</v>
      </c>
      <c r="F86" s="4" t="s">
        <v>159</v>
      </c>
      <c r="G86" s="4" t="s">
        <v>159</v>
      </c>
      <c r="H86" s="4" t="s">
        <v>159</v>
      </c>
    </row>
    <row r="87" spans="2:8" ht="13">
      <c r="B87" s="2" t="s">
        <v>176</v>
      </c>
      <c r="C87" s="13"/>
      <c r="D87" s="2"/>
      <c r="E87" s="2"/>
      <c r="F87" s="14"/>
      <c r="G87" s="14">
        <f>SUM(G85:G86)</f>
        <v>0</v>
      </c>
      <c r="H87" s="14">
        <f>SUM(H85:H86)</f>
        <v>0</v>
      </c>
    </row>
    <row r="88" spans="2:8" ht="13">
      <c r="B88" s="2" t="s">
        <v>177</v>
      </c>
    </row>
    <row r="89" spans="2:8">
      <c r="B89" s="1" t="s">
        <v>159</v>
      </c>
      <c r="C89" s="9" t="s">
        <v>159</v>
      </c>
      <c r="D89" s="1" t="s">
        <v>159</v>
      </c>
      <c r="E89" s="1" t="s">
        <v>159</v>
      </c>
      <c r="F89" s="4" t="s">
        <v>159</v>
      </c>
      <c r="G89" s="4" t="s">
        <v>159</v>
      </c>
      <c r="H89" s="4" t="s">
        <v>159</v>
      </c>
    </row>
    <row r="90" spans="2:8" ht="13">
      <c r="B90" s="2" t="s">
        <v>178</v>
      </c>
      <c r="C90" s="13"/>
      <c r="D90" s="2"/>
      <c r="E90" s="2"/>
      <c r="F90" s="14"/>
      <c r="G90" s="14">
        <f>SUM(G88:G89)</f>
        <v>0</v>
      </c>
      <c r="H90" s="14">
        <f>SUM(H88:H89)</f>
        <v>0</v>
      </c>
    </row>
    <row r="91" spans="2:8" ht="13">
      <c r="B91" s="2" t="s">
        <v>179</v>
      </c>
    </row>
    <row r="92" spans="2:8">
      <c r="B92" s="1" t="s">
        <v>159</v>
      </c>
      <c r="C92" s="9" t="s">
        <v>159</v>
      </c>
      <c r="D92" s="1" t="s">
        <v>159</v>
      </c>
      <c r="E92" s="1" t="s">
        <v>159</v>
      </c>
      <c r="F92" s="4" t="s">
        <v>159</v>
      </c>
      <c r="G92" s="4" t="s">
        <v>159</v>
      </c>
      <c r="H92" s="4" t="s">
        <v>159</v>
      </c>
    </row>
    <row r="93" spans="2:8" ht="13">
      <c r="B93" s="2" t="s">
        <v>180</v>
      </c>
      <c r="C93" s="13"/>
      <c r="D93" s="2"/>
      <c r="E93" s="2"/>
      <c r="F93" s="14"/>
      <c r="G93" s="14">
        <f>SUM(G91:G92)</f>
        <v>0</v>
      </c>
      <c r="H93" s="14">
        <f>SUM(H91:H92)</f>
        <v>0</v>
      </c>
    </row>
    <row r="94" spans="2:8" ht="13">
      <c r="B94" s="2" t="s">
        <v>181</v>
      </c>
    </row>
    <row r="95" spans="2:8">
      <c r="B95" s="1" t="s">
        <v>159</v>
      </c>
      <c r="C95" s="9" t="s">
        <v>159</v>
      </c>
      <c r="D95" s="1" t="s">
        <v>159</v>
      </c>
      <c r="E95" s="1" t="s">
        <v>159</v>
      </c>
      <c r="F95" s="4" t="s">
        <v>159</v>
      </c>
      <c r="G95" s="4" t="s">
        <v>159</v>
      </c>
      <c r="H95" s="4" t="s">
        <v>159</v>
      </c>
    </row>
    <row r="96" spans="2:8" ht="13">
      <c r="B96" s="2" t="s">
        <v>182</v>
      </c>
      <c r="C96" s="13"/>
      <c r="D96" s="2"/>
      <c r="E96" s="2"/>
      <c r="F96" s="14"/>
      <c r="G96" s="14">
        <f>SUM(G94:G95)</f>
        <v>0</v>
      </c>
      <c r="H96" s="14">
        <f>SUM(H94:H95)</f>
        <v>0</v>
      </c>
    </row>
    <row r="97" spans="2:8" ht="13">
      <c r="B97" s="2" t="s">
        <v>265</v>
      </c>
      <c r="C97" s="13"/>
      <c r="D97" s="2"/>
      <c r="E97" s="2"/>
      <c r="F97" s="14"/>
      <c r="G97" s="14">
        <v>575.15</v>
      </c>
      <c r="H97" s="14">
        <v>0.42</v>
      </c>
    </row>
    <row r="98" spans="2:8" ht="13">
      <c r="B98" s="2" t="s">
        <v>183</v>
      </c>
      <c r="C98" s="13"/>
      <c r="D98" s="2"/>
      <c r="E98" s="2"/>
      <c r="F98" s="14"/>
      <c r="G98" s="14">
        <v>134256.46</v>
      </c>
      <c r="H98" s="14">
        <v>98.62</v>
      </c>
    </row>
    <row r="99" spans="2:8" ht="13">
      <c r="B99" s="2" t="s">
        <v>184</v>
      </c>
      <c r="C99" s="13"/>
      <c r="D99" s="2"/>
      <c r="E99" s="2"/>
      <c r="F99" s="14"/>
      <c r="G99" s="14">
        <v>1863.7435373100102</v>
      </c>
      <c r="H99" s="14">
        <v>1.3799999999999955</v>
      </c>
    </row>
    <row r="100" spans="2:8" ht="13">
      <c r="B100" s="2" t="s">
        <v>185</v>
      </c>
      <c r="C100" s="13"/>
      <c r="D100" s="2"/>
      <c r="E100" s="2"/>
      <c r="F100" s="14"/>
      <c r="G100" s="14">
        <v>136120.20353731001</v>
      </c>
      <c r="H100" s="14">
        <v>100</v>
      </c>
    </row>
    <row r="101" spans="2:8">
      <c r="B101" s="1" t="s">
        <v>186</v>
      </c>
    </row>
    <row r="102" spans="2:8" ht="13">
      <c r="B102" s="2" t="s">
        <v>187</v>
      </c>
    </row>
    <row r="103" spans="2:8" ht="13">
      <c r="B103" s="2" t="s">
        <v>188</v>
      </c>
      <c r="C103" s="9" t="s">
        <v>189</v>
      </c>
    </row>
    <row r="104" spans="2:8" ht="13">
      <c r="B104" s="2" t="s">
        <v>190</v>
      </c>
      <c r="C104" s="9" t="s">
        <v>191</v>
      </c>
    </row>
    <row r="105" spans="2:8" ht="13">
      <c r="B105" s="2" t="s">
        <v>192</v>
      </c>
      <c r="C105" s="9" t="s">
        <v>191</v>
      </c>
    </row>
    <row r="106" spans="2:8" ht="13">
      <c r="B106" s="2" t="s">
        <v>193</v>
      </c>
      <c r="C106" s="9" t="s">
        <v>194</v>
      </c>
    </row>
    <row r="107" spans="2:8" ht="13">
      <c r="B107" s="2" t="s">
        <v>709</v>
      </c>
      <c r="C107" s="13"/>
    </row>
    <row r="108" spans="2:8" ht="13">
      <c r="B108" s="2" t="s">
        <v>710</v>
      </c>
      <c r="C108" s="13"/>
    </row>
    <row r="109" spans="2:8" ht="13">
      <c r="B109" s="2" t="s">
        <v>711</v>
      </c>
      <c r="C109" s="13"/>
    </row>
    <row r="110" spans="2:8" ht="13">
      <c r="B110" s="2" t="s">
        <v>712</v>
      </c>
      <c r="C110" s="13"/>
    </row>
    <row r="111" spans="2:8" ht="13">
      <c r="B111" s="2" t="s">
        <v>713</v>
      </c>
      <c r="C111" s="13"/>
    </row>
    <row r="112" spans="2:8" ht="13">
      <c r="B112" s="2" t="s">
        <v>714</v>
      </c>
      <c r="C112" s="13"/>
    </row>
    <row r="113" spans="2:3" ht="13">
      <c r="B113" s="2" t="s">
        <v>715</v>
      </c>
      <c r="C113" s="13"/>
    </row>
    <row r="114" spans="2:3" ht="13">
      <c r="B114" s="2" t="s">
        <v>716</v>
      </c>
      <c r="C114" s="13"/>
    </row>
    <row r="115" spans="2:3" ht="13">
      <c r="B115" s="2" t="s">
        <v>2985</v>
      </c>
      <c r="C115" s="13"/>
    </row>
    <row r="116" spans="2:3">
      <c r="B116" s="1" t="s">
        <v>204</v>
      </c>
    </row>
    <row r="117" spans="2:3">
      <c r="B117" s="1" t="s">
        <v>398</v>
      </c>
    </row>
    <row r="120" spans="2:3" ht="14.5">
      <c r="B120" s="48" t="s">
        <v>399</v>
      </c>
      <c r="C120" s="49"/>
    </row>
    <row r="121" spans="2:3" ht="14.5">
      <c r="B121" s="48" t="s">
        <v>3907</v>
      </c>
      <c r="C121" s="50" t="s">
        <v>400</v>
      </c>
    </row>
    <row r="122" spans="2:3" ht="14.5">
      <c r="B122" s="15" t="s">
        <v>401</v>
      </c>
      <c r="C122" s="16" t="s">
        <v>402</v>
      </c>
    </row>
    <row r="123" spans="2:3" ht="14.5">
      <c r="B123" s="15" t="s">
        <v>403</v>
      </c>
      <c r="C123" s="16" t="s">
        <v>402</v>
      </c>
    </row>
    <row r="124" spans="2:3" ht="14.5">
      <c r="B124" s="15" t="s">
        <v>404</v>
      </c>
      <c r="C124" s="16" t="s">
        <v>402</v>
      </c>
    </row>
    <row r="125" spans="2:3" ht="14.5">
      <c r="B125" s="15" t="s">
        <v>405</v>
      </c>
      <c r="C125" s="16" t="s">
        <v>402</v>
      </c>
    </row>
    <row r="126" spans="2:3" ht="14.5">
      <c r="B126" s="15" t="s">
        <v>406</v>
      </c>
      <c r="C126" s="16" t="s">
        <v>402</v>
      </c>
    </row>
    <row r="127" spans="2:3" ht="14.5">
      <c r="B127" s="15" t="s">
        <v>407</v>
      </c>
      <c r="C127" s="16" t="s">
        <v>402</v>
      </c>
    </row>
    <row r="128" spans="2:3" ht="14.5">
      <c r="B128" s="48" t="s">
        <v>408</v>
      </c>
      <c r="C128" s="49" t="s">
        <v>402</v>
      </c>
    </row>
    <row r="130" spans="2:7" ht="14.5">
      <c r="B130" s="15" t="s">
        <v>213</v>
      </c>
      <c r="C130" s="16"/>
      <c r="D130" s="15"/>
    </row>
    <row r="131" spans="2:7" ht="29">
      <c r="B131" s="18" t="s">
        <v>214</v>
      </c>
      <c r="C131" s="17" t="s">
        <v>215</v>
      </c>
      <c r="D131" s="18" t="s">
        <v>216</v>
      </c>
    </row>
    <row r="132" spans="2:7" ht="14.5">
      <c r="B132" s="15" t="s">
        <v>191</v>
      </c>
      <c r="C132" s="16" t="s">
        <v>191</v>
      </c>
      <c r="D132" s="15" t="s">
        <v>191</v>
      </c>
    </row>
    <row r="134" spans="2:7" ht="13">
      <c r="B134" s="19" t="s">
        <v>217</v>
      </c>
      <c r="C134" s="20">
        <v>46203</v>
      </c>
      <c r="D134" s="21"/>
      <c r="E134" s="22"/>
      <c r="F134" s="23"/>
    </row>
    <row r="135" spans="2:7" ht="13">
      <c r="B135" s="19" t="s">
        <v>218</v>
      </c>
      <c r="C135" s="24" t="s">
        <v>219</v>
      </c>
      <c r="D135" s="19" t="s">
        <v>220</v>
      </c>
      <c r="E135" s="25" t="s">
        <v>221</v>
      </c>
      <c r="F135" s="26" t="s">
        <v>222</v>
      </c>
      <c r="G135" s="14"/>
    </row>
    <row r="136" spans="2:7">
      <c r="B136" s="27" t="s">
        <v>191</v>
      </c>
      <c r="C136" s="28" t="s">
        <v>191</v>
      </c>
      <c r="D136" s="27" t="s">
        <v>191</v>
      </c>
      <c r="E136" s="29" t="s">
        <v>191</v>
      </c>
      <c r="F136" s="30" t="s">
        <v>191</v>
      </c>
    </row>
    <row r="139" spans="2:7" ht="13">
      <c r="B139" s="2" t="s">
        <v>223</v>
      </c>
    </row>
    <row r="140" spans="2:7" ht="13">
      <c r="B140" s="2"/>
    </row>
    <row r="141" spans="2:7" ht="13">
      <c r="B141" s="2" t="s">
        <v>224</v>
      </c>
    </row>
    <row r="142" spans="2:7" ht="13">
      <c r="B142" s="19" t="s">
        <v>225</v>
      </c>
      <c r="C142" s="24" t="s">
        <v>226</v>
      </c>
      <c r="D142" s="2"/>
    </row>
    <row r="143" spans="2:7">
      <c r="B143" s="21" t="s">
        <v>191</v>
      </c>
      <c r="C143" s="31" t="s">
        <v>191</v>
      </c>
    </row>
    <row r="145" spans="2:7" ht="13">
      <c r="B145" s="19" t="s">
        <v>227</v>
      </c>
      <c r="C145" s="24" t="s">
        <v>226</v>
      </c>
    </row>
    <row r="146" spans="2:7">
      <c r="B146" s="21" t="s">
        <v>191</v>
      </c>
      <c r="C146" s="31" t="s">
        <v>191</v>
      </c>
    </row>
    <row r="148" spans="2:7" ht="13">
      <c r="B148" s="19" t="s">
        <v>228</v>
      </c>
      <c r="C148" s="24" t="s">
        <v>229</v>
      </c>
    </row>
    <row r="149" spans="2:7">
      <c r="B149" s="21" t="s">
        <v>191</v>
      </c>
      <c r="C149" s="31" t="s">
        <v>191</v>
      </c>
    </row>
    <row r="151" spans="2:7" ht="13">
      <c r="B151" s="25" t="s">
        <v>230</v>
      </c>
      <c r="C151" s="24" t="s">
        <v>229</v>
      </c>
    </row>
    <row r="152" spans="2:7">
      <c r="B152" s="22" t="s">
        <v>191</v>
      </c>
      <c r="C152" s="31" t="s">
        <v>191</v>
      </c>
    </row>
    <row r="154" spans="2:7" ht="13">
      <c r="B154" s="19" t="s">
        <v>231</v>
      </c>
      <c r="C154" s="24" t="s">
        <v>191</v>
      </c>
    </row>
    <row r="156" spans="2:7" ht="13">
      <c r="B156" s="19" t="s">
        <v>232</v>
      </c>
      <c r="C156" s="20">
        <v>46203</v>
      </c>
      <c r="D156" s="21"/>
      <c r="E156" s="22"/>
      <c r="F156" s="23"/>
    </row>
    <row r="157" spans="2:7" ht="13">
      <c r="B157" s="19" t="s">
        <v>218</v>
      </c>
      <c r="C157" s="24" t="s">
        <v>219</v>
      </c>
      <c r="D157" s="19" t="s">
        <v>220</v>
      </c>
      <c r="E157" s="25" t="s">
        <v>221</v>
      </c>
      <c r="F157" s="26" t="s">
        <v>222</v>
      </c>
      <c r="G157" s="14"/>
    </row>
    <row r="158" spans="2:7">
      <c r="B158" s="27" t="s">
        <v>191</v>
      </c>
      <c r="C158" s="28" t="s">
        <v>191</v>
      </c>
      <c r="D158" s="27" t="s">
        <v>191</v>
      </c>
      <c r="E158" s="29" t="s">
        <v>191</v>
      </c>
      <c r="F158" s="30" t="s">
        <v>191</v>
      </c>
    </row>
    <row r="159" spans="2:7" ht="13">
      <c r="B159" s="2" t="s">
        <v>223</v>
      </c>
    </row>
    <row r="160" spans="2:7" ht="13">
      <c r="B160" s="2"/>
    </row>
    <row r="161" spans="2:4" ht="13">
      <c r="B161" s="2" t="s">
        <v>224</v>
      </c>
    </row>
    <row r="162" spans="2:4" ht="13">
      <c r="B162" s="19" t="s">
        <v>225</v>
      </c>
      <c r="C162" s="24" t="s">
        <v>226</v>
      </c>
      <c r="D162" s="2"/>
    </row>
    <row r="163" spans="2:4">
      <c r="B163" s="21" t="s">
        <v>191</v>
      </c>
      <c r="C163" s="31" t="s">
        <v>191</v>
      </c>
    </row>
    <row r="165" spans="2:4" ht="13">
      <c r="B165" s="19" t="s">
        <v>227</v>
      </c>
      <c r="C165" s="24" t="s">
        <v>226</v>
      </c>
    </row>
    <row r="166" spans="2:4">
      <c r="B166" s="21" t="s">
        <v>191</v>
      </c>
      <c r="C166" s="31" t="s">
        <v>191</v>
      </c>
    </row>
    <row r="168" spans="2:4" ht="13">
      <c r="B168" s="19" t="s">
        <v>228</v>
      </c>
      <c r="C168" s="24" t="s">
        <v>229</v>
      </c>
    </row>
    <row r="169" spans="2:4">
      <c r="B169" s="21" t="s">
        <v>191</v>
      </c>
      <c r="C169" s="31" t="s">
        <v>191</v>
      </c>
    </row>
    <row r="171" spans="2:4" ht="13">
      <c r="B171" s="25" t="s">
        <v>230</v>
      </c>
      <c r="C171" s="24" t="s">
        <v>229</v>
      </c>
    </row>
    <row r="172" spans="2:4">
      <c r="B172" s="22" t="s">
        <v>191</v>
      </c>
      <c r="C172" s="31" t="s">
        <v>191</v>
      </c>
    </row>
    <row r="174" spans="2:4" ht="13">
      <c r="B174" s="19" t="s">
        <v>231</v>
      </c>
      <c r="C174" s="24" t="s">
        <v>191</v>
      </c>
    </row>
    <row r="177" spans="2:80" ht="13">
      <c r="B177" s="2" t="s">
        <v>233</v>
      </c>
    </row>
    <row r="179" spans="2:80" ht="13">
      <c r="B179" s="19" t="s">
        <v>218</v>
      </c>
      <c r="C179" s="24" t="s">
        <v>234</v>
      </c>
      <c r="D179" s="19" t="s">
        <v>235</v>
      </c>
      <c r="E179" s="19" t="s">
        <v>236</v>
      </c>
      <c r="F179" s="14"/>
    </row>
    <row r="180" spans="2:80">
      <c r="B180" s="21" t="s">
        <v>191</v>
      </c>
      <c r="C180" s="31" t="s">
        <v>191</v>
      </c>
      <c r="D180" s="21" t="s">
        <v>191</v>
      </c>
      <c r="E180" s="21" t="s">
        <v>191</v>
      </c>
    </row>
    <row r="183" spans="2:80" ht="13">
      <c r="B183" s="2" t="s">
        <v>237</v>
      </c>
      <c r="C183" s="13" t="s">
        <v>191</v>
      </c>
      <c r="D183" s="2"/>
      <c r="E183" s="2"/>
      <c r="F183" s="14"/>
      <c r="G183" s="14"/>
      <c r="H183" s="14"/>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row>
    <row r="185" spans="2:80" ht="13">
      <c r="B185" s="2" t="s">
        <v>238</v>
      </c>
    </row>
    <row r="187" spans="2:80" ht="13">
      <c r="B187" s="19" t="s">
        <v>239</v>
      </c>
      <c r="C187" s="24" t="s">
        <v>226</v>
      </c>
      <c r="D187" s="2"/>
    </row>
    <row r="188" spans="2:80">
      <c r="B188" s="21" t="s">
        <v>191</v>
      </c>
      <c r="C188" s="31" t="s">
        <v>191</v>
      </c>
    </row>
    <row r="191" spans="2:80" ht="13">
      <c r="B191" s="19" t="s">
        <v>240</v>
      </c>
      <c r="C191" s="24" t="s">
        <v>241</v>
      </c>
      <c r="D191" s="2"/>
    </row>
    <row r="192" spans="2:80">
      <c r="B192" s="21" t="s">
        <v>191</v>
      </c>
      <c r="C192" s="31" t="s">
        <v>191</v>
      </c>
    </row>
    <row r="195" spans="2:80" ht="13">
      <c r="B195" s="2" t="s">
        <v>242</v>
      </c>
    </row>
    <row r="198" spans="2:80" ht="13">
      <c r="B198" s="2" t="s">
        <v>243</v>
      </c>
    </row>
    <row r="200" spans="2:80" ht="13">
      <c r="B200" s="19" t="s">
        <v>218</v>
      </c>
      <c r="C200" s="24" t="s">
        <v>244</v>
      </c>
      <c r="D200" s="19" t="s">
        <v>234</v>
      </c>
      <c r="E200" s="19" t="s">
        <v>235</v>
      </c>
      <c r="F200" s="26" t="s">
        <v>236</v>
      </c>
      <c r="G200" s="14"/>
    </row>
    <row r="201" spans="2:80">
      <c r="B201" s="21" t="s">
        <v>191</v>
      </c>
      <c r="C201" s="31" t="s">
        <v>191</v>
      </c>
      <c r="D201" s="21" t="s">
        <v>191</v>
      </c>
      <c r="E201" s="21" t="s">
        <v>191</v>
      </c>
      <c r="F201" s="32" t="s">
        <v>191</v>
      </c>
    </row>
    <row r="204" spans="2:80" ht="13">
      <c r="B204" s="2" t="s">
        <v>237</v>
      </c>
      <c r="C204" s="13" t="s">
        <v>191</v>
      </c>
      <c r="D204" s="2"/>
      <c r="E204" s="2"/>
      <c r="F204" s="14"/>
      <c r="G204" s="14"/>
      <c r="H204" s="14"/>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row>
    <row r="206" spans="2:80" ht="13">
      <c r="B206" s="2" t="s">
        <v>238</v>
      </c>
    </row>
    <row r="208" spans="2:80" ht="13">
      <c r="B208" s="19" t="s">
        <v>239</v>
      </c>
      <c r="C208" s="24" t="s">
        <v>226</v>
      </c>
      <c r="D208" s="2"/>
    </row>
    <row r="209" spans="2:7">
      <c r="B209" s="21" t="s">
        <v>191</v>
      </c>
      <c r="C209" s="31" t="s">
        <v>191</v>
      </c>
    </row>
    <row r="212" spans="2:7" ht="13">
      <c r="B212" s="19" t="s">
        <v>240</v>
      </c>
      <c r="C212" s="24" t="s">
        <v>241</v>
      </c>
      <c r="D212" s="2"/>
    </row>
    <row r="213" spans="2:7">
      <c r="B213" s="21" t="s">
        <v>191</v>
      </c>
      <c r="C213" s="31" t="s">
        <v>191</v>
      </c>
    </row>
    <row r="216" spans="2:7" ht="13">
      <c r="B216" s="2" t="s">
        <v>242</v>
      </c>
    </row>
    <row r="219" spans="2:7" ht="13">
      <c r="B219" s="2" t="s">
        <v>245</v>
      </c>
    </row>
    <row r="220" spans="2:7" ht="13">
      <c r="B220" s="19" t="s">
        <v>218</v>
      </c>
      <c r="C220" s="24" t="s">
        <v>246</v>
      </c>
      <c r="D220" s="19" t="s">
        <v>247</v>
      </c>
      <c r="E220" s="19" t="s">
        <v>248</v>
      </c>
      <c r="F220" s="26" t="s">
        <v>249</v>
      </c>
      <c r="G220" s="14"/>
    </row>
    <row r="221" spans="2:7">
      <c r="B221" s="21" t="s">
        <v>191</v>
      </c>
      <c r="C221" s="31" t="s">
        <v>191</v>
      </c>
      <c r="D221" s="21" t="s">
        <v>191</v>
      </c>
      <c r="E221" s="21" t="s">
        <v>191</v>
      </c>
      <c r="F221" s="32" t="s">
        <v>191</v>
      </c>
    </row>
    <row r="222" spans="2:7">
      <c r="B222" s="1" t="s">
        <v>2544</v>
      </c>
    </row>
  </sheetData>
  <mergeCells count="3">
    <mergeCell ref="B1:E1"/>
    <mergeCell ref="C3:C7"/>
    <mergeCell ref="D3:D7"/>
  </mergeCells>
  <hyperlinks>
    <hyperlink ref="A1" location="Index!A1" display="Index" xr:uid="{E150937F-312E-4844-A705-BBCE812EED7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FBFF6-232E-4F0D-8256-2F715678412B}">
  <sheetPr codeName="Sheet133"/>
  <dimension ref="A1:CB251"/>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117</v>
      </c>
      <c r="C1" s="249"/>
      <c r="D1" s="249"/>
      <c r="E1" s="249"/>
    </row>
    <row r="3" spans="1:9" ht="14.5">
      <c r="B3" s="5" t="s">
        <v>117</v>
      </c>
      <c r="C3" s="250"/>
      <c r="D3" s="256"/>
    </row>
    <row r="4" spans="1:9" ht="14.5">
      <c r="B4" s="7" t="s">
        <v>717</v>
      </c>
      <c r="C4" s="250"/>
      <c r="D4" s="256"/>
    </row>
    <row r="5" spans="1:9" ht="14.5">
      <c r="B5" s="7" t="s">
        <v>139</v>
      </c>
      <c r="C5" s="250"/>
      <c r="D5" s="256"/>
    </row>
    <row r="6" spans="1:9" ht="14.5">
      <c r="B6" s="15" t="s">
        <v>718</v>
      </c>
      <c r="C6" s="250"/>
      <c r="D6" s="256"/>
    </row>
    <row r="7" spans="1:9" ht="14.5">
      <c r="B7" s="15" t="s">
        <v>719</v>
      </c>
      <c r="C7" s="250"/>
      <c r="D7" s="256"/>
    </row>
    <row r="8" spans="1:9" ht="29">
      <c r="B8" s="7" t="s">
        <v>142</v>
      </c>
      <c r="C8" s="53" t="s">
        <v>143</v>
      </c>
      <c r="D8" s="53"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3106</v>
      </c>
      <c r="C15" s="9" t="s">
        <v>156</v>
      </c>
      <c r="D15" s="1" t="s">
        <v>428</v>
      </c>
      <c r="E15" s="1" t="s">
        <v>720</v>
      </c>
      <c r="F15" s="4">
        <v>38769</v>
      </c>
      <c r="G15" s="4">
        <v>718</v>
      </c>
      <c r="H15" s="4">
        <v>9.85</v>
      </c>
    </row>
    <row r="16" spans="1:9">
      <c r="B16" s="1" t="s">
        <v>2795</v>
      </c>
      <c r="C16" s="9" t="s">
        <v>156</v>
      </c>
      <c r="D16" s="1" t="s">
        <v>430</v>
      </c>
      <c r="E16" s="1" t="s">
        <v>600</v>
      </c>
      <c r="F16" s="4">
        <v>50841</v>
      </c>
      <c r="G16" s="4">
        <v>657.83</v>
      </c>
      <c r="H16" s="4">
        <v>9.0299999999999994</v>
      </c>
    </row>
    <row r="17" spans="2:8">
      <c r="B17" s="1" t="s">
        <v>3107</v>
      </c>
      <c r="C17" s="9" t="s">
        <v>156</v>
      </c>
      <c r="D17" s="1" t="s">
        <v>471</v>
      </c>
      <c r="E17" s="1" t="s">
        <v>721</v>
      </c>
      <c r="F17" s="4">
        <v>14830</v>
      </c>
      <c r="G17" s="4">
        <v>614.47</v>
      </c>
      <c r="H17" s="4">
        <v>8.43</v>
      </c>
    </row>
    <row r="18" spans="2:8">
      <c r="B18" s="1" t="s">
        <v>3002</v>
      </c>
      <c r="C18" s="9" t="s">
        <v>156</v>
      </c>
      <c r="D18" s="1" t="s">
        <v>434</v>
      </c>
      <c r="E18" s="1" t="s">
        <v>435</v>
      </c>
      <c r="F18" s="4">
        <v>59882</v>
      </c>
      <c r="G18" s="4">
        <v>213.57</v>
      </c>
      <c r="H18" s="4">
        <v>2.93</v>
      </c>
    </row>
    <row r="19" spans="2:8">
      <c r="B19" s="1" t="s">
        <v>3108</v>
      </c>
      <c r="C19" s="9" t="s">
        <v>156</v>
      </c>
      <c r="D19" s="1" t="s">
        <v>448</v>
      </c>
      <c r="E19" s="1" t="s">
        <v>722</v>
      </c>
      <c r="F19" s="4">
        <v>315460</v>
      </c>
      <c r="G19" s="4">
        <v>185.81</v>
      </c>
      <c r="H19" s="4">
        <v>2.5499999999999998</v>
      </c>
    </row>
    <row r="20" spans="2:8">
      <c r="B20" s="1" t="s">
        <v>2786</v>
      </c>
      <c r="C20" s="9" t="s">
        <v>156</v>
      </c>
      <c r="D20" s="1" t="s">
        <v>545</v>
      </c>
      <c r="E20" s="1" t="s">
        <v>605</v>
      </c>
      <c r="F20" s="4">
        <v>9318</v>
      </c>
      <c r="G20" s="4">
        <v>168.67</v>
      </c>
      <c r="H20" s="4">
        <v>2.31</v>
      </c>
    </row>
    <row r="21" spans="2:8">
      <c r="B21" s="1" t="s">
        <v>3077</v>
      </c>
      <c r="C21" s="9" t="s">
        <v>156</v>
      </c>
      <c r="D21" s="1" t="s">
        <v>539</v>
      </c>
      <c r="E21" s="1" t="s">
        <v>674</v>
      </c>
      <c r="F21" s="4">
        <v>1495</v>
      </c>
      <c r="G21" s="4">
        <v>168.23</v>
      </c>
      <c r="H21" s="4">
        <v>2.31</v>
      </c>
    </row>
    <row r="22" spans="2:8">
      <c r="B22" s="1" t="s">
        <v>3005</v>
      </c>
      <c r="C22" s="9" t="s">
        <v>156</v>
      </c>
      <c r="D22" s="1" t="s">
        <v>434</v>
      </c>
      <c r="E22" s="1" t="s">
        <v>442</v>
      </c>
      <c r="F22" s="4">
        <v>57206</v>
      </c>
      <c r="G22" s="4">
        <v>163.78</v>
      </c>
      <c r="H22" s="4">
        <v>2.25</v>
      </c>
    </row>
    <row r="23" spans="2:8">
      <c r="B23" s="1" t="s">
        <v>3109</v>
      </c>
      <c r="C23" s="9" t="s">
        <v>156</v>
      </c>
      <c r="D23" s="1" t="s">
        <v>448</v>
      </c>
      <c r="E23" s="1" t="s">
        <v>723</v>
      </c>
      <c r="F23" s="4">
        <v>37936</v>
      </c>
      <c r="G23" s="4">
        <v>157.09</v>
      </c>
      <c r="H23" s="4">
        <v>2.16</v>
      </c>
    </row>
    <row r="24" spans="2:8">
      <c r="B24" s="1" t="s">
        <v>3110</v>
      </c>
      <c r="C24" s="9" t="s">
        <v>156</v>
      </c>
      <c r="D24" s="1" t="s">
        <v>568</v>
      </c>
      <c r="E24" s="1" t="s">
        <v>724</v>
      </c>
      <c r="F24" s="4">
        <v>2857</v>
      </c>
      <c r="G24" s="4">
        <v>153.38</v>
      </c>
      <c r="H24" s="4">
        <v>2.1</v>
      </c>
    </row>
    <row r="25" spans="2:8">
      <c r="B25" s="1" t="s">
        <v>3073</v>
      </c>
      <c r="C25" s="9" t="s">
        <v>156</v>
      </c>
      <c r="D25" s="1" t="s">
        <v>539</v>
      </c>
      <c r="E25" s="1" t="s">
        <v>625</v>
      </c>
      <c r="F25" s="4">
        <v>4808</v>
      </c>
      <c r="G25" s="4">
        <v>149.05000000000001</v>
      </c>
      <c r="H25" s="4">
        <v>2.0499999999999998</v>
      </c>
    </row>
    <row r="26" spans="2:8">
      <c r="B26" s="1" t="s">
        <v>3111</v>
      </c>
      <c r="C26" s="9" t="s">
        <v>156</v>
      </c>
      <c r="D26" s="1" t="s">
        <v>455</v>
      </c>
      <c r="E26" s="1" t="s">
        <v>725</v>
      </c>
      <c r="F26" s="4">
        <v>6927</v>
      </c>
      <c r="G26" s="4">
        <v>148.52000000000001</v>
      </c>
      <c r="H26" s="4">
        <v>2.04</v>
      </c>
    </row>
    <row r="27" spans="2:8">
      <c r="B27" s="1" t="s">
        <v>3000</v>
      </c>
      <c r="C27" s="9" t="s">
        <v>156</v>
      </c>
      <c r="D27" s="1" t="s">
        <v>428</v>
      </c>
      <c r="E27" s="1" t="s">
        <v>429</v>
      </c>
      <c r="F27" s="4">
        <v>33638</v>
      </c>
      <c r="G27" s="4">
        <v>131.76</v>
      </c>
      <c r="H27" s="4">
        <v>1.81</v>
      </c>
    </row>
    <row r="28" spans="2:8">
      <c r="B28" s="1" t="s">
        <v>3112</v>
      </c>
      <c r="C28" s="9" t="s">
        <v>156</v>
      </c>
      <c r="D28" s="1" t="s">
        <v>550</v>
      </c>
      <c r="E28" s="1" t="s">
        <v>726</v>
      </c>
      <c r="F28" s="4">
        <v>13543</v>
      </c>
      <c r="G28" s="4">
        <v>129.6</v>
      </c>
      <c r="H28" s="4">
        <v>1.78</v>
      </c>
    </row>
    <row r="29" spans="2:8">
      <c r="B29" s="1" t="s">
        <v>3113</v>
      </c>
      <c r="C29" s="9" t="s">
        <v>156</v>
      </c>
      <c r="D29" s="1" t="s">
        <v>727</v>
      </c>
      <c r="E29" s="1" t="s">
        <v>728</v>
      </c>
      <c r="F29" s="4">
        <v>74358</v>
      </c>
      <c r="G29" s="4">
        <v>117.26</v>
      </c>
      <c r="H29" s="4">
        <v>1.61</v>
      </c>
    </row>
    <row r="30" spans="2:8">
      <c r="B30" s="1" t="s">
        <v>677</v>
      </c>
      <c r="C30" s="9" t="s">
        <v>156</v>
      </c>
      <c r="D30" s="1" t="s">
        <v>450</v>
      </c>
      <c r="E30" s="1" t="s">
        <v>678</v>
      </c>
      <c r="F30" s="4">
        <v>49066</v>
      </c>
      <c r="G30" s="4">
        <v>115.26</v>
      </c>
      <c r="H30" s="4">
        <v>1.58</v>
      </c>
    </row>
    <row r="31" spans="2:8">
      <c r="B31" s="1" t="s">
        <v>3114</v>
      </c>
      <c r="C31" s="9" t="s">
        <v>156</v>
      </c>
      <c r="D31" s="1" t="s">
        <v>448</v>
      </c>
      <c r="E31" s="1" t="s">
        <v>729</v>
      </c>
      <c r="F31" s="4">
        <v>330</v>
      </c>
      <c r="G31" s="4">
        <v>115.24</v>
      </c>
      <c r="H31" s="4">
        <v>1.58</v>
      </c>
    </row>
    <row r="32" spans="2:8">
      <c r="B32" s="1" t="s">
        <v>2758</v>
      </c>
      <c r="C32" s="9" t="s">
        <v>156</v>
      </c>
      <c r="D32" s="1" t="s">
        <v>550</v>
      </c>
      <c r="E32" s="1" t="s">
        <v>623</v>
      </c>
      <c r="F32" s="4">
        <v>1299</v>
      </c>
      <c r="G32" s="4">
        <v>112.78</v>
      </c>
      <c r="H32" s="4">
        <v>1.55</v>
      </c>
    </row>
    <row r="33" spans="2:8">
      <c r="B33" s="1" t="s">
        <v>3115</v>
      </c>
      <c r="C33" s="9" t="s">
        <v>156</v>
      </c>
      <c r="D33" s="1" t="s">
        <v>550</v>
      </c>
      <c r="E33" s="1" t="s">
        <v>730</v>
      </c>
      <c r="F33" s="4">
        <v>9398</v>
      </c>
      <c r="G33" s="4">
        <v>106.13</v>
      </c>
      <c r="H33" s="4">
        <v>1.46</v>
      </c>
    </row>
    <row r="34" spans="2:8">
      <c r="B34" s="1" t="s">
        <v>731</v>
      </c>
      <c r="C34" s="9" t="s">
        <v>156</v>
      </c>
      <c r="D34" s="1" t="s">
        <v>545</v>
      </c>
      <c r="E34" s="1" t="s">
        <v>732</v>
      </c>
      <c r="F34" s="4">
        <v>92734</v>
      </c>
      <c r="G34" s="4">
        <v>103.95</v>
      </c>
      <c r="H34" s="4">
        <v>1.43</v>
      </c>
    </row>
    <row r="35" spans="2:8">
      <c r="B35" s="1" t="s">
        <v>3116</v>
      </c>
      <c r="C35" s="9" t="s">
        <v>156</v>
      </c>
      <c r="D35" s="1" t="s">
        <v>428</v>
      </c>
      <c r="E35" s="1" t="s">
        <v>733</v>
      </c>
      <c r="F35" s="4">
        <v>717541</v>
      </c>
      <c r="G35" s="4">
        <v>103.76</v>
      </c>
      <c r="H35" s="4">
        <v>1.42</v>
      </c>
    </row>
    <row r="36" spans="2:8">
      <c r="B36" s="1" t="s">
        <v>3117</v>
      </c>
      <c r="C36" s="9" t="s">
        <v>156</v>
      </c>
      <c r="D36" s="1" t="s">
        <v>455</v>
      </c>
      <c r="E36" s="1" t="s">
        <v>734</v>
      </c>
      <c r="F36" s="4">
        <v>16070</v>
      </c>
      <c r="G36" s="4">
        <v>99.62</v>
      </c>
      <c r="H36" s="4">
        <v>1.37</v>
      </c>
    </row>
    <row r="37" spans="2:8">
      <c r="B37" s="1" t="s">
        <v>3087</v>
      </c>
      <c r="C37" s="9" t="s">
        <v>156</v>
      </c>
      <c r="D37" s="1" t="s">
        <v>430</v>
      </c>
      <c r="E37" s="1" t="s">
        <v>686</v>
      </c>
      <c r="F37" s="4">
        <v>24957</v>
      </c>
      <c r="G37" s="4">
        <v>98.44</v>
      </c>
      <c r="H37" s="4">
        <v>1.35</v>
      </c>
    </row>
    <row r="38" spans="2:8">
      <c r="B38" s="1" t="s">
        <v>3118</v>
      </c>
      <c r="C38" s="9" t="s">
        <v>156</v>
      </c>
      <c r="D38" s="1" t="s">
        <v>475</v>
      </c>
      <c r="E38" s="1" t="s">
        <v>735</v>
      </c>
      <c r="F38" s="4">
        <v>4850</v>
      </c>
      <c r="G38" s="4">
        <v>94.51</v>
      </c>
      <c r="H38" s="4">
        <v>1.3</v>
      </c>
    </row>
    <row r="39" spans="2:8">
      <c r="B39" s="1" t="s">
        <v>3119</v>
      </c>
      <c r="C39" s="9" t="s">
        <v>156</v>
      </c>
      <c r="D39" s="1" t="s">
        <v>568</v>
      </c>
      <c r="E39" s="1" t="s">
        <v>736</v>
      </c>
      <c r="F39" s="4">
        <v>20017</v>
      </c>
      <c r="G39" s="4">
        <v>94.49</v>
      </c>
      <c r="H39" s="4">
        <v>1.3</v>
      </c>
    </row>
    <row r="40" spans="2:8">
      <c r="B40" s="1" t="s">
        <v>3120</v>
      </c>
      <c r="C40" s="9" t="s">
        <v>156</v>
      </c>
      <c r="D40" s="1" t="s">
        <v>455</v>
      </c>
      <c r="E40" s="1" t="s">
        <v>737</v>
      </c>
      <c r="F40" s="4">
        <v>2776</v>
      </c>
      <c r="G40" s="4">
        <v>84.09</v>
      </c>
      <c r="H40" s="4">
        <v>1.1499999999999999</v>
      </c>
    </row>
    <row r="41" spans="2:8">
      <c r="B41" s="1" t="s">
        <v>3121</v>
      </c>
      <c r="C41" s="9" t="s">
        <v>156</v>
      </c>
      <c r="D41" s="1" t="s">
        <v>434</v>
      </c>
      <c r="E41" s="1" t="s">
        <v>738</v>
      </c>
      <c r="F41" s="4">
        <v>14008</v>
      </c>
      <c r="G41" s="4">
        <v>81.69</v>
      </c>
      <c r="H41" s="4">
        <v>1.1200000000000001</v>
      </c>
    </row>
    <row r="42" spans="2:8">
      <c r="B42" s="1" t="s">
        <v>3090</v>
      </c>
      <c r="C42" s="9" t="s">
        <v>156</v>
      </c>
      <c r="D42" s="1" t="s">
        <v>434</v>
      </c>
      <c r="E42" s="1" t="s">
        <v>691</v>
      </c>
      <c r="F42" s="4">
        <v>21145</v>
      </c>
      <c r="G42" s="4">
        <v>81.510000000000005</v>
      </c>
      <c r="H42" s="4">
        <v>1.1200000000000001</v>
      </c>
    </row>
    <row r="43" spans="2:8">
      <c r="B43" s="1" t="s">
        <v>3122</v>
      </c>
      <c r="C43" s="9" t="s">
        <v>156</v>
      </c>
      <c r="D43" s="1" t="s">
        <v>532</v>
      </c>
      <c r="E43" s="1" t="s">
        <v>739</v>
      </c>
      <c r="F43" s="4">
        <v>11091</v>
      </c>
      <c r="G43" s="4">
        <v>79.180000000000007</v>
      </c>
      <c r="H43" s="4">
        <v>1.0900000000000001</v>
      </c>
    </row>
    <row r="44" spans="2:8">
      <c r="B44" s="1" t="s">
        <v>3123</v>
      </c>
      <c r="C44" s="9" t="s">
        <v>156</v>
      </c>
      <c r="D44" s="1" t="s">
        <v>428</v>
      </c>
      <c r="E44" s="1" t="s">
        <v>740</v>
      </c>
      <c r="F44" s="4">
        <v>36707</v>
      </c>
      <c r="G44" s="4">
        <v>78.13</v>
      </c>
      <c r="H44" s="4">
        <v>1.07</v>
      </c>
    </row>
    <row r="45" spans="2:8">
      <c r="B45" s="1" t="s">
        <v>3001</v>
      </c>
      <c r="C45" s="9" t="s">
        <v>156</v>
      </c>
      <c r="D45" s="1" t="s">
        <v>430</v>
      </c>
      <c r="E45" s="1" t="s">
        <v>431</v>
      </c>
      <c r="F45" s="4">
        <v>25599</v>
      </c>
      <c r="G45" s="4">
        <v>77.709999999999994</v>
      </c>
      <c r="H45" s="4">
        <v>1.07</v>
      </c>
    </row>
    <row r="46" spans="2:8">
      <c r="B46" s="1" t="s">
        <v>2769</v>
      </c>
      <c r="C46" s="9" t="s">
        <v>156</v>
      </c>
      <c r="D46" s="1" t="s">
        <v>475</v>
      </c>
      <c r="E46" s="1" t="s">
        <v>615</v>
      </c>
      <c r="F46" s="4">
        <v>3867</v>
      </c>
      <c r="G46" s="4">
        <v>72.180000000000007</v>
      </c>
      <c r="H46" s="4">
        <v>0.99</v>
      </c>
    </row>
    <row r="47" spans="2:8">
      <c r="B47" s="1" t="s">
        <v>3124</v>
      </c>
      <c r="C47" s="9" t="s">
        <v>156</v>
      </c>
      <c r="D47" s="1" t="s">
        <v>550</v>
      </c>
      <c r="E47" s="1" t="s">
        <v>741</v>
      </c>
      <c r="F47" s="4">
        <v>8853</v>
      </c>
      <c r="G47" s="4">
        <v>72.12</v>
      </c>
      <c r="H47" s="4">
        <v>0.99</v>
      </c>
    </row>
    <row r="48" spans="2:8">
      <c r="B48" s="1" t="s">
        <v>3125</v>
      </c>
      <c r="C48" s="9" t="s">
        <v>156</v>
      </c>
      <c r="D48" s="1" t="s">
        <v>550</v>
      </c>
      <c r="E48" s="1" t="s">
        <v>742</v>
      </c>
      <c r="F48" s="4">
        <v>9076</v>
      </c>
      <c r="G48" s="4">
        <v>71.2</v>
      </c>
      <c r="H48" s="4">
        <v>0.98</v>
      </c>
    </row>
    <row r="49" spans="2:8">
      <c r="B49" s="1" t="s">
        <v>3126</v>
      </c>
      <c r="C49" s="9" t="s">
        <v>156</v>
      </c>
      <c r="D49" s="1" t="s">
        <v>486</v>
      </c>
      <c r="E49" s="1" t="s">
        <v>743</v>
      </c>
      <c r="F49" s="4">
        <v>2983</v>
      </c>
      <c r="G49" s="4">
        <v>70.52</v>
      </c>
      <c r="H49" s="4">
        <v>0.97</v>
      </c>
    </row>
    <row r="50" spans="2:8">
      <c r="B50" s="1" t="s">
        <v>3127</v>
      </c>
      <c r="C50" s="9" t="s">
        <v>156</v>
      </c>
      <c r="D50" s="1" t="s">
        <v>434</v>
      </c>
      <c r="E50" s="1" t="s">
        <v>744</v>
      </c>
      <c r="F50" s="4">
        <v>4940</v>
      </c>
      <c r="G50" s="4">
        <v>69.900000000000006</v>
      </c>
      <c r="H50" s="4">
        <v>0.96</v>
      </c>
    </row>
    <row r="51" spans="2:8">
      <c r="B51" s="1" t="s">
        <v>3018</v>
      </c>
      <c r="C51" s="9" t="s">
        <v>156</v>
      </c>
      <c r="D51" s="1" t="s">
        <v>475</v>
      </c>
      <c r="E51" s="1" t="s">
        <v>476</v>
      </c>
      <c r="F51" s="4">
        <v>4383</v>
      </c>
      <c r="G51" s="4">
        <v>68.58</v>
      </c>
      <c r="H51" s="4">
        <v>0.94</v>
      </c>
    </row>
    <row r="52" spans="2:8">
      <c r="B52" s="1" t="s">
        <v>3085</v>
      </c>
      <c r="C52" s="9" t="s">
        <v>156</v>
      </c>
      <c r="D52" s="1" t="s">
        <v>434</v>
      </c>
      <c r="E52" s="1" t="s">
        <v>684</v>
      </c>
      <c r="F52" s="4">
        <v>82216</v>
      </c>
      <c r="G52" s="4">
        <v>66.87</v>
      </c>
      <c r="H52" s="4">
        <v>0.92</v>
      </c>
    </row>
    <row r="53" spans="2:8">
      <c r="B53" s="1" t="s">
        <v>2772</v>
      </c>
      <c r="C53" s="9" t="s">
        <v>156</v>
      </c>
      <c r="D53" s="1" t="s">
        <v>450</v>
      </c>
      <c r="E53" s="1" t="s">
        <v>451</v>
      </c>
      <c r="F53" s="4">
        <v>14174</v>
      </c>
      <c r="G53" s="4">
        <v>59.1</v>
      </c>
      <c r="H53" s="4">
        <v>0.81</v>
      </c>
    </row>
    <row r="54" spans="2:8">
      <c r="B54" s="1" t="s">
        <v>3128</v>
      </c>
      <c r="C54" s="9" t="s">
        <v>156</v>
      </c>
      <c r="D54" s="1" t="s">
        <v>471</v>
      </c>
      <c r="E54" s="1" t="s">
        <v>745</v>
      </c>
      <c r="F54" s="4">
        <v>4070</v>
      </c>
      <c r="G54" s="4">
        <v>55.76</v>
      </c>
      <c r="H54" s="4">
        <v>0.77</v>
      </c>
    </row>
    <row r="55" spans="2:8">
      <c r="B55" s="1" t="s">
        <v>3013</v>
      </c>
      <c r="C55" s="9" t="s">
        <v>156</v>
      </c>
      <c r="D55" s="1" t="s">
        <v>465</v>
      </c>
      <c r="E55" s="1" t="s">
        <v>466</v>
      </c>
      <c r="F55" s="4">
        <v>19475</v>
      </c>
      <c r="G55" s="4">
        <v>54.69</v>
      </c>
      <c r="H55" s="4">
        <v>0.75</v>
      </c>
    </row>
    <row r="56" spans="2:8">
      <c r="B56" s="1" t="s">
        <v>3129</v>
      </c>
      <c r="C56" s="9" t="s">
        <v>156</v>
      </c>
      <c r="D56" s="1" t="s">
        <v>475</v>
      </c>
      <c r="E56" s="1" t="s">
        <v>746</v>
      </c>
      <c r="F56" s="4">
        <v>3059</v>
      </c>
      <c r="G56" s="4">
        <v>54.12</v>
      </c>
      <c r="H56" s="4">
        <v>0.74</v>
      </c>
    </row>
    <row r="57" spans="2:8">
      <c r="B57" s="1" t="s">
        <v>3130</v>
      </c>
      <c r="C57" s="9" t="s">
        <v>156</v>
      </c>
      <c r="D57" s="1" t="s">
        <v>465</v>
      </c>
      <c r="E57" s="1" t="s">
        <v>747</v>
      </c>
      <c r="F57" s="4">
        <v>4497</v>
      </c>
      <c r="G57" s="4">
        <v>52.79</v>
      </c>
      <c r="H57" s="4">
        <v>0.72</v>
      </c>
    </row>
    <row r="58" spans="2:8">
      <c r="B58" s="1" t="s">
        <v>3131</v>
      </c>
      <c r="C58" s="9" t="s">
        <v>156</v>
      </c>
      <c r="D58" s="1" t="s">
        <v>568</v>
      </c>
      <c r="E58" s="1" t="s">
        <v>748</v>
      </c>
      <c r="F58" s="4">
        <v>3552</v>
      </c>
      <c r="G58" s="4">
        <v>52.68</v>
      </c>
      <c r="H58" s="4">
        <v>0.72</v>
      </c>
    </row>
    <row r="59" spans="2:8">
      <c r="B59" s="1" t="s">
        <v>3132</v>
      </c>
      <c r="C59" s="9" t="s">
        <v>156</v>
      </c>
      <c r="D59" s="1" t="s">
        <v>455</v>
      </c>
      <c r="E59" s="1" t="s">
        <v>749</v>
      </c>
      <c r="F59" s="4">
        <v>4721</v>
      </c>
      <c r="G59" s="4">
        <v>51.36</v>
      </c>
      <c r="H59" s="4">
        <v>0.7</v>
      </c>
    </row>
    <row r="60" spans="2:8">
      <c r="B60" s="1" t="s">
        <v>3133</v>
      </c>
      <c r="C60" s="9" t="s">
        <v>156</v>
      </c>
      <c r="D60" s="1" t="s">
        <v>550</v>
      </c>
      <c r="E60" s="1" t="s">
        <v>750</v>
      </c>
      <c r="F60" s="4">
        <v>2476</v>
      </c>
      <c r="G60" s="4">
        <v>48.82</v>
      </c>
      <c r="H60" s="4">
        <v>0.67</v>
      </c>
    </row>
    <row r="61" spans="2:8">
      <c r="B61" s="1" t="s">
        <v>3134</v>
      </c>
      <c r="C61" s="9" t="s">
        <v>156</v>
      </c>
      <c r="D61" s="1" t="s">
        <v>486</v>
      </c>
      <c r="E61" s="1" t="s">
        <v>751</v>
      </c>
      <c r="F61" s="4">
        <v>7720</v>
      </c>
      <c r="G61" s="4">
        <v>46.17</v>
      </c>
      <c r="H61" s="4">
        <v>0.63</v>
      </c>
    </row>
    <row r="62" spans="2:8">
      <c r="B62" s="1" t="s">
        <v>2780</v>
      </c>
      <c r="C62" s="9" t="s">
        <v>156</v>
      </c>
      <c r="D62" s="1" t="s">
        <v>455</v>
      </c>
      <c r="E62" s="1" t="s">
        <v>610</v>
      </c>
      <c r="F62" s="4">
        <v>11823</v>
      </c>
      <c r="G62" s="4">
        <v>45.83</v>
      </c>
      <c r="H62" s="4">
        <v>0.63</v>
      </c>
    </row>
    <row r="63" spans="2:8">
      <c r="B63" s="1" t="s">
        <v>3135</v>
      </c>
      <c r="C63" s="9" t="s">
        <v>156</v>
      </c>
      <c r="D63" s="1" t="s">
        <v>568</v>
      </c>
      <c r="E63" s="1" t="s">
        <v>752</v>
      </c>
      <c r="F63" s="4">
        <v>8971</v>
      </c>
      <c r="G63" s="4">
        <v>42.63</v>
      </c>
      <c r="H63" s="4">
        <v>0.59</v>
      </c>
    </row>
    <row r="64" spans="2:8">
      <c r="B64" s="1" t="s">
        <v>3043</v>
      </c>
      <c r="C64" s="9" t="s">
        <v>156</v>
      </c>
      <c r="D64" s="1" t="s">
        <v>539</v>
      </c>
      <c r="E64" s="1" t="s">
        <v>540</v>
      </c>
      <c r="F64" s="4">
        <v>4528</v>
      </c>
      <c r="G64" s="4">
        <v>42.11</v>
      </c>
      <c r="H64" s="4">
        <v>0.57999999999999996</v>
      </c>
    </row>
    <row r="65" spans="2:8">
      <c r="B65" s="1" t="s">
        <v>3136</v>
      </c>
      <c r="C65" s="9" t="s">
        <v>156</v>
      </c>
      <c r="D65" s="1" t="s">
        <v>455</v>
      </c>
      <c r="E65" s="1" t="s">
        <v>753</v>
      </c>
      <c r="F65" s="4">
        <v>1624</v>
      </c>
      <c r="G65" s="4">
        <v>41.67</v>
      </c>
      <c r="H65" s="4">
        <v>0.56999999999999995</v>
      </c>
    </row>
    <row r="66" spans="2:8">
      <c r="B66" s="1" t="s">
        <v>3137</v>
      </c>
      <c r="C66" s="9" t="s">
        <v>156</v>
      </c>
      <c r="D66" s="1" t="s">
        <v>455</v>
      </c>
      <c r="E66" s="1" t="s">
        <v>754</v>
      </c>
      <c r="F66" s="4">
        <v>439</v>
      </c>
      <c r="G66" s="4">
        <v>41.53</v>
      </c>
      <c r="H66" s="4">
        <v>0.56999999999999995</v>
      </c>
    </row>
    <row r="67" spans="2:8">
      <c r="B67" s="1" t="s">
        <v>3138</v>
      </c>
      <c r="C67" s="9" t="s">
        <v>156</v>
      </c>
      <c r="D67" s="1" t="s">
        <v>465</v>
      </c>
      <c r="E67" s="1" t="s">
        <v>755</v>
      </c>
      <c r="F67" s="4">
        <v>25144</v>
      </c>
      <c r="G67" s="4">
        <v>41.43</v>
      </c>
      <c r="H67" s="4">
        <v>0.56999999999999995</v>
      </c>
    </row>
    <row r="68" spans="2:8">
      <c r="B68" s="1" t="s">
        <v>3139</v>
      </c>
      <c r="C68" s="9" t="s">
        <v>156</v>
      </c>
      <c r="D68" s="1" t="s">
        <v>471</v>
      </c>
      <c r="E68" s="1" t="s">
        <v>756</v>
      </c>
      <c r="F68" s="4">
        <v>37117</v>
      </c>
      <c r="G68" s="4">
        <v>38.950000000000003</v>
      </c>
      <c r="H68" s="4">
        <v>0.53</v>
      </c>
    </row>
    <row r="69" spans="2:8">
      <c r="B69" s="1" t="s">
        <v>3092</v>
      </c>
      <c r="C69" s="9" t="s">
        <v>156</v>
      </c>
      <c r="D69" s="1" t="s">
        <v>434</v>
      </c>
      <c r="E69" s="1" t="s">
        <v>693</v>
      </c>
      <c r="F69" s="4">
        <v>22601</v>
      </c>
      <c r="G69" s="4">
        <v>38.15</v>
      </c>
      <c r="H69" s="4">
        <v>0.52</v>
      </c>
    </row>
    <row r="70" spans="2:8">
      <c r="B70" s="1" t="s">
        <v>3140</v>
      </c>
      <c r="C70" s="9" t="s">
        <v>156</v>
      </c>
      <c r="D70" s="1" t="s">
        <v>455</v>
      </c>
      <c r="E70" s="1" t="s">
        <v>757</v>
      </c>
      <c r="F70" s="4">
        <v>4345</v>
      </c>
      <c r="G70" s="4">
        <v>36.94</v>
      </c>
      <c r="H70" s="4">
        <v>0.51</v>
      </c>
    </row>
    <row r="71" spans="2:8">
      <c r="B71" s="1" t="s">
        <v>3141</v>
      </c>
      <c r="C71" s="9" t="s">
        <v>156</v>
      </c>
      <c r="D71" s="1" t="s">
        <v>455</v>
      </c>
      <c r="E71" s="1" t="s">
        <v>758</v>
      </c>
      <c r="F71" s="4">
        <v>4388</v>
      </c>
      <c r="G71" s="4">
        <v>36.94</v>
      </c>
      <c r="H71" s="4">
        <v>0.51</v>
      </c>
    </row>
    <row r="72" spans="2:8">
      <c r="B72" s="1" t="s">
        <v>3142</v>
      </c>
      <c r="C72" s="9" t="s">
        <v>156</v>
      </c>
      <c r="D72" s="1" t="s">
        <v>455</v>
      </c>
      <c r="E72" s="1" t="s">
        <v>759</v>
      </c>
      <c r="F72" s="4">
        <v>91134</v>
      </c>
      <c r="G72" s="4">
        <v>36.56</v>
      </c>
      <c r="H72" s="4">
        <v>0.5</v>
      </c>
    </row>
    <row r="73" spans="2:8">
      <c r="B73" s="1" t="s">
        <v>3143</v>
      </c>
      <c r="C73" s="9" t="s">
        <v>156</v>
      </c>
      <c r="D73" s="1" t="s">
        <v>539</v>
      </c>
      <c r="E73" s="1" t="s">
        <v>760</v>
      </c>
      <c r="F73" s="4">
        <v>2071</v>
      </c>
      <c r="G73" s="4">
        <v>35.22</v>
      </c>
      <c r="H73" s="4">
        <v>0.48</v>
      </c>
    </row>
    <row r="74" spans="2:8">
      <c r="B74" s="1" t="s">
        <v>761</v>
      </c>
      <c r="C74" s="9" t="s">
        <v>156</v>
      </c>
      <c r="D74" s="1" t="s">
        <v>514</v>
      </c>
      <c r="E74" s="1" t="s">
        <v>762</v>
      </c>
      <c r="F74" s="4">
        <v>1121</v>
      </c>
      <c r="G74" s="4">
        <v>35</v>
      </c>
      <c r="H74" s="4">
        <v>0.48</v>
      </c>
    </row>
    <row r="75" spans="2:8">
      <c r="B75" s="1" t="s">
        <v>763</v>
      </c>
      <c r="C75" s="9" t="s">
        <v>156</v>
      </c>
      <c r="D75" s="1" t="s">
        <v>471</v>
      </c>
      <c r="E75" s="1" t="s">
        <v>764</v>
      </c>
      <c r="F75" s="4">
        <v>14752</v>
      </c>
      <c r="G75" s="4">
        <v>34.79</v>
      </c>
      <c r="H75" s="4">
        <v>0.48</v>
      </c>
    </row>
    <row r="76" spans="2:8">
      <c r="B76" s="1" t="s">
        <v>3144</v>
      </c>
      <c r="C76" s="9" t="s">
        <v>156</v>
      </c>
      <c r="D76" s="1" t="s">
        <v>475</v>
      </c>
      <c r="E76" s="1" t="s">
        <v>765</v>
      </c>
      <c r="F76" s="4">
        <v>6642</v>
      </c>
      <c r="G76" s="4">
        <v>33.25</v>
      </c>
      <c r="H76" s="4">
        <v>0.46</v>
      </c>
    </row>
    <row r="77" spans="2:8">
      <c r="B77" s="1" t="s">
        <v>3095</v>
      </c>
      <c r="C77" s="9" t="s">
        <v>156</v>
      </c>
      <c r="D77" s="1" t="s">
        <v>430</v>
      </c>
      <c r="E77" s="1" t="s">
        <v>696</v>
      </c>
      <c r="F77" s="4">
        <v>17311</v>
      </c>
      <c r="G77" s="4">
        <v>31.93</v>
      </c>
      <c r="H77" s="4">
        <v>0.44</v>
      </c>
    </row>
    <row r="78" spans="2:8">
      <c r="B78" s="1" t="s">
        <v>766</v>
      </c>
      <c r="C78" s="9" t="s">
        <v>156</v>
      </c>
      <c r="D78" s="1" t="s">
        <v>448</v>
      </c>
      <c r="E78" s="1" t="s">
        <v>767</v>
      </c>
      <c r="F78" s="4">
        <v>34565</v>
      </c>
      <c r="G78" s="4">
        <v>31.15</v>
      </c>
      <c r="H78" s="4">
        <v>0.43</v>
      </c>
    </row>
    <row r="79" spans="2:8">
      <c r="B79" s="1" t="s">
        <v>3145</v>
      </c>
      <c r="C79" s="9" t="s">
        <v>156</v>
      </c>
      <c r="D79" s="1" t="s">
        <v>434</v>
      </c>
      <c r="E79" s="1" t="s">
        <v>768</v>
      </c>
      <c r="F79" s="4">
        <v>174524</v>
      </c>
      <c r="G79" s="4">
        <v>30.84</v>
      </c>
      <c r="H79" s="4">
        <v>0.42</v>
      </c>
    </row>
    <row r="80" spans="2:8">
      <c r="B80" s="1" t="s">
        <v>3146</v>
      </c>
      <c r="C80" s="9" t="s">
        <v>156</v>
      </c>
      <c r="D80" s="1" t="s">
        <v>434</v>
      </c>
      <c r="E80" s="1" t="s">
        <v>769</v>
      </c>
      <c r="F80" s="4">
        <v>103439</v>
      </c>
      <c r="G80" s="4">
        <v>25.69</v>
      </c>
      <c r="H80" s="4">
        <v>0.35</v>
      </c>
    </row>
    <row r="81" spans="2:8">
      <c r="B81" s="1" t="s">
        <v>770</v>
      </c>
      <c r="C81" s="9" t="s">
        <v>156</v>
      </c>
      <c r="D81" s="1" t="s">
        <v>514</v>
      </c>
      <c r="E81" s="1" t="s">
        <v>771</v>
      </c>
      <c r="F81" s="4">
        <v>2871</v>
      </c>
      <c r="G81" s="4">
        <v>25.28</v>
      </c>
      <c r="H81" s="4">
        <v>0.35</v>
      </c>
    </row>
    <row r="82" spans="2:8">
      <c r="B82" s="1" t="s">
        <v>3147</v>
      </c>
      <c r="C82" s="9" t="s">
        <v>156</v>
      </c>
      <c r="D82" s="1" t="s">
        <v>475</v>
      </c>
      <c r="E82" s="1" t="s">
        <v>772</v>
      </c>
      <c r="F82" s="4">
        <v>1875</v>
      </c>
      <c r="G82" s="4">
        <v>24.82</v>
      </c>
      <c r="H82" s="4">
        <v>0.34</v>
      </c>
    </row>
    <row r="83" spans="2:8">
      <c r="B83" s="1" t="s">
        <v>3148</v>
      </c>
      <c r="C83" s="9" t="s">
        <v>156</v>
      </c>
      <c r="D83" s="1" t="s">
        <v>471</v>
      </c>
      <c r="E83" s="1" t="s">
        <v>773</v>
      </c>
      <c r="F83" s="4">
        <v>4649</v>
      </c>
      <c r="G83" s="4">
        <v>24.24</v>
      </c>
      <c r="H83" s="4">
        <v>0.33</v>
      </c>
    </row>
    <row r="84" spans="2:8">
      <c r="B84" s="1" t="s">
        <v>3149</v>
      </c>
      <c r="C84" s="9" t="s">
        <v>156</v>
      </c>
      <c r="D84" s="1" t="s">
        <v>727</v>
      </c>
      <c r="E84" s="1" t="s">
        <v>774</v>
      </c>
      <c r="F84" s="4">
        <v>1370</v>
      </c>
      <c r="G84" s="4">
        <v>24.12</v>
      </c>
      <c r="H84" s="4">
        <v>0.33</v>
      </c>
    </row>
    <row r="85" spans="2:8">
      <c r="B85" s="1" t="s">
        <v>3086</v>
      </c>
      <c r="C85" s="9" t="s">
        <v>156</v>
      </c>
      <c r="D85" s="1" t="s">
        <v>465</v>
      </c>
      <c r="E85" s="1" t="s">
        <v>685</v>
      </c>
      <c r="F85" s="4">
        <v>2041</v>
      </c>
      <c r="G85" s="4">
        <v>23.96</v>
      </c>
      <c r="H85" s="4">
        <v>0.33</v>
      </c>
    </row>
    <row r="86" spans="2:8">
      <c r="B86" s="1" t="s">
        <v>3150</v>
      </c>
      <c r="C86" s="9" t="s">
        <v>156</v>
      </c>
      <c r="D86" s="1" t="s">
        <v>514</v>
      </c>
      <c r="E86" s="1" t="s">
        <v>775</v>
      </c>
      <c r="F86" s="4">
        <v>3055</v>
      </c>
      <c r="G86" s="4">
        <v>23.68</v>
      </c>
      <c r="H86" s="4">
        <v>0.32</v>
      </c>
    </row>
    <row r="87" spans="2:8">
      <c r="B87" s="1" t="s">
        <v>3151</v>
      </c>
      <c r="C87" s="9" t="s">
        <v>156</v>
      </c>
      <c r="D87" s="1" t="s">
        <v>532</v>
      </c>
      <c r="E87" s="1" t="s">
        <v>776</v>
      </c>
      <c r="F87" s="4">
        <v>7100</v>
      </c>
      <c r="G87" s="4">
        <v>22.74</v>
      </c>
      <c r="H87" s="4">
        <v>0.31</v>
      </c>
    </row>
    <row r="88" spans="2:8">
      <c r="B88" s="1" t="s">
        <v>3152</v>
      </c>
      <c r="C88" s="9" t="s">
        <v>156</v>
      </c>
      <c r="D88" s="1" t="s">
        <v>471</v>
      </c>
      <c r="E88" s="1" t="s">
        <v>777</v>
      </c>
      <c r="F88" s="4">
        <v>14631</v>
      </c>
      <c r="G88" s="4">
        <v>21.68</v>
      </c>
      <c r="H88" s="4">
        <v>0.3</v>
      </c>
    </row>
    <row r="89" spans="2:8">
      <c r="B89" s="1" t="s">
        <v>3153</v>
      </c>
      <c r="C89" s="9" t="s">
        <v>156</v>
      </c>
      <c r="D89" s="1" t="s">
        <v>532</v>
      </c>
      <c r="E89" s="1" t="s">
        <v>778</v>
      </c>
      <c r="F89" s="4">
        <v>17814</v>
      </c>
      <c r="G89" s="4">
        <v>20.78</v>
      </c>
      <c r="H89" s="4">
        <v>0.28999999999999998</v>
      </c>
    </row>
    <row r="90" spans="2:8" ht="13">
      <c r="B90" s="2" t="s">
        <v>2543</v>
      </c>
    </row>
    <row r="91" spans="2:8">
      <c r="B91" s="1" t="s">
        <v>159</v>
      </c>
      <c r="C91" s="9" t="s">
        <v>159</v>
      </c>
      <c r="D91" s="1" t="s">
        <v>159</v>
      </c>
      <c r="E91" s="1" t="s">
        <v>159</v>
      </c>
      <c r="F91" s="4" t="s">
        <v>159</v>
      </c>
      <c r="G91" s="4" t="s">
        <v>159</v>
      </c>
      <c r="H91" s="4" t="s">
        <v>159</v>
      </c>
    </row>
    <row r="92" spans="2:8" ht="13">
      <c r="B92" s="2" t="s">
        <v>160</v>
      </c>
      <c r="C92" s="13"/>
      <c r="D92" s="2"/>
      <c r="E92" s="2"/>
      <c r="F92" s="14"/>
      <c r="G92" s="14">
        <f>SUM(G12:G91)</f>
        <v>7282.2799999999988</v>
      </c>
      <c r="H92" s="14">
        <f>SUM(H12:H91)</f>
        <v>99.94999999999996</v>
      </c>
    </row>
    <row r="93" spans="2:8" ht="13">
      <c r="B93" s="2" t="s">
        <v>161</v>
      </c>
    </row>
    <row r="94" spans="2:8">
      <c r="B94" s="1" t="s">
        <v>159</v>
      </c>
      <c r="C94" s="9" t="s">
        <v>159</v>
      </c>
      <c r="D94" s="1" t="s">
        <v>159</v>
      </c>
      <c r="E94" s="1" t="s">
        <v>159</v>
      </c>
      <c r="F94" s="4" t="s">
        <v>159</v>
      </c>
      <c r="G94" s="4" t="s">
        <v>159</v>
      </c>
      <c r="H94" s="4" t="s">
        <v>159</v>
      </c>
    </row>
    <row r="95" spans="2:8" ht="13">
      <c r="B95" s="2" t="s">
        <v>162</v>
      </c>
      <c r="C95" s="13"/>
      <c r="D95" s="2"/>
      <c r="E95" s="2"/>
      <c r="F95" s="14"/>
      <c r="G95" s="14">
        <f>SUM(G93:G94)</f>
        <v>0</v>
      </c>
      <c r="H95" s="14">
        <f>SUM(H93:H94)</f>
        <v>0</v>
      </c>
    </row>
    <row r="96" spans="2:8" ht="13">
      <c r="B96" s="2" t="s">
        <v>163</v>
      </c>
    </row>
    <row r="97" spans="2:8">
      <c r="B97" s="1" t="s">
        <v>159</v>
      </c>
      <c r="C97" s="9" t="s">
        <v>159</v>
      </c>
      <c r="D97" s="1" t="s">
        <v>159</v>
      </c>
      <c r="E97" s="1" t="s">
        <v>159</v>
      </c>
      <c r="F97" s="4" t="s">
        <v>159</v>
      </c>
      <c r="G97" s="4" t="s">
        <v>159</v>
      </c>
      <c r="H97" s="4" t="s">
        <v>159</v>
      </c>
    </row>
    <row r="98" spans="2:8" ht="13">
      <c r="B98" s="2" t="s">
        <v>164</v>
      </c>
      <c r="C98" s="13"/>
      <c r="D98" s="2"/>
      <c r="E98" s="2"/>
      <c r="F98" s="14"/>
      <c r="G98" s="14">
        <f>SUM(G96:G97)</f>
        <v>0</v>
      </c>
      <c r="H98" s="14">
        <f>SUM(H96:H97)</f>
        <v>0</v>
      </c>
    </row>
    <row r="99" spans="2:8" ht="13">
      <c r="B99" s="10" t="s">
        <v>146</v>
      </c>
      <c r="C99" s="11" t="s">
        <v>147</v>
      </c>
      <c r="D99" s="10" t="s">
        <v>165</v>
      </c>
      <c r="E99" s="10" t="s">
        <v>149</v>
      </c>
      <c r="F99" s="12" t="s">
        <v>150</v>
      </c>
      <c r="G99" s="12" t="s">
        <v>151</v>
      </c>
      <c r="H99" s="12" t="s">
        <v>152</v>
      </c>
    </row>
    <row r="100" spans="2:8" ht="13">
      <c r="B100" s="2" t="s">
        <v>166</v>
      </c>
    </row>
    <row r="101" spans="2:8" ht="13">
      <c r="B101" s="2" t="s">
        <v>155</v>
      </c>
    </row>
    <row r="102" spans="2:8" ht="13">
      <c r="B102" s="2" t="s">
        <v>167</v>
      </c>
    </row>
    <row r="103" spans="2:8">
      <c r="B103" s="1" t="s">
        <v>159</v>
      </c>
      <c r="C103" s="9" t="s">
        <v>159</v>
      </c>
      <c r="D103" s="1" t="s">
        <v>159</v>
      </c>
      <c r="E103" s="1" t="s">
        <v>159</v>
      </c>
      <c r="F103" s="4" t="s">
        <v>159</v>
      </c>
      <c r="G103" s="4" t="s">
        <v>159</v>
      </c>
      <c r="H103" s="4" t="s">
        <v>159</v>
      </c>
    </row>
    <row r="104" spans="2:8" ht="13">
      <c r="B104" s="2" t="s">
        <v>168</v>
      </c>
      <c r="C104" s="13"/>
      <c r="D104" s="2"/>
      <c r="E104" s="2"/>
      <c r="F104" s="14"/>
      <c r="G104" s="14">
        <f>SUM(G99:G103)</f>
        <v>0</v>
      </c>
      <c r="H104" s="14">
        <f>SUM(H99:H103)</f>
        <v>0</v>
      </c>
    </row>
    <row r="105" spans="2:8" ht="13">
      <c r="B105" s="2" t="s">
        <v>169</v>
      </c>
    </row>
    <row r="106" spans="2:8">
      <c r="B106" s="1" t="s">
        <v>159</v>
      </c>
      <c r="C106" s="9" t="s">
        <v>159</v>
      </c>
      <c r="D106" s="1" t="s">
        <v>159</v>
      </c>
      <c r="E106" s="1" t="s">
        <v>159</v>
      </c>
      <c r="F106" s="4" t="s">
        <v>159</v>
      </c>
      <c r="G106" s="4" t="s">
        <v>159</v>
      </c>
      <c r="H106" s="4" t="s">
        <v>159</v>
      </c>
    </row>
    <row r="107" spans="2:8" ht="13">
      <c r="B107" s="2" t="s">
        <v>170</v>
      </c>
      <c r="C107" s="13"/>
      <c r="D107" s="2"/>
      <c r="E107" s="2"/>
      <c r="F107" s="14"/>
      <c r="G107" s="14">
        <f>SUM(G105:G106)</f>
        <v>0</v>
      </c>
      <c r="H107" s="14">
        <f>SUM(H105:H106)</f>
        <v>0</v>
      </c>
    </row>
    <row r="108" spans="2:8" ht="13">
      <c r="B108" s="2" t="s">
        <v>171</v>
      </c>
    </row>
    <row r="109" spans="2:8">
      <c r="B109" s="1" t="s">
        <v>159</v>
      </c>
      <c r="C109" s="9" t="s">
        <v>159</v>
      </c>
      <c r="D109" s="1" t="s">
        <v>159</v>
      </c>
      <c r="E109" s="1" t="s">
        <v>159</v>
      </c>
      <c r="F109" s="4" t="s">
        <v>159</v>
      </c>
      <c r="G109" s="4" t="s">
        <v>159</v>
      </c>
      <c r="H109" s="4" t="s">
        <v>159</v>
      </c>
    </row>
    <row r="110" spans="2:8" ht="13">
      <c r="B110" s="2" t="s">
        <v>172</v>
      </c>
      <c r="C110" s="13"/>
      <c r="D110" s="2"/>
      <c r="E110" s="2"/>
      <c r="F110" s="14"/>
      <c r="G110" s="14">
        <f>SUM(G108:G109)</f>
        <v>0</v>
      </c>
      <c r="H110" s="14">
        <f>SUM(H108:H109)</f>
        <v>0</v>
      </c>
    </row>
    <row r="111" spans="2:8" ht="13">
      <c r="B111" s="2" t="s">
        <v>173</v>
      </c>
    </row>
    <row r="112" spans="2:8">
      <c r="B112" s="1" t="s">
        <v>159</v>
      </c>
      <c r="C112" s="9" t="s">
        <v>159</v>
      </c>
      <c r="D112" s="1" t="s">
        <v>159</v>
      </c>
      <c r="E112" s="1" t="s">
        <v>159</v>
      </c>
      <c r="F112" s="4" t="s">
        <v>159</v>
      </c>
      <c r="G112" s="4" t="s">
        <v>159</v>
      </c>
      <c r="H112" s="4" t="s">
        <v>159</v>
      </c>
    </row>
    <row r="113" spans="2:8" ht="13">
      <c r="B113" s="2" t="s">
        <v>174</v>
      </c>
      <c r="C113" s="13"/>
      <c r="D113" s="2"/>
      <c r="E113" s="2"/>
      <c r="F113" s="14"/>
      <c r="G113" s="14">
        <f>SUM(G111:G112)</f>
        <v>0</v>
      </c>
      <c r="H113" s="14">
        <f>SUM(H111:H112)</f>
        <v>0</v>
      </c>
    </row>
    <row r="114" spans="2:8" ht="13">
      <c r="B114" s="2" t="s">
        <v>175</v>
      </c>
    </row>
    <row r="115" spans="2:8">
      <c r="B115" s="1" t="s">
        <v>159</v>
      </c>
      <c r="C115" s="9" t="s">
        <v>159</v>
      </c>
      <c r="D115" s="1" t="s">
        <v>159</v>
      </c>
      <c r="E115" s="1" t="s">
        <v>159</v>
      </c>
      <c r="F115" s="4" t="s">
        <v>159</v>
      </c>
      <c r="G115" s="4" t="s">
        <v>159</v>
      </c>
      <c r="H115" s="4" t="s">
        <v>159</v>
      </c>
    </row>
    <row r="116" spans="2:8" ht="13">
      <c r="B116" s="2" t="s">
        <v>176</v>
      </c>
      <c r="C116" s="13"/>
      <c r="D116" s="2"/>
      <c r="E116" s="2"/>
      <c r="F116" s="14"/>
      <c r="G116" s="14">
        <f>SUM(G114:G115)</f>
        <v>0</v>
      </c>
      <c r="H116" s="14">
        <f>SUM(H114:H115)</f>
        <v>0</v>
      </c>
    </row>
    <row r="117" spans="2:8" ht="13">
      <c r="B117" s="2" t="s">
        <v>177</v>
      </c>
    </row>
    <row r="118" spans="2:8">
      <c r="B118" s="1" t="s">
        <v>159</v>
      </c>
      <c r="C118" s="9" t="s">
        <v>159</v>
      </c>
      <c r="D118" s="1" t="s">
        <v>159</v>
      </c>
      <c r="E118" s="1" t="s">
        <v>159</v>
      </c>
      <c r="F118" s="4" t="s">
        <v>159</v>
      </c>
      <c r="G118" s="4" t="s">
        <v>159</v>
      </c>
      <c r="H118" s="4" t="s">
        <v>159</v>
      </c>
    </row>
    <row r="119" spans="2:8" ht="13">
      <c r="B119" s="2" t="s">
        <v>178</v>
      </c>
      <c r="C119" s="13"/>
      <c r="D119" s="2"/>
      <c r="E119" s="2"/>
      <c r="F119" s="14"/>
      <c r="G119" s="14">
        <f>SUM(G117:G118)</f>
        <v>0</v>
      </c>
      <c r="H119" s="14">
        <f>SUM(H117:H118)</f>
        <v>0</v>
      </c>
    </row>
    <row r="120" spans="2:8" ht="13">
      <c r="B120" s="2" t="s">
        <v>179</v>
      </c>
    </row>
    <row r="121" spans="2:8">
      <c r="B121" s="1" t="s">
        <v>159</v>
      </c>
      <c r="C121" s="9" t="s">
        <v>159</v>
      </c>
      <c r="D121" s="1" t="s">
        <v>159</v>
      </c>
      <c r="E121" s="1" t="s">
        <v>159</v>
      </c>
      <c r="F121" s="4" t="s">
        <v>159</v>
      </c>
      <c r="G121" s="4" t="s">
        <v>159</v>
      </c>
      <c r="H121" s="4" t="s">
        <v>159</v>
      </c>
    </row>
    <row r="122" spans="2:8" ht="13">
      <c r="B122" s="2" t="s">
        <v>180</v>
      </c>
      <c r="C122" s="13"/>
      <c r="D122" s="2"/>
      <c r="E122" s="2"/>
      <c r="F122" s="14"/>
      <c r="G122" s="14">
        <f>SUM(G120:G121)</f>
        <v>0</v>
      </c>
      <c r="H122" s="14">
        <f>SUM(H120:H121)</f>
        <v>0</v>
      </c>
    </row>
    <row r="123" spans="2:8" ht="13">
      <c r="B123" s="2" t="s">
        <v>181</v>
      </c>
    </row>
    <row r="124" spans="2:8">
      <c r="B124" s="1" t="s">
        <v>159</v>
      </c>
      <c r="C124" s="9" t="s">
        <v>159</v>
      </c>
      <c r="D124" s="1" t="s">
        <v>159</v>
      </c>
      <c r="E124" s="1" t="s">
        <v>159</v>
      </c>
      <c r="F124" s="4" t="s">
        <v>159</v>
      </c>
      <c r="G124" s="4" t="s">
        <v>159</v>
      </c>
      <c r="H124" s="4" t="s">
        <v>159</v>
      </c>
    </row>
    <row r="125" spans="2:8" ht="13">
      <c r="B125" s="2" t="s">
        <v>182</v>
      </c>
      <c r="C125" s="13"/>
      <c r="D125" s="2"/>
      <c r="E125" s="2"/>
      <c r="F125" s="14"/>
      <c r="G125" s="14">
        <f>SUM(G123:G124)</f>
        <v>0</v>
      </c>
      <c r="H125" s="14">
        <f>SUM(H123:H124)</f>
        <v>0</v>
      </c>
    </row>
    <row r="126" spans="2:8" ht="13">
      <c r="B126" s="2" t="s">
        <v>265</v>
      </c>
      <c r="C126" s="13"/>
      <c r="D126" s="2"/>
      <c r="E126" s="2"/>
      <c r="F126" s="14"/>
      <c r="G126" s="14">
        <v>5.37</v>
      </c>
      <c r="H126" s="14">
        <v>7.0000000000000007E-2</v>
      </c>
    </row>
    <row r="127" spans="2:8" ht="13">
      <c r="B127" s="2" t="s">
        <v>183</v>
      </c>
      <c r="C127" s="13"/>
      <c r="D127" s="2"/>
      <c r="E127" s="2"/>
      <c r="F127" s="14"/>
      <c r="G127" s="14">
        <v>7287.65</v>
      </c>
      <c r="H127" s="14">
        <v>100.02</v>
      </c>
    </row>
    <row r="128" spans="2:8" ht="13">
      <c r="B128" s="2" t="s">
        <v>266</v>
      </c>
      <c r="C128" s="13"/>
      <c r="D128" s="2"/>
      <c r="E128" s="2"/>
      <c r="F128" s="14"/>
      <c r="G128" s="14">
        <v>-1.4130298000001131</v>
      </c>
      <c r="H128" s="14">
        <v>-1.9999999999996021E-2</v>
      </c>
    </row>
    <row r="129" spans="2:8" ht="13">
      <c r="B129" s="2" t="s">
        <v>185</v>
      </c>
      <c r="C129" s="13"/>
      <c r="D129" s="2"/>
      <c r="E129" s="2"/>
      <c r="F129" s="14"/>
      <c r="G129" s="14">
        <v>7286.2369701999996</v>
      </c>
      <c r="H129" s="14">
        <v>100</v>
      </c>
    </row>
    <row r="130" spans="2:8">
      <c r="B130" s="1" t="s">
        <v>186</v>
      </c>
    </row>
    <row r="131" spans="2:8" ht="13">
      <c r="B131" s="2" t="s">
        <v>187</v>
      </c>
    </row>
    <row r="132" spans="2:8" ht="13">
      <c r="B132" s="2" t="s">
        <v>188</v>
      </c>
      <c r="C132" s="9" t="s">
        <v>189</v>
      </c>
    </row>
    <row r="133" spans="2:8" ht="13">
      <c r="B133" s="2" t="s">
        <v>190</v>
      </c>
      <c r="C133" s="9" t="s">
        <v>191</v>
      </c>
    </row>
    <row r="134" spans="2:8" ht="13">
      <c r="B134" s="2" t="s">
        <v>192</v>
      </c>
      <c r="C134" s="9" t="s">
        <v>191</v>
      </c>
    </row>
    <row r="135" spans="2:8" ht="13">
      <c r="B135" s="2" t="s">
        <v>193</v>
      </c>
      <c r="C135" s="9" t="s">
        <v>194</v>
      </c>
    </row>
    <row r="136" spans="2:8" ht="13">
      <c r="B136" s="2" t="s">
        <v>779</v>
      </c>
      <c r="C136" s="13"/>
    </row>
    <row r="137" spans="2:8" ht="13">
      <c r="B137" s="2" t="s">
        <v>780</v>
      </c>
      <c r="C137" s="13"/>
    </row>
    <row r="138" spans="2:8" ht="13">
      <c r="B138" s="2" t="s">
        <v>781</v>
      </c>
      <c r="C138" s="13"/>
    </row>
    <row r="139" spans="2:8" ht="13">
      <c r="B139" s="2" t="s">
        <v>782</v>
      </c>
      <c r="C139" s="13"/>
    </row>
    <row r="140" spans="2:8" ht="13">
      <c r="B140" s="2" t="s">
        <v>783</v>
      </c>
      <c r="C140" s="13"/>
    </row>
    <row r="141" spans="2:8" ht="13">
      <c r="B141" s="2" t="s">
        <v>784</v>
      </c>
      <c r="C141" s="13"/>
    </row>
    <row r="142" spans="2:8" ht="13">
      <c r="B142" s="2" t="s">
        <v>785</v>
      </c>
      <c r="C142" s="13"/>
    </row>
    <row r="143" spans="2:8" ht="13">
      <c r="B143" s="2" t="s">
        <v>786</v>
      </c>
      <c r="C143" s="13"/>
    </row>
    <row r="144" spans="2:8" ht="13">
      <c r="B144" s="2" t="s">
        <v>2984</v>
      </c>
      <c r="C144" s="13"/>
    </row>
    <row r="145" spans="2:4">
      <c r="B145" s="1" t="s">
        <v>204</v>
      </c>
    </row>
    <row r="146" spans="2:4">
      <c r="B146" s="1" t="s">
        <v>398</v>
      </c>
    </row>
    <row r="149" spans="2:4" ht="14.5">
      <c r="B149" s="48" t="s">
        <v>399</v>
      </c>
      <c r="C149" s="49"/>
    </row>
    <row r="150" spans="2:4" ht="14.5">
      <c r="B150" s="48" t="s">
        <v>3907</v>
      </c>
      <c r="C150" s="50" t="s">
        <v>400</v>
      </c>
    </row>
    <row r="151" spans="2:4" ht="14.5">
      <c r="B151" s="15" t="s">
        <v>401</v>
      </c>
      <c r="C151" s="16" t="s">
        <v>402</v>
      </c>
    </row>
    <row r="152" spans="2:4" ht="14.5">
      <c r="B152" s="15" t="s">
        <v>403</v>
      </c>
      <c r="C152" s="16" t="s">
        <v>402</v>
      </c>
    </row>
    <row r="153" spans="2:4" ht="14.5">
      <c r="B153" s="15" t="s">
        <v>404</v>
      </c>
      <c r="C153" s="16" t="s">
        <v>402</v>
      </c>
    </row>
    <row r="154" spans="2:4" ht="14.5">
      <c r="B154" s="15" t="s">
        <v>405</v>
      </c>
      <c r="C154" s="16" t="s">
        <v>402</v>
      </c>
    </row>
    <row r="155" spans="2:4" ht="14.5">
      <c r="B155" s="15" t="s">
        <v>406</v>
      </c>
      <c r="C155" s="16" t="s">
        <v>402</v>
      </c>
    </row>
    <row r="156" spans="2:4" ht="14.5">
      <c r="B156" s="15" t="s">
        <v>407</v>
      </c>
      <c r="C156" s="16" t="s">
        <v>402</v>
      </c>
    </row>
    <row r="157" spans="2:4" ht="14.5">
      <c r="B157" s="48" t="s">
        <v>408</v>
      </c>
      <c r="C157" s="49" t="s">
        <v>402</v>
      </c>
    </row>
    <row r="159" spans="2:4" ht="14.5">
      <c r="B159" s="15" t="s">
        <v>213</v>
      </c>
      <c r="C159" s="16"/>
      <c r="D159" s="15"/>
    </row>
    <row r="160" spans="2:4" ht="29">
      <c r="B160" s="18" t="s">
        <v>214</v>
      </c>
      <c r="C160" s="17" t="s">
        <v>215</v>
      </c>
      <c r="D160" s="18" t="s">
        <v>216</v>
      </c>
    </row>
    <row r="161" spans="2:7" ht="14.5">
      <c r="B161" s="15" t="s">
        <v>191</v>
      </c>
      <c r="C161" s="16" t="s">
        <v>191</v>
      </c>
      <c r="D161" s="15" t="s">
        <v>191</v>
      </c>
    </row>
    <row r="163" spans="2:7" ht="13">
      <c r="B163" s="19" t="s">
        <v>217</v>
      </c>
      <c r="C163" s="20">
        <v>46203</v>
      </c>
      <c r="D163" s="21"/>
      <c r="E163" s="22"/>
      <c r="F163" s="23"/>
    </row>
    <row r="164" spans="2:7" ht="13">
      <c r="B164" s="19" t="s">
        <v>218</v>
      </c>
      <c r="C164" s="24" t="s">
        <v>219</v>
      </c>
      <c r="D164" s="19" t="s">
        <v>220</v>
      </c>
      <c r="E164" s="25" t="s">
        <v>221</v>
      </c>
      <c r="F164" s="26" t="s">
        <v>222</v>
      </c>
      <c r="G164" s="14"/>
    </row>
    <row r="165" spans="2:7">
      <c r="B165" s="27" t="s">
        <v>191</v>
      </c>
      <c r="C165" s="28" t="s">
        <v>191</v>
      </c>
      <c r="D165" s="27" t="s">
        <v>191</v>
      </c>
      <c r="E165" s="29" t="s">
        <v>191</v>
      </c>
      <c r="F165" s="30" t="s">
        <v>191</v>
      </c>
    </row>
    <row r="168" spans="2:7" ht="13">
      <c r="B168" s="2" t="s">
        <v>223</v>
      </c>
    </row>
    <row r="169" spans="2:7" ht="13">
      <c r="B169" s="2"/>
    </row>
    <row r="170" spans="2:7" ht="13">
      <c r="B170" s="2" t="s">
        <v>224</v>
      </c>
    </row>
    <row r="171" spans="2:7" ht="13">
      <c r="B171" s="19" t="s">
        <v>225</v>
      </c>
      <c r="C171" s="24" t="s">
        <v>226</v>
      </c>
      <c r="D171" s="2"/>
    </row>
    <row r="172" spans="2:7">
      <c r="B172" s="21" t="s">
        <v>191</v>
      </c>
      <c r="C172" s="31" t="s">
        <v>191</v>
      </c>
    </row>
    <row r="174" spans="2:7" ht="13">
      <c r="B174" s="19" t="s">
        <v>227</v>
      </c>
      <c r="C174" s="24" t="s">
        <v>226</v>
      </c>
    </row>
    <row r="175" spans="2:7">
      <c r="B175" s="21" t="s">
        <v>191</v>
      </c>
      <c r="C175" s="31" t="s">
        <v>191</v>
      </c>
    </row>
    <row r="177" spans="2:7" ht="13">
      <c r="B177" s="19" t="s">
        <v>228</v>
      </c>
      <c r="C177" s="24" t="s">
        <v>229</v>
      </c>
    </row>
    <row r="178" spans="2:7">
      <c r="B178" s="21" t="s">
        <v>191</v>
      </c>
      <c r="C178" s="31" t="s">
        <v>191</v>
      </c>
    </row>
    <row r="180" spans="2:7" ht="13">
      <c r="B180" s="25" t="s">
        <v>230</v>
      </c>
      <c r="C180" s="24" t="s">
        <v>229</v>
      </c>
    </row>
    <row r="181" spans="2:7">
      <c r="B181" s="22" t="s">
        <v>191</v>
      </c>
      <c r="C181" s="31" t="s">
        <v>191</v>
      </c>
    </row>
    <row r="183" spans="2:7" ht="13">
      <c r="B183" s="19" t="s">
        <v>231</v>
      </c>
      <c r="C183" s="24" t="s">
        <v>191</v>
      </c>
    </row>
    <row r="185" spans="2:7" ht="13">
      <c r="B185" s="19" t="s">
        <v>232</v>
      </c>
      <c r="C185" s="20">
        <v>46203</v>
      </c>
      <c r="D185" s="21"/>
      <c r="E185" s="22"/>
      <c r="F185" s="23"/>
    </row>
    <row r="186" spans="2:7" ht="13">
      <c r="B186" s="19" t="s">
        <v>218</v>
      </c>
      <c r="C186" s="24" t="s">
        <v>219</v>
      </c>
      <c r="D186" s="19" t="s">
        <v>220</v>
      </c>
      <c r="E186" s="25" t="s">
        <v>221</v>
      </c>
      <c r="F186" s="26" t="s">
        <v>222</v>
      </c>
      <c r="G186" s="14"/>
    </row>
    <row r="187" spans="2:7">
      <c r="B187" s="27" t="s">
        <v>191</v>
      </c>
      <c r="C187" s="28" t="s">
        <v>191</v>
      </c>
      <c r="D187" s="27" t="s">
        <v>191</v>
      </c>
      <c r="E187" s="29" t="s">
        <v>191</v>
      </c>
      <c r="F187" s="30" t="s">
        <v>191</v>
      </c>
    </row>
    <row r="188" spans="2:7" ht="13">
      <c r="B188" s="2" t="s">
        <v>223</v>
      </c>
    </row>
    <row r="189" spans="2:7" ht="13">
      <c r="B189" s="2"/>
    </row>
    <row r="190" spans="2:7" ht="13">
      <c r="B190" s="2" t="s">
        <v>224</v>
      </c>
    </row>
    <row r="191" spans="2:7" ht="13">
      <c r="B191" s="19" t="s">
        <v>225</v>
      </c>
      <c r="C191" s="24" t="s">
        <v>226</v>
      </c>
      <c r="D191" s="2"/>
    </row>
    <row r="192" spans="2:7">
      <c r="B192" s="21" t="s">
        <v>191</v>
      </c>
      <c r="C192" s="31" t="s">
        <v>191</v>
      </c>
    </row>
    <row r="194" spans="2:6" ht="13">
      <c r="B194" s="19" t="s">
        <v>227</v>
      </c>
      <c r="C194" s="24" t="s">
        <v>226</v>
      </c>
    </row>
    <row r="195" spans="2:6">
      <c r="B195" s="21" t="s">
        <v>191</v>
      </c>
      <c r="C195" s="31" t="s">
        <v>191</v>
      </c>
    </row>
    <row r="197" spans="2:6" ht="13">
      <c r="B197" s="19" t="s">
        <v>228</v>
      </c>
      <c r="C197" s="24" t="s">
        <v>229</v>
      </c>
    </row>
    <row r="198" spans="2:6">
      <c r="B198" s="21" t="s">
        <v>191</v>
      </c>
      <c r="C198" s="31" t="s">
        <v>191</v>
      </c>
    </row>
    <row r="200" spans="2:6" ht="13">
      <c r="B200" s="25" t="s">
        <v>230</v>
      </c>
      <c r="C200" s="24" t="s">
        <v>229</v>
      </c>
    </row>
    <row r="201" spans="2:6">
      <c r="B201" s="22" t="s">
        <v>191</v>
      </c>
      <c r="C201" s="31" t="s">
        <v>191</v>
      </c>
    </row>
    <row r="203" spans="2:6" ht="13">
      <c r="B203" s="19" t="s">
        <v>231</v>
      </c>
      <c r="C203" s="24" t="s">
        <v>191</v>
      </c>
    </row>
    <row r="206" spans="2:6" ht="13">
      <c r="B206" s="2" t="s">
        <v>233</v>
      </c>
    </row>
    <row r="208" spans="2:6" ht="13">
      <c r="B208" s="19" t="s">
        <v>218</v>
      </c>
      <c r="C208" s="24" t="s">
        <v>234</v>
      </c>
      <c r="D208" s="19" t="s">
        <v>235</v>
      </c>
      <c r="E208" s="19" t="s">
        <v>236</v>
      </c>
      <c r="F208" s="14"/>
    </row>
    <row r="209" spans="2:80">
      <c r="B209" s="21" t="s">
        <v>191</v>
      </c>
      <c r="C209" s="31" t="s">
        <v>191</v>
      </c>
      <c r="D209" s="21" t="s">
        <v>191</v>
      </c>
      <c r="E209" s="21" t="s">
        <v>191</v>
      </c>
    </row>
    <row r="212" spans="2:80" ht="13">
      <c r="B212" s="2" t="s">
        <v>237</v>
      </c>
      <c r="C212" s="13" t="s">
        <v>191</v>
      </c>
      <c r="D212" s="2"/>
      <c r="E212" s="2"/>
      <c r="F212" s="14"/>
      <c r="G212" s="14"/>
      <c r="H212" s="14"/>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row>
    <row r="214" spans="2:80" ht="13">
      <c r="B214" s="2" t="s">
        <v>238</v>
      </c>
    </row>
    <row r="216" spans="2:80" ht="13">
      <c r="B216" s="19" t="s">
        <v>239</v>
      </c>
      <c r="C216" s="24" t="s">
        <v>226</v>
      </c>
      <c r="D216" s="2"/>
    </row>
    <row r="217" spans="2:80">
      <c r="B217" s="21" t="s">
        <v>191</v>
      </c>
      <c r="C217" s="31" t="s">
        <v>191</v>
      </c>
    </row>
    <row r="220" spans="2:80" ht="13">
      <c r="B220" s="19" t="s">
        <v>240</v>
      </c>
      <c r="C220" s="24" t="s">
        <v>241</v>
      </c>
      <c r="D220" s="2"/>
    </row>
    <row r="221" spans="2:80">
      <c r="B221" s="21" t="s">
        <v>191</v>
      </c>
      <c r="C221" s="31" t="s">
        <v>191</v>
      </c>
    </row>
    <row r="224" spans="2:80" ht="13">
      <c r="B224" s="2" t="s">
        <v>242</v>
      </c>
    </row>
    <row r="227" spans="2:80" ht="13">
      <c r="B227" s="2" t="s">
        <v>243</v>
      </c>
    </row>
    <row r="229" spans="2:80" ht="13">
      <c r="B229" s="19" t="s">
        <v>218</v>
      </c>
      <c r="C229" s="24" t="s">
        <v>244</v>
      </c>
      <c r="D229" s="19" t="s">
        <v>234</v>
      </c>
      <c r="E229" s="19" t="s">
        <v>235</v>
      </c>
      <c r="F229" s="26" t="s">
        <v>236</v>
      </c>
      <c r="G229" s="14"/>
    </row>
    <row r="230" spans="2:80">
      <c r="B230" s="21" t="s">
        <v>191</v>
      </c>
      <c r="C230" s="31" t="s">
        <v>191</v>
      </c>
      <c r="D230" s="21" t="s">
        <v>191</v>
      </c>
      <c r="E230" s="21" t="s">
        <v>191</v>
      </c>
      <c r="F230" s="32" t="s">
        <v>191</v>
      </c>
    </row>
    <row r="233" spans="2:80" ht="13">
      <c r="B233" s="2" t="s">
        <v>237</v>
      </c>
      <c r="C233" s="13" t="s">
        <v>191</v>
      </c>
      <c r="D233" s="2"/>
      <c r="E233" s="2"/>
      <c r="F233" s="14"/>
      <c r="G233" s="14"/>
      <c r="H233" s="14"/>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row>
    <row r="235" spans="2:80" ht="13">
      <c r="B235" s="2" t="s">
        <v>238</v>
      </c>
    </row>
    <row r="237" spans="2:80" ht="13">
      <c r="B237" s="19" t="s">
        <v>239</v>
      </c>
      <c r="C237" s="24" t="s">
        <v>226</v>
      </c>
      <c r="D237" s="2"/>
    </row>
    <row r="238" spans="2:80">
      <c r="B238" s="21" t="s">
        <v>191</v>
      </c>
      <c r="C238" s="31" t="s">
        <v>191</v>
      </c>
    </row>
    <row r="241" spans="2:7" ht="13">
      <c r="B241" s="19" t="s">
        <v>240</v>
      </c>
      <c r="C241" s="24" t="s">
        <v>241</v>
      </c>
      <c r="D241" s="2"/>
    </row>
    <row r="242" spans="2:7">
      <c r="B242" s="21" t="s">
        <v>191</v>
      </c>
      <c r="C242" s="31" t="s">
        <v>191</v>
      </c>
    </row>
    <row r="245" spans="2:7" ht="13">
      <c r="B245" s="2" t="s">
        <v>242</v>
      </c>
    </row>
    <row r="248" spans="2:7" ht="13">
      <c r="B248" s="2" t="s">
        <v>245</v>
      </c>
    </row>
    <row r="249" spans="2:7" ht="13">
      <c r="B249" s="19" t="s">
        <v>218</v>
      </c>
      <c r="C249" s="24" t="s">
        <v>246</v>
      </c>
      <c r="D249" s="19" t="s">
        <v>247</v>
      </c>
      <c r="E249" s="19" t="s">
        <v>248</v>
      </c>
      <c r="F249" s="26" t="s">
        <v>249</v>
      </c>
      <c r="G249" s="14"/>
    </row>
    <row r="250" spans="2:7">
      <c r="B250" s="21" t="s">
        <v>191</v>
      </c>
      <c r="C250" s="31" t="s">
        <v>191</v>
      </c>
      <c r="D250" s="21" t="s">
        <v>191</v>
      </c>
      <c r="E250" s="21" t="s">
        <v>191</v>
      </c>
      <c r="F250" s="32" t="s">
        <v>191</v>
      </c>
    </row>
    <row r="251" spans="2:7">
      <c r="B251" s="1" t="s">
        <v>2544</v>
      </c>
    </row>
  </sheetData>
  <mergeCells count="3">
    <mergeCell ref="B1:E1"/>
    <mergeCell ref="C3:C7"/>
    <mergeCell ref="D3:D7"/>
  </mergeCells>
  <hyperlinks>
    <hyperlink ref="A1" location="Index!A1" display="Index" xr:uid="{9A72C6B9-048C-425D-B503-ED1BBEDC787E}"/>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7BEC6-EBE9-4DB6-9B07-955D6116144E}">
  <sheetPr codeName="Sheet132"/>
  <dimension ref="A1:CB251"/>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115</v>
      </c>
      <c r="C1" s="249"/>
      <c r="D1" s="249"/>
      <c r="E1" s="249"/>
    </row>
    <row r="3" spans="1:9" ht="14.5">
      <c r="B3" s="5" t="s">
        <v>115</v>
      </c>
      <c r="C3" s="250"/>
      <c r="D3" s="256"/>
    </row>
    <row r="4" spans="1:9" ht="14.5">
      <c r="B4" s="7" t="s">
        <v>787</v>
      </c>
      <c r="C4" s="250"/>
      <c r="D4" s="256"/>
    </row>
    <row r="5" spans="1:9" ht="14.5">
      <c r="B5" s="7" t="s">
        <v>139</v>
      </c>
      <c r="C5" s="250"/>
      <c r="D5" s="256"/>
    </row>
    <row r="6" spans="1:9" ht="14.5">
      <c r="B6" s="15" t="s">
        <v>718</v>
      </c>
      <c r="C6" s="250"/>
      <c r="D6" s="256"/>
    </row>
    <row r="7" spans="1:9" ht="29">
      <c r="B7" s="18" t="s">
        <v>788</v>
      </c>
      <c r="C7" s="250"/>
      <c r="D7" s="256"/>
    </row>
    <row r="8" spans="1:9" ht="29">
      <c r="B8" s="7" t="s">
        <v>142</v>
      </c>
      <c r="C8" s="53" t="s">
        <v>143</v>
      </c>
      <c r="D8" s="53"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2795</v>
      </c>
      <c r="C15" s="9" t="s">
        <v>156</v>
      </c>
      <c r="D15" s="1" t="s">
        <v>430</v>
      </c>
      <c r="E15" s="1" t="s">
        <v>600</v>
      </c>
      <c r="F15" s="4">
        <v>80989</v>
      </c>
      <c r="G15" s="4">
        <v>1047.92</v>
      </c>
      <c r="H15" s="4">
        <v>8.25</v>
      </c>
    </row>
    <row r="16" spans="1:9">
      <c r="B16" s="1" t="s">
        <v>3154</v>
      </c>
      <c r="C16" s="9" t="s">
        <v>156</v>
      </c>
      <c r="D16" s="1" t="s">
        <v>436</v>
      </c>
      <c r="E16" s="1" t="s">
        <v>789</v>
      </c>
      <c r="F16" s="4">
        <v>23959</v>
      </c>
      <c r="G16" s="4">
        <v>735.25</v>
      </c>
      <c r="H16" s="4">
        <v>5.79</v>
      </c>
    </row>
    <row r="17" spans="2:8">
      <c r="B17" s="1" t="s">
        <v>2766</v>
      </c>
      <c r="C17" s="9" t="s">
        <v>156</v>
      </c>
      <c r="D17" s="1" t="s">
        <v>480</v>
      </c>
      <c r="E17" s="1" t="s">
        <v>621</v>
      </c>
      <c r="F17" s="4">
        <v>28389</v>
      </c>
      <c r="G17" s="4">
        <v>528.75</v>
      </c>
      <c r="H17" s="4">
        <v>4.16</v>
      </c>
    </row>
    <row r="18" spans="2:8">
      <c r="B18" s="1" t="s">
        <v>2757</v>
      </c>
      <c r="C18" s="9" t="s">
        <v>156</v>
      </c>
      <c r="D18" s="1" t="s">
        <v>436</v>
      </c>
      <c r="E18" s="1" t="s">
        <v>624</v>
      </c>
      <c r="F18" s="4">
        <v>3518</v>
      </c>
      <c r="G18" s="4">
        <v>496.57</v>
      </c>
      <c r="H18" s="4">
        <v>3.91</v>
      </c>
    </row>
    <row r="19" spans="2:8">
      <c r="B19" s="1" t="s">
        <v>3079</v>
      </c>
      <c r="C19" s="9" t="s">
        <v>156</v>
      </c>
      <c r="D19" s="1" t="s">
        <v>541</v>
      </c>
      <c r="E19" s="1" t="s">
        <v>676</v>
      </c>
      <c r="F19" s="4">
        <v>221613</v>
      </c>
      <c r="G19" s="4">
        <v>416.77</v>
      </c>
      <c r="H19" s="4">
        <v>3.28</v>
      </c>
    </row>
    <row r="20" spans="2:8">
      <c r="B20" s="1" t="s">
        <v>2756</v>
      </c>
      <c r="C20" s="9" t="s">
        <v>156</v>
      </c>
      <c r="D20" s="1" t="s">
        <v>443</v>
      </c>
      <c r="E20" s="1" t="s">
        <v>627</v>
      </c>
      <c r="F20" s="4">
        <v>96034</v>
      </c>
      <c r="G20" s="4">
        <v>395.47</v>
      </c>
      <c r="H20" s="4">
        <v>3.11</v>
      </c>
    </row>
    <row r="21" spans="2:8">
      <c r="B21" s="1" t="s">
        <v>3094</v>
      </c>
      <c r="C21" s="9" t="s">
        <v>156</v>
      </c>
      <c r="D21" s="1" t="s">
        <v>457</v>
      </c>
      <c r="E21" s="1" t="s">
        <v>695</v>
      </c>
      <c r="F21" s="4">
        <v>38809</v>
      </c>
      <c r="G21" s="4">
        <v>371.25</v>
      </c>
      <c r="H21" s="4">
        <v>2.92</v>
      </c>
    </row>
    <row r="22" spans="2:8">
      <c r="B22" s="1" t="s">
        <v>3081</v>
      </c>
      <c r="C22" s="9" t="s">
        <v>156</v>
      </c>
      <c r="D22" s="1" t="s">
        <v>541</v>
      </c>
      <c r="E22" s="1" t="s">
        <v>680</v>
      </c>
      <c r="F22" s="4">
        <v>25138</v>
      </c>
      <c r="G22" s="4">
        <v>308.29000000000002</v>
      </c>
      <c r="H22" s="4">
        <v>2.4300000000000002</v>
      </c>
    </row>
    <row r="23" spans="2:8">
      <c r="B23" s="1" t="s">
        <v>3155</v>
      </c>
      <c r="C23" s="9" t="s">
        <v>156</v>
      </c>
      <c r="D23" s="1" t="s">
        <v>436</v>
      </c>
      <c r="E23" s="1" t="s">
        <v>790</v>
      </c>
      <c r="F23" s="4">
        <v>2970</v>
      </c>
      <c r="G23" s="4">
        <v>288.57</v>
      </c>
      <c r="H23" s="4">
        <v>2.27</v>
      </c>
    </row>
    <row r="24" spans="2:8">
      <c r="B24" s="1" t="s">
        <v>3108</v>
      </c>
      <c r="C24" s="9" t="s">
        <v>156</v>
      </c>
      <c r="D24" s="1" t="s">
        <v>448</v>
      </c>
      <c r="E24" s="1" t="s">
        <v>722</v>
      </c>
      <c r="F24" s="4">
        <v>477788</v>
      </c>
      <c r="G24" s="4">
        <v>281.42</v>
      </c>
      <c r="H24" s="4">
        <v>2.2200000000000002</v>
      </c>
    </row>
    <row r="25" spans="2:8">
      <c r="B25" s="1" t="s">
        <v>3156</v>
      </c>
      <c r="C25" s="9" t="s">
        <v>156</v>
      </c>
      <c r="D25" s="1" t="s">
        <v>436</v>
      </c>
      <c r="E25" s="1" t="s">
        <v>791</v>
      </c>
      <c r="F25" s="4">
        <v>3689</v>
      </c>
      <c r="G25" s="4">
        <v>260.94</v>
      </c>
      <c r="H25" s="4">
        <v>2.06</v>
      </c>
    </row>
    <row r="26" spans="2:8">
      <c r="B26" s="1" t="s">
        <v>3003</v>
      </c>
      <c r="C26" s="9" t="s">
        <v>156</v>
      </c>
      <c r="D26" s="1" t="s">
        <v>436</v>
      </c>
      <c r="E26" s="1" t="s">
        <v>437</v>
      </c>
      <c r="F26" s="4">
        <v>5109</v>
      </c>
      <c r="G26" s="4">
        <v>244.94</v>
      </c>
      <c r="H26" s="4">
        <v>1.93</v>
      </c>
    </row>
    <row r="27" spans="2:8">
      <c r="B27" s="1" t="s">
        <v>3109</v>
      </c>
      <c r="C27" s="9" t="s">
        <v>156</v>
      </c>
      <c r="D27" s="1" t="s">
        <v>448</v>
      </c>
      <c r="E27" s="1" t="s">
        <v>723</v>
      </c>
      <c r="F27" s="4">
        <v>57458</v>
      </c>
      <c r="G27" s="4">
        <v>237.93</v>
      </c>
      <c r="H27" s="4">
        <v>1.87</v>
      </c>
    </row>
    <row r="28" spans="2:8">
      <c r="B28" s="1" t="s">
        <v>3157</v>
      </c>
      <c r="C28" s="9" t="s">
        <v>156</v>
      </c>
      <c r="D28" s="1" t="s">
        <v>480</v>
      </c>
      <c r="E28" s="1" t="s">
        <v>792</v>
      </c>
      <c r="F28" s="4">
        <v>15314</v>
      </c>
      <c r="G28" s="4">
        <v>232.37</v>
      </c>
      <c r="H28" s="4">
        <v>1.83</v>
      </c>
    </row>
    <row r="29" spans="2:8">
      <c r="B29" s="1" t="s">
        <v>3158</v>
      </c>
      <c r="C29" s="9" t="s">
        <v>156</v>
      </c>
      <c r="D29" s="1" t="s">
        <v>480</v>
      </c>
      <c r="E29" s="1" t="s">
        <v>793</v>
      </c>
      <c r="F29" s="4">
        <v>9546</v>
      </c>
      <c r="G29" s="4">
        <v>230.92</v>
      </c>
      <c r="H29" s="4">
        <v>1.82</v>
      </c>
    </row>
    <row r="30" spans="2:8">
      <c r="B30" s="1" t="s">
        <v>3111</v>
      </c>
      <c r="C30" s="9" t="s">
        <v>156</v>
      </c>
      <c r="D30" s="1" t="s">
        <v>455</v>
      </c>
      <c r="E30" s="1" t="s">
        <v>725</v>
      </c>
      <c r="F30" s="4">
        <v>10492</v>
      </c>
      <c r="G30" s="4">
        <v>224.96</v>
      </c>
      <c r="H30" s="4">
        <v>1.77</v>
      </c>
    </row>
    <row r="31" spans="2:8">
      <c r="B31" s="1" t="s">
        <v>3159</v>
      </c>
      <c r="C31" s="9" t="s">
        <v>156</v>
      </c>
      <c r="D31" s="1" t="s">
        <v>480</v>
      </c>
      <c r="E31" s="1" t="s">
        <v>794</v>
      </c>
      <c r="F31" s="4">
        <v>3407</v>
      </c>
      <c r="G31" s="4">
        <v>224.15</v>
      </c>
      <c r="H31" s="4">
        <v>1.77</v>
      </c>
    </row>
    <row r="32" spans="2:8">
      <c r="B32" s="1" t="s">
        <v>3006</v>
      </c>
      <c r="C32" s="9" t="s">
        <v>156</v>
      </c>
      <c r="D32" s="1" t="s">
        <v>443</v>
      </c>
      <c r="E32" s="1" t="s">
        <v>444</v>
      </c>
      <c r="F32" s="4">
        <v>5086</v>
      </c>
      <c r="G32" s="4">
        <v>222.83</v>
      </c>
      <c r="H32" s="4">
        <v>1.76</v>
      </c>
    </row>
    <row r="33" spans="2:8">
      <c r="B33" s="1" t="s">
        <v>3160</v>
      </c>
      <c r="C33" s="9" t="s">
        <v>156</v>
      </c>
      <c r="D33" s="1" t="s">
        <v>480</v>
      </c>
      <c r="E33" s="1" t="s">
        <v>795</v>
      </c>
      <c r="F33" s="4">
        <v>16339</v>
      </c>
      <c r="G33" s="4">
        <v>221.74</v>
      </c>
      <c r="H33" s="4">
        <v>1.75</v>
      </c>
    </row>
    <row r="34" spans="2:8">
      <c r="B34" s="1" t="s">
        <v>3161</v>
      </c>
      <c r="C34" s="9" t="s">
        <v>156</v>
      </c>
      <c r="D34" s="1" t="s">
        <v>480</v>
      </c>
      <c r="E34" s="1" t="s">
        <v>796</v>
      </c>
      <c r="F34" s="4">
        <v>15084</v>
      </c>
      <c r="G34" s="4">
        <v>221.04</v>
      </c>
      <c r="H34" s="4">
        <v>1.74</v>
      </c>
    </row>
    <row r="35" spans="2:8">
      <c r="B35" s="1" t="s">
        <v>2787</v>
      </c>
      <c r="C35" s="9" t="s">
        <v>156</v>
      </c>
      <c r="D35" s="1" t="s">
        <v>486</v>
      </c>
      <c r="E35" s="1" t="s">
        <v>603</v>
      </c>
      <c r="F35" s="4">
        <v>2077</v>
      </c>
      <c r="G35" s="4">
        <v>206.89</v>
      </c>
      <c r="H35" s="4">
        <v>1.63</v>
      </c>
    </row>
    <row r="36" spans="2:8">
      <c r="B36" s="1" t="s">
        <v>3162</v>
      </c>
      <c r="C36" s="9" t="s">
        <v>156</v>
      </c>
      <c r="D36" s="1" t="s">
        <v>436</v>
      </c>
      <c r="E36" s="1" t="s">
        <v>797</v>
      </c>
      <c r="F36" s="4">
        <v>56154</v>
      </c>
      <c r="G36" s="4">
        <v>197.77</v>
      </c>
      <c r="H36" s="4">
        <v>1.56</v>
      </c>
    </row>
    <row r="37" spans="2:8">
      <c r="B37" s="1" t="s">
        <v>2782</v>
      </c>
      <c r="C37" s="9" t="s">
        <v>156</v>
      </c>
      <c r="D37" s="1" t="s">
        <v>452</v>
      </c>
      <c r="E37" s="1" t="s">
        <v>453</v>
      </c>
      <c r="F37" s="4">
        <v>1624</v>
      </c>
      <c r="G37" s="4">
        <v>193.58</v>
      </c>
      <c r="H37" s="4">
        <v>1.52</v>
      </c>
    </row>
    <row r="38" spans="2:8">
      <c r="B38" s="1" t="s">
        <v>3113</v>
      </c>
      <c r="C38" s="9" t="s">
        <v>156</v>
      </c>
      <c r="D38" s="1" t="s">
        <v>727</v>
      </c>
      <c r="E38" s="1" t="s">
        <v>728</v>
      </c>
      <c r="F38" s="4">
        <v>112621</v>
      </c>
      <c r="G38" s="4">
        <v>177.6</v>
      </c>
      <c r="H38" s="4">
        <v>1.4</v>
      </c>
    </row>
    <row r="39" spans="2:8">
      <c r="B39" s="1" t="s">
        <v>3163</v>
      </c>
      <c r="C39" s="9" t="s">
        <v>156</v>
      </c>
      <c r="D39" s="1" t="s">
        <v>480</v>
      </c>
      <c r="E39" s="1" t="s">
        <v>798</v>
      </c>
      <c r="F39" s="4">
        <v>11003</v>
      </c>
      <c r="G39" s="4">
        <v>173.7</v>
      </c>
      <c r="H39" s="4">
        <v>1.37</v>
      </c>
    </row>
    <row r="40" spans="2:8">
      <c r="B40" s="1" t="s">
        <v>3083</v>
      </c>
      <c r="C40" s="9" t="s">
        <v>156</v>
      </c>
      <c r="D40" s="1" t="s">
        <v>511</v>
      </c>
      <c r="E40" s="1" t="s">
        <v>682</v>
      </c>
      <c r="F40" s="4">
        <v>2214</v>
      </c>
      <c r="G40" s="4">
        <v>170.19</v>
      </c>
      <c r="H40" s="4">
        <v>1.34</v>
      </c>
    </row>
    <row r="41" spans="2:8">
      <c r="B41" s="1" t="s">
        <v>3117</v>
      </c>
      <c r="C41" s="9" t="s">
        <v>156</v>
      </c>
      <c r="D41" s="1" t="s">
        <v>455</v>
      </c>
      <c r="E41" s="1" t="s">
        <v>734</v>
      </c>
      <c r="F41" s="4">
        <v>26997</v>
      </c>
      <c r="G41" s="4">
        <v>167.35</v>
      </c>
      <c r="H41" s="4">
        <v>1.32</v>
      </c>
    </row>
    <row r="42" spans="2:8">
      <c r="B42" s="1" t="s">
        <v>3104</v>
      </c>
      <c r="C42" s="9" t="s">
        <v>156</v>
      </c>
      <c r="D42" s="1" t="s">
        <v>511</v>
      </c>
      <c r="E42" s="1" t="s">
        <v>707</v>
      </c>
      <c r="F42" s="4">
        <v>5714</v>
      </c>
      <c r="G42" s="4">
        <v>156.51</v>
      </c>
      <c r="H42" s="4">
        <v>1.23</v>
      </c>
    </row>
    <row r="43" spans="2:8">
      <c r="B43" s="1" t="s">
        <v>3087</v>
      </c>
      <c r="C43" s="9" t="s">
        <v>156</v>
      </c>
      <c r="D43" s="1" t="s">
        <v>430</v>
      </c>
      <c r="E43" s="1" t="s">
        <v>686</v>
      </c>
      <c r="F43" s="4">
        <v>37799</v>
      </c>
      <c r="G43" s="4">
        <v>149.1</v>
      </c>
      <c r="H43" s="4">
        <v>1.17</v>
      </c>
    </row>
    <row r="44" spans="2:8">
      <c r="B44" s="1" t="s">
        <v>3164</v>
      </c>
      <c r="C44" s="9" t="s">
        <v>156</v>
      </c>
      <c r="D44" s="1" t="s">
        <v>436</v>
      </c>
      <c r="E44" s="1" t="s">
        <v>799</v>
      </c>
      <c r="F44" s="4">
        <v>11505</v>
      </c>
      <c r="G44" s="4">
        <v>131.22</v>
      </c>
      <c r="H44" s="4">
        <v>1.03</v>
      </c>
    </row>
    <row r="45" spans="2:8">
      <c r="B45" s="1" t="s">
        <v>3165</v>
      </c>
      <c r="C45" s="9" t="s">
        <v>156</v>
      </c>
      <c r="D45" s="1" t="s">
        <v>480</v>
      </c>
      <c r="E45" s="1" t="s">
        <v>800</v>
      </c>
      <c r="F45" s="4">
        <v>5926</v>
      </c>
      <c r="G45" s="4">
        <v>130.63</v>
      </c>
      <c r="H45" s="4">
        <v>1.03</v>
      </c>
    </row>
    <row r="46" spans="2:8">
      <c r="B46" s="1" t="s">
        <v>3166</v>
      </c>
      <c r="C46" s="9" t="s">
        <v>156</v>
      </c>
      <c r="D46" s="1" t="s">
        <v>480</v>
      </c>
      <c r="E46" s="1" t="s">
        <v>801</v>
      </c>
      <c r="F46" s="4">
        <v>2303</v>
      </c>
      <c r="G46" s="4">
        <v>128.28</v>
      </c>
      <c r="H46" s="4">
        <v>1.01</v>
      </c>
    </row>
    <row r="47" spans="2:8">
      <c r="B47" s="1" t="s">
        <v>3101</v>
      </c>
      <c r="C47" s="9" t="s">
        <v>156</v>
      </c>
      <c r="D47" s="1" t="s">
        <v>486</v>
      </c>
      <c r="E47" s="1" t="s">
        <v>704</v>
      </c>
      <c r="F47" s="4">
        <v>7160</v>
      </c>
      <c r="G47" s="4">
        <v>128.07</v>
      </c>
      <c r="H47" s="4">
        <v>1.01</v>
      </c>
    </row>
    <row r="48" spans="2:8">
      <c r="B48" s="1" t="s">
        <v>3120</v>
      </c>
      <c r="C48" s="9" t="s">
        <v>156</v>
      </c>
      <c r="D48" s="1" t="s">
        <v>455</v>
      </c>
      <c r="E48" s="1" t="s">
        <v>737</v>
      </c>
      <c r="F48" s="4">
        <v>4205</v>
      </c>
      <c r="G48" s="4">
        <v>127.38</v>
      </c>
      <c r="H48" s="4">
        <v>1</v>
      </c>
    </row>
    <row r="49" spans="2:8">
      <c r="B49" s="1" t="s">
        <v>3093</v>
      </c>
      <c r="C49" s="9" t="s">
        <v>156</v>
      </c>
      <c r="D49" s="1" t="s">
        <v>473</v>
      </c>
      <c r="E49" s="1" t="s">
        <v>694</v>
      </c>
      <c r="F49" s="4">
        <v>22074</v>
      </c>
      <c r="G49" s="4">
        <v>126.09</v>
      </c>
      <c r="H49" s="4">
        <v>0.99</v>
      </c>
    </row>
    <row r="50" spans="2:8">
      <c r="B50" s="1" t="s">
        <v>3167</v>
      </c>
      <c r="C50" s="9" t="s">
        <v>156</v>
      </c>
      <c r="D50" s="1" t="s">
        <v>486</v>
      </c>
      <c r="E50" s="1" t="s">
        <v>802</v>
      </c>
      <c r="F50" s="4">
        <v>7891</v>
      </c>
      <c r="G50" s="4">
        <v>120.09</v>
      </c>
      <c r="H50" s="4">
        <v>0.95</v>
      </c>
    </row>
    <row r="51" spans="2:8">
      <c r="B51" s="1" t="s">
        <v>3168</v>
      </c>
      <c r="C51" s="9" t="s">
        <v>156</v>
      </c>
      <c r="D51" s="1" t="s">
        <v>480</v>
      </c>
      <c r="E51" s="1" t="s">
        <v>803</v>
      </c>
      <c r="F51" s="4">
        <v>4792</v>
      </c>
      <c r="G51" s="4">
        <v>119.56</v>
      </c>
      <c r="H51" s="4">
        <v>0.94</v>
      </c>
    </row>
    <row r="52" spans="2:8">
      <c r="B52" s="1" t="s">
        <v>3169</v>
      </c>
      <c r="C52" s="9" t="s">
        <v>156</v>
      </c>
      <c r="D52" s="1" t="s">
        <v>452</v>
      </c>
      <c r="E52" s="1" t="s">
        <v>804</v>
      </c>
      <c r="F52" s="4">
        <v>9927</v>
      </c>
      <c r="G52" s="4">
        <v>115.08</v>
      </c>
      <c r="H52" s="4">
        <v>0.91</v>
      </c>
    </row>
    <row r="53" spans="2:8">
      <c r="B53" s="1" t="s">
        <v>3170</v>
      </c>
      <c r="C53" s="9" t="s">
        <v>156</v>
      </c>
      <c r="D53" s="1" t="s">
        <v>452</v>
      </c>
      <c r="E53" s="1" t="s">
        <v>805</v>
      </c>
      <c r="F53" s="4">
        <v>8968</v>
      </c>
      <c r="G53" s="4">
        <v>114.58</v>
      </c>
      <c r="H53" s="4">
        <v>0.9</v>
      </c>
    </row>
    <row r="54" spans="2:8">
      <c r="B54" s="1" t="s">
        <v>806</v>
      </c>
      <c r="C54" s="9" t="s">
        <v>156</v>
      </c>
      <c r="D54" s="1" t="s">
        <v>480</v>
      </c>
      <c r="E54" s="1" t="s">
        <v>807</v>
      </c>
      <c r="F54" s="4">
        <v>4453</v>
      </c>
      <c r="G54" s="4">
        <v>113.36</v>
      </c>
      <c r="H54" s="4">
        <v>0.89</v>
      </c>
    </row>
    <row r="55" spans="2:8">
      <c r="B55" s="1" t="s">
        <v>3171</v>
      </c>
      <c r="C55" s="9" t="s">
        <v>156</v>
      </c>
      <c r="D55" s="1" t="s">
        <v>480</v>
      </c>
      <c r="E55" s="1" t="s">
        <v>808</v>
      </c>
      <c r="F55" s="4">
        <v>4929</v>
      </c>
      <c r="G55" s="4">
        <v>113.16</v>
      </c>
      <c r="H55" s="4">
        <v>0.89</v>
      </c>
    </row>
    <row r="56" spans="2:8">
      <c r="B56" s="1" t="s">
        <v>3172</v>
      </c>
      <c r="C56" s="9" t="s">
        <v>156</v>
      </c>
      <c r="D56" s="1" t="s">
        <v>452</v>
      </c>
      <c r="E56" s="1" t="s">
        <v>809</v>
      </c>
      <c r="F56" s="4">
        <v>38685</v>
      </c>
      <c r="G56" s="4">
        <v>106.29</v>
      </c>
      <c r="H56" s="4">
        <v>0.84</v>
      </c>
    </row>
    <row r="57" spans="2:8">
      <c r="B57" s="1" t="s">
        <v>3173</v>
      </c>
      <c r="C57" s="9" t="s">
        <v>156</v>
      </c>
      <c r="D57" s="1" t="s">
        <v>553</v>
      </c>
      <c r="E57" s="1" t="s">
        <v>810</v>
      </c>
      <c r="F57" s="4">
        <v>248</v>
      </c>
      <c r="G57" s="4">
        <v>102.6</v>
      </c>
      <c r="H57" s="4">
        <v>0.81</v>
      </c>
    </row>
    <row r="58" spans="2:8">
      <c r="B58" s="1" t="s">
        <v>811</v>
      </c>
      <c r="C58" s="9" t="s">
        <v>156</v>
      </c>
      <c r="D58" s="1" t="s">
        <v>480</v>
      </c>
      <c r="E58" s="1" t="s">
        <v>812</v>
      </c>
      <c r="F58" s="4">
        <v>8286</v>
      </c>
      <c r="G58" s="4">
        <v>102.27</v>
      </c>
      <c r="H58" s="4">
        <v>0.81</v>
      </c>
    </row>
    <row r="59" spans="2:8">
      <c r="B59" s="1" t="s">
        <v>3174</v>
      </c>
      <c r="C59" s="9" t="s">
        <v>156</v>
      </c>
      <c r="D59" s="1" t="s">
        <v>457</v>
      </c>
      <c r="E59" s="1" t="s">
        <v>813</v>
      </c>
      <c r="F59" s="4">
        <v>19763</v>
      </c>
      <c r="G59" s="4">
        <v>99.03</v>
      </c>
      <c r="H59" s="4">
        <v>0.78</v>
      </c>
    </row>
    <row r="60" spans="2:8">
      <c r="B60" s="1" t="s">
        <v>3175</v>
      </c>
      <c r="C60" s="9" t="s">
        <v>156</v>
      </c>
      <c r="D60" s="1" t="s">
        <v>452</v>
      </c>
      <c r="E60" s="1" t="s">
        <v>814</v>
      </c>
      <c r="F60" s="4">
        <v>1312</v>
      </c>
      <c r="G60" s="4">
        <v>98.79</v>
      </c>
      <c r="H60" s="4">
        <v>0.78</v>
      </c>
    </row>
    <row r="61" spans="2:8">
      <c r="B61" s="1" t="s">
        <v>3027</v>
      </c>
      <c r="C61" s="9" t="s">
        <v>156</v>
      </c>
      <c r="D61" s="1" t="s">
        <v>480</v>
      </c>
      <c r="E61" s="1" t="s">
        <v>516</v>
      </c>
      <c r="F61" s="4">
        <v>4974</v>
      </c>
      <c r="G61" s="4">
        <v>96.57</v>
      </c>
      <c r="H61" s="4">
        <v>0.76</v>
      </c>
    </row>
    <row r="62" spans="2:8">
      <c r="B62" s="1" t="s">
        <v>3176</v>
      </c>
      <c r="C62" s="9" t="s">
        <v>156</v>
      </c>
      <c r="D62" s="1" t="s">
        <v>480</v>
      </c>
      <c r="E62" s="1" t="s">
        <v>815</v>
      </c>
      <c r="F62" s="4">
        <v>519</v>
      </c>
      <c r="G62" s="4">
        <v>96.43</v>
      </c>
      <c r="H62" s="4">
        <v>0.76</v>
      </c>
    </row>
    <row r="63" spans="2:8">
      <c r="B63" s="1" t="s">
        <v>3177</v>
      </c>
      <c r="C63" s="9" t="s">
        <v>156</v>
      </c>
      <c r="D63" s="1" t="s">
        <v>511</v>
      </c>
      <c r="E63" s="1" t="s">
        <v>816</v>
      </c>
      <c r="F63" s="4">
        <v>14137</v>
      </c>
      <c r="G63" s="4">
        <v>96.02</v>
      </c>
      <c r="H63" s="4">
        <v>0.76</v>
      </c>
    </row>
    <row r="64" spans="2:8">
      <c r="B64" s="1" t="s">
        <v>3028</v>
      </c>
      <c r="C64" s="9" t="s">
        <v>156</v>
      </c>
      <c r="D64" s="1" t="s">
        <v>486</v>
      </c>
      <c r="E64" s="1" t="s">
        <v>519</v>
      </c>
      <c r="F64" s="4">
        <v>6954</v>
      </c>
      <c r="G64" s="4">
        <v>81.93</v>
      </c>
      <c r="H64" s="4">
        <v>0.65</v>
      </c>
    </row>
    <row r="65" spans="2:8">
      <c r="B65" s="1" t="s">
        <v>3178</v>
      </c>
      <c r="C65" s="9" t="s">
        <v>156</v>
      </c>
      <c r="D65" s="1" t="s">
        <v>473</v>
      </c>
      <c r="E65" s="1" t="s">
        <v>817</v>
      </c>
      <c r="F65" s="4">
        <v>3188</v>
      </c>
      <c r="G65" s="4">
        <v>81.459999999999994</v>
      </c>
      <c r="H65" s="4">
        <v>0.64</v>
      </c>
    </row>
    <row r="66" spans="2:8">
      <c r="B66" s="1" t="s">
        <v>3179</v>
      </c>
      <c r="C66" s="9" t="s">
        <v>156</v>
      </c>
      <c r="D66" s="1" t="s">
        <v>486</v>
      </c>
      <c r="E66" s="1" t="s">
        <v>818</v>
      </c>
      <c r="F66" s="4">
        <v>2534</v>
      </c>
      <c r="G66" s="4">
        <v>80.02</v>
      </c>
      <c r="H66" s="4">
        <v>0.63</v>
      </c>
    </row>
    <row r="67" spans="2:8">
      <c r="B67" s="1" t="s">
        <v>3134</v>
      </c>
      <c r="C67" s="9" t="s">
        <v>156</v>
      </c>
      <c r="D67" s="1" t="s">
        <v>486</v>
      </c>
      <c r="E67" s="1" t="s">
        <v>751</v>
      </c>
      <c r="F67" s="4">
        <v>12969</v>
      </c>
      <c r="G67" s="4">
        <v>77.569999999999993</v>
      </c>
      <c r="H67" s="4">
        <v>0.61</v>
      </c>
    </row>
    <row r="68" spans="2:8">
      <c r="B68" s="1" t="s">
        <v>3180</v>
      </c>
      <c r="C68" s="9" t="s">
        <v>156</v>
      </c>
      <c r="D68" s="1" t="s">
        <v>486</v>
      </c>
      <c r="E68" s="1" t="s">
        <v>819</v>
      </c>
      <c r="F68" s="4">
        <v>2160</v>
      </c>
      <c r="G68" s="4">
        <v>75.290000000000006</v>
      </c>
      <c r="H68" s="4">
        <v>0.59</v>
      </c>
    </row>
    <row r="69" spans="2:8">
      <c r="B69" s="1" t="s">
        <v>3181</v>
      </c>
      <c r="C69" s="9" t="s">
        <v>156</v>
      </c>
      <c r="D69" s="1" t="s">
        <v>480</v>
      </c>
      <c r="E69" s="1" t="s">
        <v>820</v>
      </c>
      <c r="F69" s="4">
        <v>8739</v>
      </c>
      <c r="G69" s="4">
        <v>71.069999999999993</v>
      </c>
      <c r="H69" s="4">
        <v>0.56000000000000005</v>
      </c>
    </row>
    <row r="70" spans="2:8">
      <c r="B70" s="1" t="s">
        <v>3136</v>
      </c>
      <c r="C70" s="9" t="s">
        <v>156</v>
      </c>
      <c r="D70" s="1" t="s">
        <v>455</v>
      </c>
      <c r="E70" s="1" t="s">
        <v>753</v>
      </c>
      <c r="F70" s="4">
        <v>2729</v>
      </c>
      <c r="G70" s="4">
        <v>70.03</v>
      </c>
      <c r="H70" s="4">
        <v>0.55000000000000004</v>
      </c>
    </row>
    <row r="71" spans="2:8">
      <c r="B71" s="1" t="s">
        <v>2780</v>
      </c>
      <c r="C71" s="9" t="s">
        <v>156</v>
      </c>
      <c r="D71" s="1" t="s">
        <v>455</v>
      </c>
      <c r="E71" s="1" t="s">
        <v>610</v>
      </c>
      <c r="F71" s="4">
        <v>17908</v>
      </c>
      <c r="G71" s="4">
        <v>69.41</v>
      </c>
      <c r="H71" s="4">
        <v>0.55000000000000004</v>
      </c>
    </row>
    <row r="72" spans="2:8">
      <c r="B72" s="1" t="s">
        <v>3182</v>
      </c>
      <c r="C72" s="9" t="s">
        <v>156</v>
      </c>
      <c r="D72" s="1" t="s">
        <v>511</v>
      </c>
      <c r="E72" s="1" t="s">
        <v>821</v>
      </c>
      <c r="F72" s="4">
        <v>9423</v>
      </c>
      <c r="G72" s="4">
        <v>67.459999999999994</v>
      </c>
      <c r="H72" s="4">
        <v>0.53</v>
      </c>
    </row>
    <row r="73" spans="2:8">
      <c r="B73" s="1" t="s">
        <v>3183</v>
      </c>
      <c r="C73" s="9" t="s">
        <v>156</v>
      </c>
      <c r="D73" s="1" t="s">
        <v>486</v>
      </c>
      <c r="E73" s="1" t="s">
        <v>822</v>
      </c>
      <c r="F73" s="4">
        <v>4817</v>
      </c>
      <c r="G73" s="4">
        <v>64.34</v>
      </c>
      <c r="H73" s="4">
        <v>0.51</v>
      </c>
    </row>
    <row r="74" spans="2:8">
      <c r="B74" s="1" t="s">
        <v>3184</v>
      </c>
      <c r="C74" s="9" t="s">
        <v>156</v>
      </c>
      <c r="D74" s="1" t="s">
        <v>511</v>
      </c>
      <c r="E74" s="1" t="s">
        <v>823</v>
      </c>
      <c r="F74" s="4">
        <v>4132</v>
      </c>
      <c r="G74" s="4">
        <v>63.9</v>
      </c>
      <c r="H74" s="4">
        <v>0.5</v>
      </c>
    </row>
    <row r="75" spans="2:8">
      <c r="B75" s="1" t="s">
        <v>824</v>
      </c>
      <c r="C75" s="9" t="s">
        <v>156</v>
      </c>
      <c r="D75" s="1" t="s">
        <v>480</v>
      </c>
      <c r="E75" s="1" t="s">
        <v>825</v>
      </c>
      <c r="F75" s="4">
        <v>37315</v>
      </c>
      <c r="G75" s="4">
        <v>62.72</v>
      </c>
      <c r="H75" s="4">
        <v>0.49</v>
      </c>
    </row>
    <row r="76" spans="2:8">
      <c r="B76" s="1" t="s">
        <v>3141</v>
      </c>
      <c r="C76" s="9" t="s">
        <v>156</v>
      </c>
      <c r="D76" s="1" t="s">
        <v>455</v>
      </c>
      <c r="E76" s="1" t="s">
        <v>758</v>
      </c>
      <c r="F76" s="4">
        <v>7372</v>
      </c>
      <c r="G76" s="4">
        <v>62.07</v>
      </c>
      <c r="H76" s="4">
        <v>0.49</v>
      </c>
    </row>
    <row r="77" spans="2:8">
      <c r="B77" s="1" t="s">
        <v>3140</v>
      </c>
      <c r="C77" s="9" t="s">
        <v>156</v>
      </c>
      <c r="D77" s="1" t="s">
        <v>455</v>
      </c>
      <c r="E77" s="1" t="s">
        <v>757</v>
      </c>
      <c r="F77" s="4">
        <v>7299</v>
      </c>
      <c r="G77" s="4">
        <v>62.06</v>
      </c>
      <c r="H77" s="4">
        <v>0.49</v>
      </c>
    </row>
    <row r="78" spans="2:8">
      <c r="B78" s="1" t="s">
        <v>3185</v>
      </c>
      <c r="C78" s="9" t="s">
        <v>156</v>
      </c>
      <c r="D78" s="1" t="s">
        <v>511</v>
      </c>
      <c r="E78" s="1" t="s">
        <v>826</v>
      </c>
      <c r="F78" s="4">
        <v>958</v>
      </c>
      <c r="G78" s="4">
        <v>61.93</v>
      </c>
      <c r="H78" s="4">
        <v>0.49</v>
      </c>
    </row>
    <row r="79" spans="2:8">
      <c r="B79" s="1" t="s">
        <v>3142</v>
      </c>
      <c r="C79" s="9" t="s">
        <v>156</v>
      </c>
      <c r="D79" s="1" t="s">
        <v>455</v>
      </c>
      <c r="E79" s="1" t="s">
        <v>759</v>
      </c>
      <c r="F79" s="4">
        <v>153099</v>
      </c>
      <c r="G79" s="4">
        <v>61.42</v>
      </c>
      <c r="H79" s="4">
        <v>0.48</v>
      </c>
    </row>
    <row r="80" spans="2:8">
      <c r="B80" s="1" t="s">
        <v>3186</v>
      </c>
      <c r="C80" s="9" t="s">
        <v>156</v>
      </c>
      <c r="D80" s="1" t="s">
        <v>452</v>
      </c>
      <c r="E80" s="1" t="s">
        <v>827</v>
      </c>
      <c r="F80" s="4">
        <v>4985</v>
      </c>
      <c r="G80" s="4">
        <v>60.34</v>
      </c>
      <c r="H80" s="4">
        <v>0.48</v>
      </c>
    </row>
    <row r="81" spans="2:8">
      <c r="B81" s="1" t="s">
        <v>761</v>
      </c>
      <c r="C81" s="9" t="s">
        <v>156</v>
      </c>
      <c r="D81" s="1" t="s">
        <v>514</v>
      </c>
      <c r="E81" s="1" t="s">
        <v>762</v>
      </c>
      <c r="F81" s="4">
        <v>1883</v>
      </c>
      <c r="G81" s="4">
        <v>58.79</v>
      </c>
      <c r="H81" s="4">
        <v>0.46</v>
      </c>
    </row>
    <row r="82" spans="2:8">
      <c r="B82" s="1" t="s">
        <v>3097</v>
      </c>
      <c r="C82" s="9" t="s">
        <v>156</v>
      </c>
      <c r="D82" s="1" t="s">
        <v>511</v>
      </c>
      <c r="E82" s="1" t="s">
        <v>698</v>
      </c>
      <c r="F82" s="4">
        <v>12377</v>
      </c>
      <c r="G82" s="4">
        <v>56.72</v>
      </c>
      <c r="H82" s="4">
        <v>0.45</v>
      </c>
    </row>
    <row r="83" spans="2:8">
      <c r="B83" s="1" t="s">
        <v>3095</v>
      </c>
      <c r="C83" s="9" t="s">
        <v>156</v>
      </c>
      <c r="D83" s="1" t="s">
        <v>430</v>
      </c>
      <c r="E83" s="1" t="s">
        <v>696</v>
      </c>
      <c r="F83" s="4">
        <v>29082</v>
      </c>
      <c r="G83" s="4">
        <v>53.64</v>
      </c>
      <c r="H83" s="4">
        <v>0.42</v>
      </c>
    </row>
    <row r="84" spans="2:8">
      <c r="B84" s="1" t="s">
        <v>766</v>
      </c>
      <c r="C84" s="9" t="s">
        <v>156</v>
      </c>
      <c r="D84" s="1" t="s">
        <v>448</v>
      </c>
      <c r="E84" s="1" t="s">
        <v>767</v>
      </c>
      <c r="F84" s="4">
        <v>58068</v>
      </c>
      <c r="G84" s="4">
        <v>52.33</v>
      </c>
      <c r="H84" s="4">
        <v>0.41</v>
      </c>
    </row>
    <row r="85" spans="2:8">
      <c r="B85" s="1" t="s">
        <v>3187</v>
      </c>
      <c r="C85" s="9" t="s">
        <v>156</v>
      </c>
      <c r="D85" s="1" t="s">
        <v>452</v>
      </c>
      <c r="E85" s="1" t="s">
        <v>828</v>
      </c>
      <c r="F85" s="4">
        <v>9680</v>
      </c>
      <c r="G85" s="4">
        <v>51.63</v>
      </c>
      <c r="H85" s="4">
        <v>0.41</v>
      </c>
    </row>
    <row r="86" spans="2:8">
      <c r="B86" s="1" t="s">
        <v>3020</v>
      </c>
      <c r="C86" s="9" t="s">
        <v>156</v>
      </c>
      <c r="D86" s="1" t="s">
        <v>480</v>
      </c>
      <c r="E86" s="1" t="s">
        <v>481</v>
      </c>
      <c r="F86" s="4">
        <v>5402</v>
      </c>
      <c r="G86" s="4">
        <v>50.31</v>
      </c>
      <c r="H86" s="4">
        <v>0.4</v>
      </c>
    </row>
    <row r="87" spans="2:8">
      <c r="B87" s="1" t="s">
        <v>3188</v>
      </c>
      <c r="C87" s="9" t="s">
        <v>156</v>
      </c>
      <c r="D87" s="1" t="s">
        <v>480</v>
      </c>
      <c r="E87" s="1" t="s">
        <v>829</v>
      </c>
      <c r="F87" s="4">
        <v>9798</v>
      </c>
      <c r="G87" s="4">
        <v>44.69</v>
      </c>
      <c r="H87" s="4">
        <v>0.35</v>
      </c>
    </row>
    <row r="88" spans="2:8">
      <c r="B88" s="1" t="s">
        <v>3189</v>
      </c>
      <c r="C88" s="9" t="s">
        <v>156</v>
      </c>
      <c r="D88" s="1" t="s">
        <v>473</v>
      </c>
      <c r="E88" s="1" t="s">
        <v>830</v>
      </c>
      <c r="F88" s="4">
        <v>9050</v>
      </c>
      <c r="G88" s="4">
        <v>42.35</v>
      </c>
      <c r="H88" s="4">
        <v>0.33</v>
      </c>
    </row>
    <row r="89" spans="2:8">
      <c r="B89" s="1" t="s">
        <v>3190</v>
      </c>
      <c r="C89" s="9" t="s">
        <v>156</v>
      </c>
      <c r="D89" s="1" t="s">
        <v>452</v>
      </c>
      <c r="E89" s="1" t="s">
        <v>831</v>
      </c>
      <c r="F89" s="4">
        <v>4590</v>
      </c>
      <c r="G89" s="4">
        <v>37.299999999999997</v>
      </c>
      <c r="H89" s="4">
        <v>0.28999999999999998</v>
      </c>
    </row>
    <row r="90" spans="2:8" ht="13">
      <c r="B90" s="2" t="s">
        <v>2543</v>
      </c>
    </row>
    <row r="91" spans="2:8">
      <c r="B91" s="1" t="s">
        <v>159</v>
      </c>
      <c r="C91" s="9" t="s">
        <v>159</v>
      </c>
      <c r="D91" s="1" t="s">
        <v>159</v>
      </c>
      <c r="E91" s="1" t="s">
        <v>159</v>
      </c>
      <c r="F91" s="4" t="s">
        <v>159</v>
      </c>
      <c r="G91" s="4" t="s">
        <v>159</v>
      </c>
      <c r="H91" s="4" t="s">
        <v>159</v>
      </c>
    </row>
    <row r="92" spans="2:8" ht="13">
      <c r="B92" s="2" t="s">
        <v>160</v>
      </c>
      <c r="C92" s="13"/>
      <c r="D92" s="2"/>
      <c r="E92" s="2"/>
      <c r="F92" s="14"/>
      <c r="G92" s="14">
        <f>SUM(G12:G91)</f>
        <v>12671.05</v>
      </c>
      <c r="H92" s="14">
        <f>SUM(H12:H91)</f>
        <v>99.790000000000049</v>
      </c>
    </row>
    <row r="93" spans="2:8" ht="13">
      <c r="B93" s="2" t="s">
        <v>161</v>
      </c>
    </row>
    <row r="94" spans="2:8">
      <c r="B94" s="1" t="s">
        <v>159</v>
      </c>
      <c r="C94" s="9" t="s">
        <v>159</v>
      </c>
      <c r="D94" s="1" t="s">
        <v>159</v>
      </c>
      <c r="E94" s="1" t="s">
        <v>159</v>
      </c>
      <c r="F94" s="4" t="s">
        <v>159</v>
      </c>
      <c r="G94" s="4" t="s">
        <v>159</v>
      </c>
      <c r="H94" s="4" t="s">
        <v>159</v>
      </c>
    </row>
    <row r="95" spans="2:8" ht="13">
      <c r="B95" s="2" t="s">
        <v>162</v>
      </c>
      <c r="C95" s="13"/>
      <c r="D95" s="2"/>
      <c r="E95" s="2"/>
      <c r="F95" s="14"/>
      <c r="G95" s="14">
        <f>SUM(G93:G94)</f>
        <v>0</v>
      </c>
      <c r="H95" s="14">
        <f>SUM(H93:H94)</f>
        <v>0</v>
      </c>
    </row>
    <row r="96" spans="2:8" ht="13">
      <c r="B96" s="2" t="s">
        <v>163</v>
      </c>
    </row>
    <row r="97" spans="2:8">
      <c r="B97" s="1" t="s">
        <v>159</v>
      </c>
      <c r="C97" s="9" t="s">
        <v>159</v>
      </c>
      <c r="D97" s="1" t="s">
        <v>159</v>
      </c>
      <c r="E97" s="1" t="s">
        <v>159</v>
      </c>
      <c r="F97" s="4" t="s">
        <v>159</v>
      </c>
      <c r="G97" s="4" t="s">
        <v>159</v>
      </c>
      <c r="H97" s="4" t="s">
        <v>159</v>
      </c>
    </row>
    <row r="98" spans="2:8" ht="13">
      <c r="B98" s="2" t="s">
        <v>164</v>
      </c>
      <c r="C98" s="13"/>
      <c r="D98" s="2"/>
      <c r="E98" s="2"/>
      <c r="F98" s="14"/>
      <c r="G98" s="14">
        <f>SUM(G96:G97)</f>
        <v>0</v>
      </c>
      <c r="H98" s="14">
        <f>SUM(H96:H97)</f>
        <v>0</v>
      </c>
    </row>
    <row r="99" spans="2:8" ht="13">
      <c r="B99" s="10" t="s">
        <v>146</v>
      </c>
      <c r="C99" s="11" t="s">
        <v>147</v>
      </c>
      <c r="D99" s="10" t="s">
        <v>165</v>
      </c>
      <c r="E99" s="10" t="s">
        <v>149</v>
      </c>
      <c r="F99" s="12" t="s">
        <v>150</v>
      </c>
      <c r="G99" s="12" t="s">
        <v>151</v>
      </c>
      <c r="H99" s="12" t="s">
        <v>152</v>
      </c>
    </row>
    <row r="100" spans="2:8" ht="13">
      <c r="B100" s="2" t="s">
        <v>166</v>
      </c>
    </row>
    <row r="101" spans="2:8" ht="13">
      <c r="B101" s="2" t="s">
        <v>155</v>
      </c>
    </row>
    <row r="102" spans="2:8" ht="13">
      <c r="B102" s="2" t="s">
        <v>167</v>
      </c>
    </row>
    <row r="103" spans="2:8">
      <c r="B103" s="1" t="s">
        <v>159</v>
      </c>
      <c r="C103" s="9" t="s">
        <v>159</v>
      </c>
      <c r="D103" s="1" t="s">
        <v>159</v>
      </c>
      <c r="E103" s="1" t="s">
        <v>159</v>
      </c>
      <c r="F103" s="4" t="s">
        <v>159</v>
      </c>
      <c r="G103" s="4" t="s">
        <v>159</v>
      </c>
      <c r="H103" s="4" t="s">
        <v>159</v>
      </c>
    </row>
    <row r="104" spans="2:8" ht="13">
      <c r="B104" s="2" t="s">
        <v>168</v>
      </c>
      <c r="C104" s="13"/>
      <c r="D104" s="2"/>
      <c r="E104" s="2"/>
      <c r="F104" s="14"/>
      <c r="G104" s="14">
        <f>SUM(G99:G103)</f>
        <v>0</v>
      </c>
      <c r="H104" s="14">
        <f>SUM(H99:H103)</f>
        <v>0</v>
      </c>
    </row>
    <row r="105" spans="2:8" ht="13">
      <c r="B105" s="2" t="s">
        <v>169</v>
      </c>
    </row>
    <row r="106" spans="2:8">
      <c r="B106" s="1" t="s">
        <v>159</v>
      </c>
      <c r="C106" s="9" t="s">
        <v>159</v>
      </c>
      <c r="D106" s="1" t="s">
        <v>159</v>
      </c>
      <c r="E106" s="1" t="s">
        <v>159</v>
      </c>
      <c r="F106" s="4" t="s">
        <v>159</v>
      </c>
      <c r="G106" s="4" t="s">
        <v>159</v>
      </c>
      <c r="H106" s="4" t="s">
        <v>159</v>
      </c>
    </row>
    <row r="107" spans="2:8" ht="13">
      <c r="B107" s="2" t="s">
        <v>170</v>
      </c>
      <c r="C107" s="13"/>
      <c r="D107" s="2"/>
      <c r="E107" s="2"/>
      <c r="F107" s="14"/>
      <c r="G107" s="14">
        <f>SUM(G105:G106)</f>
        <v>0</v>
      </c>
      <c r="H107" s="14">
        <f>SUM(H105:H106)</f>
        <v>0</v>
      </c>
    </row>
    <row r="108" spans="2:8" ht="13">
      <c r="B108" s="2" t="s">
        <v>171</v>
      </c>
    </row>
    <row r="109" spans="2:8">
      <c r="B109" s="1" t="s">
        <v>159</v>
      </c>
      <c r="C109" s="9" t="s">
        <v>159</v>
      </c>
      <c r="D109" s="1" t="s">
        <v>159</v>
      </c>
      <c r="E109" s="1" t="s">
        <v>159</v>
      </c>
      <c r="F109" s="4" t="s">
        <v>159</v>
      </c>
      <c r="G109" s="4" t="s">
        <v>159</v>
      </c>
      <c r="H109" s="4" t="s">
        <v>159</v>
      </c>
    </row>
    <row r="110" spans="2:8" ht="13">
      <c r="B110" s="2" t="s">
        <v>172</v>
      </c>
      <c r="C110" s="13"/>
      <c r="D110" s="2"/>
      <c r="E110" s="2"/>
      <c r="F110" s="14"/>
      <c r="G110" s="14">
        <f>SUM(G108:G109)</f>
        <v>0</v>
      </c>
      <c r="H110" s="14">
        <f>SUM(H108:H109)</f>
        <v>0</v>
      </c>
    </row>
    <row r="111" spans="2:8" ht="13">
      <c r="B111" s="2" t="s">
        <v>173</v>
      </c>
    </row>
    <row r="112" spans="2:8">
      <c r="B112" s="1" t="s">
        <v>159</v>
      </c>
      <c r="C112" s="9" t="s">
        <v>159</v>
      </c>
      <c r="D112" s="1" t="s">
        <v>159</v>
      </c>
      <c r="E112" s="1" t="s">
        <v>159</v>
      </c>
      <c r="F112" s="4" t="s">
        <v>159</v>
      </c>
      <c r="G112" s="4" t="s">
        <v>159</v>
      </c>
      <c r="H112" s="4" t="s">
        <v>159</v>
      </c>
    </row>
    <row r="113" spans="2:8" ht="13">
      <c r="B113" s="2" t="s">
        <v>174</v>
      </c>
      <c r="C113" s="13"/>
      <c r="D113" s="2"/>
      <c r="E113" s="2"/>
      <c r="F113" s="14"/>
      <c r="G113" s="14">
        <f>SUM(G111:G112)</f>
        <v>0</v>
      </c>
      <c r="H113" s="14">
        <f>SUM(H111:H112)</f>
        <v>0</v>
      </c>
    </row>
    <row r="114" spans="2:8" ht="13">
      <c r="B114" s="2" t="s">
        <v>175</v>
      </c>
    </row>
    <row r="115" spans="2:8">
      <c r="B115" s="1" t="s">
        <v>159</v>
      </c>
      <c r="C115" s="9" t="s">
        <v>159</v>
      </c>
      <c r="D115" s="1" t="s">
        <v>159</v>
      </c>
      <c r="E115" s="1" t="s">
        <v>159</v>
      </c>
      <c r="F115" s="4" t="s">
        <v>159</v>
      </c>
      <c r="G115" s="4" t="s">
        <v>159</v>
      </c>
      <c r="H115" s="4" t="s">
        <v>159</v>
      </c>
    </row>
    <row r="116" spans="2:8" ht="13">
      <c r="B116" s="2" t="s">
        <v>176</v>
      </c>
      <c r="C116" s="13"/>
      <c r="D116" s="2"/>
      <c r="E116" s="2"/>
      <c r="F116" s="14"/>
      <c r="G116" s="14">
        <f>SUM(G114:G115)</f>
        <v>0</v>
      </c>
      <c r="H116" s="14">
        <f>SUM(H114:H115)</f>
        <v>0</v>
      </c>
    </row>
    <row r="117" spans="2:8" ht="13">
      <c r="B117" s="2" t="s">
        <v>177</v>
      </c>
    </row>
    <row r="118" spans="2:8">
      <c r="B118" s="1" t="s">
        <v>159</v>
      </c>
      <c r="C118" s="9" t="s">
        <v>159</v>
      </c>
      <c r="D118" s="1" t="s">
        <v>159</v>
      </c>
      <c r="E118" s="1" t="s">
        <v>159</v>
      </c>
      <c r="F118" s="4" t="s">
        <v>159</v>
      </c>
      <c r="G118" s="4" t="s">
        <v>159</v>
      </c>
      <c r="H118" s="4" t="s">
        <v>159</v>
      </c>
    </row>
    <row r="119" spans="2:8" ht="13">
      <c r="B119" s="2" t="s">
        <v>178</v>
      </c>
      <c r="C119" s="13"/>
      <c r="D119" s="2"/>
      <c r="E119" s="2"/>
      <c r="F119" s="14"/>
      <c r="G119" s="14">
        <f>SUM(G117:G118)</f>
        <v>0</v>
      </c>
      <c r="H119" s="14">
        <f>SUM(H117:H118)</f>
        <v>0</v>
      </c>
    </row>
    <row r="120" spans="2:8" ht="13">
      <c r="B120" s="2" t="s">
        <v>179</v>
      </c>
    </row>
    <row r="121" spans="2:8">
      <c r="B121" s="1" t="s">
        <v>159</v>
      </c>
      <c r="C121" s="9" t="s">
        <v>159</v>
      </c>
      <c r="D121" s="1" t="s">
        <v>159</v>
      </c>
      <c r="E121" s="1" t="s">
        <v>159</v>
      </c>
      <c r="F121" s="4" t="s">
        <v>159</v>
      </c>
      <c r="G121" s="4" t="s">
        <v>159</v>
      </c>
      <c r="H121" s="4" t="s">
        <v>159</v>
      </c>
    </row>
    <row r="122" spans="2:8" ht="13">
      <c r="B122" s="2" t="s">
        <v>180</v>
      </c>
      <c r="C122" s="13"/>
      <c r="D122" s="2"/>
      <c r="E122" s="2"/>
      <c r="F122" s="14"/>
      <c r="G122" s="14">
        <f>SUM(G120:G121)</f>
        <v>0</v>
      </c>
      <c r="H122" s="14">
        <f>SUM(H120:H121)</f>
        <v>0</v>
      </c>
    </row>
    <row r="123" spans="2:8" ht="13">
      <c r="B123" s="2" t="s">
        <v>181</v>
      </c>
    </row>
    <row r="124" spans="2:8">
      <c r="B124" s="1" t="s">
        <v>159</v>
      </c>
      <c r="C124" s="9" t="s">
        <v>159</v>
      </c>
      <c r="D124" s="1" t="s">
        <v>159</v>
      </c>
      <c r="E124" s="1" t="s">
        <v>159</v>
      </c>
      <c r="F124" s="4" t="s">
        <v>159</v>
      </c>
      <c r="G124" s="4" t="s">
        <v>159</v>
      </c>
      <c r="H124" s="4" t="s">
        <v>159</v>
      </c>
    </row>
    <row r="125" spans="2:8" ht="13">
      <c r="B125" s="2" t="s">
        <v>182</v>
      </c>
      <c r="C125" s="13"/>
      <c r="D125" s="2"/>
      <c r="E125" s="2"/>
      <c r="F125" s="14"/>
      <c r="G125" s="14">
        <f>SUM(G123:G124)</f>
        <v>0</v>
      </c>
      <c r="H125" s="14">
        <f>SUM(H123:H124)</f>
        <v>0</v>
      </c>
    </row>
    <row r="126" spans="2:8" ht="13">
      <c r="B126" s="2" t="s">
        <v>265</v>
      </c>
      <c r="C126" s="13"/>
      <c r="D126" s="2"/>
      <c r="E126" s="2"/>
      <c r="F126" s="14"/>
      <c r="G126" s="14">
        <v>31.12</v>
      </c>
      <c r="H126" s="14">
        <v>0.25</v>
      </c>
    </row>
    <row r="127" spans="2:8" ht="13">
      <c r="B127" s="2" t="s">
        <v>183</v>
      </c>
      <c r="C127" s="13"/>
      <c r="D127" s="2"/>
      <c r="E127" s="2"/>
      <c r="F127" s="14"/>
      <c r="G127" s="14">
        <v>12702.17</v>
      </c>
      <c r="H127" s="14">
        <v>100.04</v>
      </c>
    </row>
    <row r="128" spans="2:8" ht="13">
      <c r="B128" s="2" t="s">
        <v>266</v>
      </c>
      <c r="C128" s="13"/>
      <c r="D128" s="2"/>
      <c r="E128" s="2"/>
      <c r="F128" s="14"/>
      <c r="G128" s="14">
        <v>-5.7365219399990757</v>
      </c>
      <c r="H128" s="14">
        <v>-4.0000000000006253E-2</v>
      </c>
    </row>
    <row r="129" spans="2:8" ht="13">
      <c r="B129" s="2" t="s">
        <v>185</v>
      </c>
      <c r="C129" s="13"/>
      <c r="D129" s="2"/>
      <c r="E129" s="2"/>
      <c r="F129" s="14"/>
      <c r="G129" s="14">
        <v>12696.43347806</v>
      </c>
      <c r="H129" s="14">
        <v>100</v>
      </c>
    </row>
    <row r="130" spans="2:8">
      <c r="B130" s="1" t="s">
        <v>186</v>
      </c>
    </row>
    <row r="131" spans="2:8" ht="13">
      <c r="B131" s="2" t="s">
        <v>187</v>
      </c>
    </row>
    <row r="132" spans="2:8" ht="13">
      <c r="B132" s="2" t="s">
        <v>188</v>
      </c>
      <c r="C132" s="9" t="s">
        <v>189</v>
      </c>
    </row>
    <row r="133" spans="2:8" ht="13">
      <c r="B133" s="2" t="s">
        <v>190</v>
      </c>
      <c r="C133" s="9" t="s">
        <v>191</v>
      </c>
    </row>
    <row r="134" spans="2:8" ht="13">
      <c r="B134" s="2" t="s">
        <v>192</v>
      </c>
      <c r="C134" s="9" t="s">
        <v>191</v>
      </c>
    </row>
    <row r="135" spans="2:8" ht="13">
      <c r="B135" s="2" t="s">
        <v>193</v>
      </c>
      <c r="C135" s="9" t="s">
        <v>194</v>
      </c>
    </row>
    <row r="136" spans="2:8" ht="13">
      <c r="B136" s="2" t="s">
        <v>832</v>
      </c>
      <c r="C136" s="13"/>
    </row>
    <row r="137" spans="2:8" ht="13">
      <c r="B137" s="2" t="s">
        <v>833</v>
      </c>
      <c r="C137" s="13"/>
    </row>
    <row r="138" spans="2:8" ht="13">
      <c r="B138" s="2" t="s">
        <v>834</v>
      </c>
      <c r="C138" s="13"/>
    </row>
    <row r="139" spans="2:8" ht="13">
      <c r="B139" s="2" t="s">
        <v>835</v>
      </c>
      <c r="C139" s="13"/>
    </row>
    <row r="140" spans="2:8" ht="13">
      <c r="B140" s="2" t="s">
        <v>836</v>
      </c>
      <c r="C140" s="13"/>
    </row>
    <row r="141" spans="2:8" ht="13">
      <c r="B141" s="2" t="s">
        <v>837</v>
      </c>
      <c r="C141" s="13"/>
    </row>
    <row r="142" spans="2:8" ht="13">
      <c r="B142" s="2" t="s">
        <v>838</v>
      </c>
      <c r="C142" s="13"/>
    </row>
    <row r="143" spans="2:8" ht="13">
      <c r="B143" s="2" t="s">
        <v>839</v>
      </c>
      <c r="C143" s="13"/>
    </row>
    <row r="144" spans="2:8" ht="13">
      <c r="B144" s="2" t="s">
        <v>2967</v>
      </c>
      <c r="C144" s="13"/>
    </row>
    <row r="145" spans="2:4">
      <c r="B145" s="1" t="s">
        <v>204</v>
      </c>
    </row>
    <row r="146" spans="2:4">
      <c r="B146" s="1" t="s">
        <v>398</v>
      </c>
    </row>
    <row r="149" spans="2:4" ht="14.5">
      <c r="B149" s="48" t="s">
        <v>399</v>
      </c>
      <c r="C149" s="49"/>
    </row>
    <row r="150" spans="2:4" ht="14.5">
      <c r="B150" s="48" t="s">
        <v>3907</v>
      </c>
      <c r="C150" s="50" t="s">
        <v>400</v>
      </c>
    </row>
    <row r="151" spans="2:4" ht="14.5">
      <c r="B151" s="15" t="s">
        <v>401</v>
      </c>
      <c r="C151" s="16" t="s">
        <v>402</v>
      </c>
    </row>
    <row r="152" spans="2:4" ht="14.5">
      <c r="B152" s="15" t="s">
        <v>403</v>
      </c>
      <c r="C152" s="16" t="s">
        <v>402</v>
      </c>
    </row>
    <row r="153" spans="2:4" ht="14.5">
      <c r="B153" s="15" t="s">
        <v>404</v>
      </c>
      <c r="C153" s="16" t="s">
        <v>402</v>
      </c>
    </row>
    <row r="154" spans="2:4" ht="14.5">
      <c r="B154" s="15" t="s">
        <v>405</v>
      </c>
      <c r="C154" s="16" t="s">
        <v>402</v>
      </c>
    </row>
    <row r="155" spans="2:4" ht="14.5">
      <c r="B155" s="15" t="s">
        <v>406</v>
      </c>
      <c r="C155" s="16" t="s">
        <v>402</v>
      </c>
    </row>
    <row r="156" spans="2:4" ht="14.5">
      <c r="B156" s="15" t="s">
        <v>407</v>
      </c>
      <c r="C156" s="16" t="s">
        <v>402</v>
      </c>
    </row>
    <row r="157" spans="2:4" ht="14.5">
      <c r="B157" s="48" t="s">
        <v>408</v>
      </c>
      <c r="C157" s="49" t="s">
        <v>402</v>
      </c>
    </row>
    <row r="159" spans="2:4" ht="14.5">
      <c r="B159" s="15" t="s">
        <v>213</v>
      </c>
      <c r="C159" s="16"/>
      <c r="D159" s="15"/>
    </row>
    <row r="160" spans="2:4" ht="29">
      <c r="B160" s="18" t="s">
        <v>214</v>
      </c>
      <c r="C160" s="17" t="s">
        <v>215</v>
      </c>
      <c r="D160" s="18" t="s">
        <v>216</v>
      </c>
    </row>
    <row r="161" spans="2:7" ht="14.5">
      <c r="B161" s="15" t="s">
        <v>191</v>
      </c>
      <c r="C161" s="16" t="s">
        <v>191</v>
      </c>
      <c r="D161" s="15" t="s">
        <v>191</v>
      </c>
    </row>
    <row r="163" spans="2:7" ht="13">
      <c r="B163" s="19" t="s">
        <v>217</v>
      </c>
      <c r="C163" s="20">
        <v>46203</v>
      </c>
      <c r="D163" s="21"/>
      <c r="E163" s="22"/>
      <c r="F163" s="23"/>
    </row>
    <row r="164" spans="2:7" ht="13">
      <c r="B164" s="19" t="s">
        <v>218</v>
      </c>
      <c r="C164" s="24" t="s">
        <v>219</v>
      </c>
      <c r="D164" s="19" t="s">
        <v>220</v>
      </c>
      <c r="E164" s="25" t="s">
        <v>221</v>
      </c>
      <c r="F164" s="26" t="s">
        <v>222</v>
      </c>
      <c r="G164" s="14"/>
    </row>
    <row r="165" spans="2:7">
      <c r="B165" s="27" t="s">
        <v>191</v>
      </c>
      <c r="C165" s="28" t="s">
        <v>191</v>
      </c>
      <c r="D165" s="27" t="s">
        <v>191</v>
      </c>
      <c r="E165" s="29" t="s">
        <v>191</v>
      </c>
      <c r="F165" s="30" t="s">
        <v>191</v>
      </c>
    </row>
    <row r="168" spans="2:7" ht="13">
      <c r="B168" s="2" t="s">
        <v>223</v>
      </c>
    </row>
    <row r="169" spans="2:7" ht="13">
      <c r="B169" s="2"/>
    </row>
    <row r="170" spans="2:7" ht="13">
      <c r="B170" s="2" t="s">
        <v>224</v>
      </c>
    </row>
    <row r="171" spans="2:7" ht="13">
      <c r="B171" s="19" t="s">
        <v>225</v>
      </c>
      <c r="C171" s="24" t="s">
        <v>226</v>
      </c>
      <c r="D171" s="2"/>
    </row>
    <row r="172" spans="2:7">
      <c r="B172" s="21" t="s">
        <v>191</v>
      </c>
      <c r="C172" s="31" t="s">
        <v>191</v>
      </c>
    </row>
    <row r="174" spans="2:7" ht="13">
      <c r="B174" s="19" t="s">
        <v>227</v>
      </c>
      <c r="C174" s="24" t="s">
        <v>226</v>
      </c>
    </row>
    <row r="175" spans="2:7">
      <c r="B175" s="21" t="s">
        <v>191</v>
      </c>
      <c r="C175" s="31" t="s">
        <v>191</v>
      </c>
    </row>
    <row r="177" spans="2:7" ht="13">
      <c r="B177" s="19" t="s">
        <v>228</v>
      </c>
      <c r="C177" s="24" t="s">
        <v>229</v>
      </c>
    </row>
    <row r="178" spans="2:7">
      <c r="B178" s="21" t="s">
        <v>191</v>
      </c>
      <c r="C178" s="31" t="s">
        <v>191</v>
      </c>
    </row>
    <row r="180" spans="2:7" ht="13">
      <c r="B180" s="25" t="s">
        <v>230</v>
      </c>
      <c r="C180" s="24" t="s">
        <v>229</v>
      </c>
    </row>
    <row r="181" spans="2:7">
      <c r="B181" s="22" t="s">
        <v>191</v>
      </c>
      <c r="C181" s="31" t="s">
        <v>191</v>
      </c>
    </row>
    <row r="183" spans="2:7" ht="13">
      <c r="B183" s="19" t="s">
        <v>231</v>
      </c>
      <c r="C183" s="24" t="s">
        <v>191</v>
      </c>
    </row>
    <row r="185" spans="2:7" ht="13">
      <c r="B185" s="19" t="s">
        <v>232</v>
      </c>
      <c r="C185" s="20">
        <v>46203</v>
      </c>
      <c r="D185" s="21"/>
      <c r="E185" s="22"/>
      <c r="F185" s="23"/>
    </row>
    <row r="186" spans="2:7" ht="13">
      <c r="B186" s="19" t="s">
        <v>218</v>
      </c>
      <c r="C186" s="24" t="s">
        <v>219</v>
      </c>
      <c r="D186" s="19" t="s">
        <v>220</v>
      </c>
      <c r="E186" s="25" t="s">
        <v>221</v>
      </c>
      <c r="F186" s="26" t="s">
        <v>222</v>
      </c>
      <c r="G186" s="14"/>
    </row>
    <row r="187" spans="2:7">
      <c r="B187" s="27" t="s">
        <v>191</v>
      </c>
      <c r="C187" s="28" t="s">
        <v>191</v>
      </c>
      <c r="D187" s="27" t="s">
        <v>191</v>
      </c>
      <c r="E187" s="29" t="s">
        <v>191</v>
      </c>
      <c r="F187" s="30" t="s">
        <v>191</v>
      </c>
    </row>
    <row r="188" spans="2:7" ht="13">
      <c r="B188" s="2" t="s">
        <v>223</v>
      </c>
    </row>
    <row r="189" spans="2:7" ht="13">
      <c r="B189" s="2"/>
    </row>
    <row r="190" spans="2:7" ht="13">
      <c r="B190" s="2" t="s">
        <v>224</v>
      </c>
    </row>
    <row r="191" spans="2:7" ht="13">
      <c r="B191" s="19" t="s">
        <v>225</v>
      </c>
      <c r="C191" s="24" t="s">
        <v>226</v>
      </c>
      <c r="D191" s="2"/>
    </row>
    <row r="192" spans="2:7">
      <c r="B192" s="21" t="s">
        <v>191</v>
      </c>
      <c r="C192" s="31" t="s">
        <v>191</v>
      </c>
    </row>
    <row r="194" spans="2:6" ht="13">
      <c r="B194" s="19" t="s">
        <v>227</v>
      </c>
      <c r="C194" s="24" t="s">
        <v>226</v>
      </c>
    </row>
    <row r="195" spans="2:6">
      <c r="B195" s="21" t="s">
        <v>191</v>
      </c>
      <c r="C195" s="31" t="s">
        <v>191</v>
      </c>
    </row>
    <row r="197" spans="2:6" ht="13">
      <c r="B197" s="19" t="s">
        <v>228</v>
      </c>
      <c r="C197" s="24" t="s">
        <v>229</v>
      </c>
    </row>
    <row r="198" spans="2:6">
      <c r="B198" s="21" t="s">
        <v>191</v>
      </c>
      <c r="C198" s="31" t="s">
        <v>191</v>
      </c>
    </row>
    <row r="200" spans="2:6" ht="13">
      <c r="B200" s="25" t="s">
        <v>230</v>
      </c>
      <c r="C200" s="24" t="s">
        <v>229</v>
      </c>
    </row>
    <row r="201" spans="2:6">
      <c r="B201" s="22" t="s">
        <v>191</v>
      </c>
      <c r="C201" s="31" t="s">
        <v>191</v>
      </c>
    </row>
    <row r="203" spans="2:6" ht="13">
      <c r="B203" s="19" t="s">
        <v>231</v>
      </c>
      <c r="C203" s="24" t="s">
        <v>191</v>
      </c>
    </row>
    <row r="206" spans="2:6" ht="13">
      <c r="B206" s="2" t="s">
        <v>233</v>
      </c>
    </row>
    <row r="208" spans="2:6" ht="13">
      <c r="B208" s="19" t="s">
        <v>218</v>
      </c>
      <c r="C208" s="24" t="s">
        <v>234</v>
      </c>
      <c r="D208" s="19" t="s">
        <v>235</v>
      </c>
      <c r="E208" s="19" t="s">
        <v>236</v>
      </c>
      <c r="F208" s="14"/>
    </row>
    <row r="209" spans="2:80">
      <c r="B209" s="21" t="s">
        <v>191</v>
      </c>
      <c r="C209" s="31" t="s">
        <v>191</v>
      </c>
      <c r="D209" s="21" t="s">
        <v>191</v>
      </c>
      <c r="E209" s="21" t="s">
        <v>191</v>
      </c>
    </row>
    <row r="212" spans="2:80" ht="13">
      <c r="B212" s="2" t="s">
        <v>237</v>
      </c>
      <c r="C212" s="13" t="s">
        <v>191</v>
      </c>
      <c r="D212" s="2"/>
      <c r="E212" s="2"/>
      <c r="F212" s="14"/>
      <c r="G212" s="14"/>
      <c r="H212" s="14"/>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row>
    <row r="214" spans="2:80" ht="13">
      <c r="B214" s="2" t="s">
        <v>238</v>
      </c>
    </row>
    <row r="216" spans="2:80" ht="13">
      <c r="B216" s="19" t="s">
        <v>239</v>
      </c>
      <c r="C216" s="24" t="s">
        <v>226</v>
      </c>
      <c r="D216" s="2"/>
    </row>
    <row r="217" spans="2:80">
      <c r="B217" s="21" t="s">
        <v>191</v>
      </c>
      <c r="C217" s="31" t="s">
        <v>191</v>
      </c>
    </row>
    <row r="220" spans="2:80" ht="13">
      <c r="B220" s="19" t="s">
        <v>240</v>
      </c>
      <c r="C220" s="24" t="s">
        <v>241</v>
      </c>
      <c r="D220" s="2"/>
    </row>
    <row r="221" spans="2:80">
      <c r="B221" s="21" t="s">
        <v>191</v>
      </c>
      <c r="C221" s="31" t="s">
        <v>191</v>
      </c>
    </row>
    <row r="224" spans="2:80" ht="13">
      <c r="B224" s="2" t="s">
        <v>242</v>
      </c>
    </row>
    <row r="227" spans="2:80" ht="13">
      <c r="B227" s="2" t="s">
        <v>243</v>
      </c>
    </row>
    <row r="229" spans="2:80" ht="13">
      <c r="B229" s="19" t="s">
        <v>218</v>
      </c>
      <c r="C229" s="24" t="s">
        <v>244</v>
      </c>
      <c r="D229" s="19" t="s">
        <v>234</v>
      </c>
      <c r="E229" s="19" t="s">
        <v>235</v>
      </c>
      <c r="F229" s="26" t="s">
        <v>236</v>
      </c>
      <c r="G229" s="14"/>
    </row>
    <row r="230" spans="2:80">
      <c r="B230" s="21" t="s">
        <v>191</v>
      </c>
      <c r="C230" s="31" t="s">
        <v>191</v>
      </c>
      <c r="D230" s="21" t="s">
        <v>191</v>
      </c>
      <c r="E230" s="21" t="s">
        <v>191</v>
      </c>
      <c r="F230" s="32" t="s">
        <v>191</v>
      </c>
    </row>
    <row r="233" spans="2:80" ht="13">
      <c r="B233" s="2" t="s">
        <v>237</v>
      </c>
      <c r="C233" s="13" t="s">
        <v>191</v>
      </c>
      <c r="D233" s="2"/>
      <c r="E233" s="2"/>
      <c r="F233" s="14"/>
      <c r="G233" s="14"/>
      <c r="H233" s="14"/>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row>
    <row r="235" spans="2:80" ht="13">
      <c r="B235" s="2" t="s">
        <v>238</v>
      </c>
    </row>
    <row r="237" spans="2:80" ht="13">
      <c r="B237" s="19" t="s">
        <v>239</v>
      </c>
      <c r="C237" s="24" t="s">
        <v>226</v>
      </c>
      <c r="D237" s="2"/>
    </row>
    <row r="238" spans="2:80">
      <c r="B238" s="21" t="s">
        <v>191</v>
      </c>
      <c r="C238" s="31" t="s">
        <v>191</v>
      </c>
    </row>
    <row r="241" spans="2:7" ht="13">
      <c r="B241" s="19" t="s">
        <v>240</v>
      </c>
      <c r="C241" s="24" t="s">
        <v>241</v>
      </c>
      <c r="D241" s="2"/>
    </row>
    <row r="242" spans="2:7">
      <c r="B242" s="21" t="s">
        <v>191</v>
      </c>
      <c r="C242" s="31" t="s">
        <v>191</v>
      </c>
    </row>
    <row r="245" spans="2:7" ht="13">
      <c r="B245" s="2" t="s">
        <v>242</v>
      </c>
    </row>
    <row r="248" spans="2:7" ht="13">
      <c r="B248" s="2" t="s">
        <v>245</v>
      </c>
    </row>
    <row r="249" spans="2:7" ht="13">
      <c r="B249" s="19" t="s">
        <v>218</v>
      </c>
      <c r="C249" s="24" t="s">
        <v>246</v>
      </c>
      <c r="D249" s="19" t="s">
        <v>247</v>
      </c>
      <c r="E249" s="19" t="s">
        <v>248</v>
      </c>
      <c r="F249" s="26" t="s">
        <v>249</v>
      </c>
      <c r="G249" s="14"/>
    </row>
    <row r="250" spans="2:7">
      <c r="B250" s="21" t="s">
        <v>191</v>
      </c>
      <c r="C250" s="31" t="s">
        <v>191</v>
      </c>
      <c r="D250" s="21" t="s">
        <v>191</v>
      </c>
      <c r="E250" s="21" t="s">
        <v>191</v>
      </c>
      <c r="F250" s="32" t="s">
        <v>191</v>
      </c>
    </row>
    <row r="251" spans="2:7">
      <c r="B251" s="1" t="s">
        <v>2544</v>
      </c>
    </row>
  </sheetData>
  <mergeCells count="3">
    <mergeCell ref="B1:E1"/>
    <mergeCell ref="C3:C7"/>
    <mergeCell ref="D3:D7"/>
  </mergeCells>
  <hyperlinks>
    <hyperlink ref="A1" location="Index!A1" display="Index" xr:uid="{0487311F-8AF6-4B08-90E8-D3B9C1DD62C2}"/>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737E-EC79-4664-94BF-36FBD80BD03C}">
  <sheetPr codeName="Sheet131"/>
  <dimension ref="A1:CB205"/>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113</v>
      </c>
      <c r="C1" s="249"/>
      <c r="D1" s="249"/>
      <c r="E1" s="249"/>
    </row>
    <row r="3" spans="1:9" ht="14.5">
      <c r="B3" s="5" t="s">
        <v>113</v>
      </c>
      <c r="C3" s="250"/>
      <c r="D3" s="256"/>
    </row>
    <row r="4" spans="1:9" ht="14.5">
      <c r="B4" s="7" t="s">
        <v>841</v>
      </c>
      <c r="C4" s="250"/>
      <c r="D4" s="256"/>
    </row>
    <row r="5" spans="1:9" ht="14.5">
      <c r="B5" s="7" t="s">
        <v>139</v>
      </c>
      <c r="C5" s="250"/>
      <c r="D5" s="256"/>
    </row>
    <row r="6" spans="1:9" ht="14.5">
      <c r="B6" s="15" t="s">
        <v>718</v>
      </c>
      <c r="C6" s="250"/>
      <c r="D6" s="256"/>
    </row>
    <row r="7" spans="1:9" ht="14.5">
      <c r="B7" s="18" t="s">
        <v>842</v>
      </c>
      <c r="C7" s="250"/>
      <c r="D7" s="256"/>
    </row>
    <row r="8" spans="1:9" ht="29">
      <c r="B8" s="7" t="s">
        <v>142</v>
      </c>
      <c r="C8" s="53" t="s">
        <v>143</v>
      </c>
      <c r="D8" s="53"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3157</v>
      </c>
      <c r="C15" s="9" t="s">
        <v>156</v>
      </c>
      <c r="D15" s="1" t="s">
        <v>480</v>
      </c>
      <c r="E15" s="1" t="s">
        <v>792</v>
      </c>
      <c r="F15" s="4">
        <v>68038</v>
      </c>
      <c r="G15" s="4">
        <v>1032.4100000000001</v>
      </c>
      <c r="H15" s="4">
        <v>5.2</v>
      </c>
    </row>
    <row r="16" spans="1:9">
      <c r="B16" s="1" t="s">
        <v>2791</v>
      </c>
      <c r="C16" s="9" t="s">
        <v>156</v>
      </c>
      <c r="D16" s="1" t="s">
        <v>423</v>
      </c>
      <c r="E16" s="1" t="s">
        <v>602</v>
      </c>
      <c r="F16" s="4">
        <v>34831</v>
      </c>
      <c r="G16" s="4">
        <v>988.23</v>
      </c>
      <c r="H16" s="4">
        <v>4.9800000000000004</v>
      </c>
    </row>
    <row r="17" spans="2:8">
      <c r="B17" s="1" t="s">
        <v>3019</v>
      </c>
      <c r="C17" s="9" t="s">
        <v>156</v>
      </c>
      <c r="D17" s="1" t="s">
        <v>477</v>
      </c>
      <c r="E17" s="1" t="s">
        <v>478</v>
      </c>
      <c r="F17" s="4">
        <v>345988</v>
      </c>
      <c r="G17" s="4">
        <v>971.36</v>
      </c>
      <c r="H17" s="4">
        <v>4.8899999999999997</v>
      </c>
    </row>
    <row r="18" spans="2:8">
      <c r="B18" s="1" t="s">
        <v>2764</v>
      </c>
      <c r="C18" s="9" t="s">
        <v>156</v>
      </c>
      <c r="D18" s="1" t="s">
        <v>448</v>
      </c>
      <c r="E18" s="1" t="s">
        <v>617</v>
      </c>
      <c r="F18" s="4">
        <v>19629</v>
      </c>
      <c r="G18" s="4">
        <v>970.46</v>
      </c>
      <c r="H18" s="4">
        <v>4.8899999999999997</v>
      </c>
    </row>
    <row r="19" spans="2:8">
      <c r="B19" s="1" t="s">
        <v>2762</v>
      </c>
      <c r="C19" s="9" t="s">
        <v>156</v>
      </c>
      <c r="D19" s="1" t="s">
        <v>434</v>
      </c>
      <c r="E19" s="1" t="s">
        <v>461</v>
      </c>
      <c r="F19" s="4">
        <v>431668</v>
      </c>
      <c r="G19" s="4">
        <v>965.94</v>
      </c>
      <c r="H19" s="4">
        <v>4.87</v>
      </c>
    </row>
    <row r="20" spans="2:8">
      <c r="B20" s="1" t="s">
        <v>3191</v>
      </c>
      <c r="C20" s="9" t="s">
        <v>156</v>
      </c>
      <c r="D20" s="1" t="s">
        <v>457</v>
      </c>
      <c r="E20" s="1" t="s">
        <v>843</v>
      </c>
      <c r="F20" s="4">
        <v>283867</v>
      </c>
      <c r="G20" s="4">
        <v>964.01</v>
      </c>
      <c r="H20" s="4">
        <v>4.8600000000000003</v>
      </c>
    </row>
    <row r="21" spans="2:8">
      <c r="B21" s="1" t="s">
        <v>3116</v>
      </c>
      <c r="C21" s="9" t="s">
        <v>156</v>
      </c>
      <c r="D21" s="1" t="s">
        <v>428</v>
      </c>
      <c r="E21" s="1" t="s">
        <v>733</v>
      </c>
      <c r="F21" s="4">
        <v>6635228</v>
      </c>
      <c r="G21" s="4">
        <v>959.45</v>
      </c>
      <c r="H21" s="4">
        <v>4.83</v>
      </c>
    </row>
    <row r="22" spans="2:8">
      <c r="B22" s="1" t="s">
        <v>3114</v>
      </c>
      <c r="C22" s="9" t="s">
        <v>156</v>
      </c>
      <c r="D22" s="1" t="s">
        <v>448</v>
      </c>
      <c r="E22" s="1" t="s">
        <v>729</v>
      </c>
      <c r="F22" s="4">
        <v>2489</v>
      </c>
      <c r="G22" s="4">
        <v>869.16</v>
      </c>
      <c r="H22" s="4">
        <v>4.38</v>
      </c>
    </row>
    <row r="23" spans="2:8">
      <c r="B23" s="1" t="s">
        <v>3021</v>
      </c>
      <c r="C23" s="9" t="s">
        <v>156</v>
      </c>
      <c r="D23" s="1" t="s">
        <v>434</v>
      </c>
      <c r="E23" s="1" t="s">
        <v>482</v>
      </c>
      <c r="F23" s="4">
        <v>51764</v>
      </c>
      <c r="G23" s="4">
        <v>772.01</v>
      </c>
      <c r="H23" s="4">
        <v>3.89</v>
      </c>
    </row>
    <row r="24" spans="2:8">
      <c r="B24" s="1" t="s">
        <v>3192</v>
      </c>
      <c r="C24" s="9" t="s">
        <v>156</v>
      </c>
      <c r="D24" s="1" t="s">
        <v>421</v>
      </c>
      <c r="E24" s="1" t="s">
        <v>844</v>
      </c>
      <c r="F24" s="4">
        <v>241481</v>
      </c>
      <c r="G24" s="4">
        <v>750.4</v>
      </c>
      <c r="H24" s="4">
        <v>3.78</v>
      </c>
    </row>
    <row r="25" spans="2:8">
      <c r="B25" s="1" t="s">
        <v>3193</v>
      </c>
      <c r="C25" s="9" t="s">
        <v>156</v>
      </c>
      <c r="D25" s="1" t="s">
        <v>486</v>
      </c>
      <c r="E25" s="1" t="s">
        <v>845</v>
      </c>
      <c r="F25" s="4">
        <v>13251</v>
      </c>
      <c r="G25" s="4">
        <v>749.94</v>
      </c>
      <c r="H25" s="4">
        <v>3.78</v>
      </c>
    </row>
    <row r="26" spans="2:8">
      <c r="B26" s="1" t="s">
        <v>3094</v>
      </c>
      <c r="C26" s="9" t="s">
        <v>156</v>
      </c>
      <c r="D26" s="1" t="s">
        <v>457</v>
      </c>
      <c r="E26" s="1" t="s">
        <v>695</v>
      </c>
      <c r="F26" s="4">
        <v>73660</v>
      </c>
      <c r="G26" s="4">
        <v>704.63</v>
      </c>
      <c r="H26" s="4">
        <v>3.55</v>
      </c>
    </row>
    <row r="27" spans="2:8">
      <c r="B27" s="1" t="s">
        <v>3194</v>
      </c>
      <c r="C27" s="9" t="s">
        <v>156</v>
      </c>
      <c r="D27" s="1" t="s">
        <v>421</v>
      </c>
      <c r="E27" s="1" t="s">
        <v>846</v>
      </c>
      <c r="F27" s="4">
        <v>172643</v>
      </c>
      <c r="G27" s="4">
        <v>676.67</v>
      </c>
      <c r="H27" s="4">
        <v>3.41</v>
      </c>
    </row>
    <row r="28" spans="2:8">
      <c r="B28" s="1" t="s">
        <v>3109</v>
      </c>
      <c r="C28" s="9" t="s">
        <v>156</v>
      </c>
      <c r="D28" s="1" t="s">
        <v>448</v>
      </c>
      <c r="E28" s="1" t="s">
        <v>723</v>
      </c>
      <c r="F28" s="4">
        <v>156696</v>
      </c>
      <c r="G28" s="4">
        <v>648.88</v>
      </c>
      <c r="H28" s="4">
        <v>3.27</v>
      </c>
    </row>
    <row r="29" spans="2:8">
      <c r="B29" s="1" t="s">
        <v>3111</v>
      </c>
      <c r="C29" s="9" t="s">
        <v>156</v>
      </c>
      <c r="D29" s="1" t="s">
        <v>455</v>
      </c>
      <c r="E29" s="1" t="s">
        <v>725</v>
      </c>
      <c r="F29" s="4">
        <v>29233</v>
      </c>
      <c r="G29" s="4">
        <v>626.78</v>
      </c>
      <c r="H29" s="4">
        <v>3.16</v>
      </c>
    </row>
    <row r="30" spans="2:8">
      <c r="B30" s="1" t="s">
        <v>2794</v>
      </c>
      <c r="C30" s="9" t="s">
        <v>156</v>
      </c>
      <c r="D30" s="1" t="s">
        <v>423</v>
      </c>
      <c r="E30" s="1" t="s">
        <v>601</v>
      </c>
      <c r="F30" s="4">
        <v>16140</v>
      </c>
      <c r="G30" s="4">
        <v>623.91</v>
      </c>
      <c r="H30" s="4">
        <v>3.14</v>
      </c>
    </row>
    <row r="31" spans="2:8">
      <c r="B31" s="1" t="s">
        <v>2787</v>
      </c>
      <c r="C31" s="9" t="s">
        <v>156</v>
      </c>
      <c r="D31" s="1" t="s">
        <v>486</v>
      </c>
      <c r="E31" s="1" t="s">
        <v>603</v>
      </c>
      <c r="F31" s="4">
        <v>6238</v>
      </c>
      <c r="G31" s="4">
        <v>621.37</v>
      </c>
      <c r="H31" s="4">
        <v>3.13</v>
      </c>
    </row>
    <row r="32" spans="2:8">
      <c r="B32" s="1" t="s">
        <v>2760</v>
      </c>
      <c r="C32" s="9" t="s">
        <v>156</v>
      </c>
      <c r="D32" s="1" t="s">
        <v>421</v>
      </c>
      <c r="E32" s="1" t="s">
        <v>422</v>
      </c>
      <c r="F32" s="4">
        <v>58375</v>
      </c>
      <c r="G32" s="4">
        <v>608.36</v>
      </c>
      <c r="H32" s="4">
        <v>3.06</v>
      </c>
    </row>
    <row r="33" spans="2:8">
      <c r="B33" s="1" t="s">
        <v>3195</v>
      </c>
      <c r="C33" s="9" t="s">
        <v>156</v>
      </c>
      <c r="D33" s="1" t="s">
        <v>541</v>
      </c>
      <c r="E33" s="1" t="s">
        <v>847</v>
      </c>
      <c r="F33" s="4">
        <v>341983</v>
      </c>
      <c r="G33" s="4">
        <v>593.30999999999995</v>
      </c>
      <c r="H33" s="4">
        <v>2.99</v>
      </c>
    </row>
    <row r="34" spans="2:8">
      <c r="B34" s="1" t="s">
        <v>3196</v>
      </c>
      <c r="C34" s="9" t="s">
        <v>156</v>
      </c>
      <c r="D34" s="1" t="s">
        <v>434</v>
      </c>
      <c r="E34" s="1" t="s">
        <v>848</v>
      </c>
      <c r="F34" s="4">
        <v>37057</v>
      </c>
      <c r="G34" s="4">
        <v>552.96</v>
      </c>
      <c r="H34" s="4">
        <v>2.79</v>
      </c>
    </row>
    <row r="35" spans="2:8">
      <c r="B35" s="1" t="s">
        <v>3165</v>
      </c>
      <c r="C35" s="9" t="s">
        <v>156</v>
      </c>
      <c r="D35" s="1" t="s">
        <v>480</v>
      </c>
      <c r="E35" s="1" t="s">
        <v>800</v>
      </c>
      <c r="F35" s="4">
        <v>24433</v>
      </c>
      <c r="G35" s="4">
        <v>538.58000000000004</v>
      </c>
      <c r="H35" s="4">
        <v>2.71</v>
      </c>
    </row>
    <row r="36" spans="2:8">
      <c r="B36" s="1" t="s">
        <v>2773</v>
      </c>
      <c r="C36" s="9" t="s">
        <v>156</v>
      </c>
      <c r="D36" s="1" t="s">
        <v>421</v>
      </c>
      <c r="E36" s="1" t="s">
        <v>427</v>
      </c>
      <c r="F36" s="4">
        <v>17531</v>
      </c>
      <c r="G36" s="4">
        <v>525.46</v>
      </c>
      <c r="H36" s="4">
        <v>2.65</v>
      </c>
    </row>
    <row r="37" spans="2:8">
      <c r="B37" s="1" t="s">
        <v>3010</v>
      </c>
      <c r="C37" s="9" t="s">
        <v>156</v>
      </c>
      <c r="D37" s="1" t="s">
        <v>419</v>
      </c>
      <c r="E37" s="1" t="s">
        <v>459</v>
      </c>
      <c r="F37" s="4">
        <v>134209</v>
      </c>
      <c r="G37" s="4">
        <v>442.96</v>
      </c>
      <c r="H37" s="4">
        <v>2.23</v>
      </c>
    </row>
    <row r="38" spans="2:8">
      <c r="B38" s="1" t="s">
        <v>3197</v>
      </c>
      <c r="C38" s="9" t="s">
        <v>156</v>
      </c>
      <c r="D38" s="1" t="s">
        <v>419</v>
      </c>
      <c r="E38" s="1" t="s">
        <v>849</v>
      </c>
      <c r="F38" s="4">
        <v>42326</v>
      </c>
      <c r="G38" s="4">
        <v>438.94</v>
      </c>
      <c r="H38" s="4">
        <v>2.21</v>
      </c>
    </row>
    <row r="39" spans="2:8">
      <c r="B39" s="1" t="s">
        <v>3113</v>
      </c>
      <c r="C39" s="9" t="s">
        <v>156</v>
      </c>
      <c r="D39" s="1" t="s">
        <v>727</v>
      </c>
      <c r="E39" s="1" t="s">
        <v>728</v>
      </c>
      <c r="F39" s="4">
        <v>276937</v>
      </c>
      <c r="G39" s="4">
        <v>436.73</v>
      </c>
      <c r="H39" s="4">
        <v>2.2000000000000002</v>
      </c>
    </row>
    <row r="40" spans="2:8">
      <c r="B40" s="1" t="s">
        <v>850</v>
      </c>
      <c r="C40" s="9" t="s">
        <v>156</v>
      </c>
      <c r="D40" s="1" t="s">
        <v>419</v>
      </c>
      <c r="E40" s="1" t="s">
        <v>851</v>
      </c>
      <c r="F40" s="4">
        <v>49770</v>
      </c>
      <c r="G40" s="4">
        <v>406.45</v>
      </c>
      <c r="H40" s="4">
        <v>2.0499999999999998</v>
      </c>
    </row>
    <row r="41" spans="2:8">
      <c r="B41" s="1" t="s">
        <v>3156</v>
      </c>
      <c r="C41" s="9" t="s">
        <v>156</v>
      </c>
      <c r="D41" s="1" t="s">
        <v>436</v>
      </c>
      <c r="E41" s="1" t="s">
        <v>791</v>
      </c>
      <c r="F41" s="4">
        <v>5278</v>
      </c>
      <c r="G41" s="4">
        <v>373.34</v>
      </c>
      <c r="H41" s="4">
        <v>1.88</v>
      </c>
    </row>
    <row r="42" spans="2:8">
      <c r="B42" s="1" t="s">
        <v>3198</v>
      </c>
      <c r="C42" s="9" t="s">
        <v>156</v>
      </c>
      <c r="D42" s="1" t="s">
        <v>462</v>
      </c>
      <c r="E42" s="1" t="s">
        <v>852</v>
      </c>
      <c r="F42" s="4">
        <v>31826</v>
      </c>
      <c r="G42" s="4">
        <v>363.29</v>
      </c>
      <c r="H42" s="4">
        <v>1.83</v>
      </c>
    </row>
    <row r="43" spans="2:8">
      <c r="B43" s="1" t="s">
        <v>853</v>
      </c>
      <c r="C43" s="9" t="s">
        <v>156</v>
      </c>
      <c r="D43" s="1" t="s">
        <v>445</v>
      </c>
      <c r="E43" s="1" t="s">
        <v>854</v>
      </c>
      <c r="F43" s="4">
        <v>105700</v>
      </c>
      <c r="G43" s="4">
        <v>328.57</v>
      </c>
      <c r="H43" s="4">
        <v>1.65</v>
      </c>
    </row>
    <row r="44" spans="2:8">
      <c r="B44" s="1" t="s">
        <v>3112</v>
      </c>
      <c r="C44" s="9" t="s">
        <v>156</v>
      </c>
      <c r="D44" s="1" t="s">
        <v>550</v>
      </c>
      <c r="E44" s="1" t="s">
        <v>726</v>
      </c>
      <c r="F44" s="4">
        <v>34162</v>
      </c>
      <c r="G44" s="4">
        <v>326.91000000000003</v>
      </c>
      <c r="H44" s="4">
        <v>1.65</v>
      </c>
    </row>
    <row r="45" spans="2:8" ht="13">
      <c r="B45" s="2" t="s">
        <v>2543</v>
      </c>
    </row>
    <row r="46" spans="2:8">
      <c r="B46" s="1" t="s">
        <v>159</v>
      </c>
      <c r="C46" s="9" t="s">
        <v>159</v>
      </c>
      <c r="D46" s="1" t="s">
        <v>159</v>
      </c>
      <c r="E46" s="1" t="s">
        <v>159</v>
      </c>
      <c r="F46" s="4" t="s">
        <v>159</v>
      </c>
      <c r="G46" s="4" t="s">
        <v>159</v>
      </c>
      <c r="H46" s="4" t="s">
        <v>159</v>
      </c>
    </row>
    <row r="47" spans="2:8" ht="13">
      <c r="B47" s="2" t="s">
        <v>160</v>
      </c>
      <c r="C47" s="13"/>
      <c r="D47" s="2"/>
      <c r="E47" s="2"/>
      <c r="F47" s="14"/>
      <c r="G47" s="14">
        <f>SUM(G12:G46)</f>
        <v>19831.469999999998</v>
      </c>
      <c r="H47" s="14">
        <f>SUM(H12:H46)</f>
        <v>99.910000000000011</v>
      </c>
    </row>
    <row r="48" spans="2:8" ht="13">
      <c r="B48" s="2" t="s">
        <v>161</v>
      </c>
    </row>
    <row r="49" spans="2:8">
      <c r="B49" s="1" t="s">
        <v>159</v>
      </c>
      <c r="C49" s="9" t="s">
        <v>159</v>
      </c>
      <c r="D49" s="1" t="s">
        <v>159</v>
      </c>
      <c r="E49" s="1" t="s">
        <v>159</v>
      </c>
      <c r="F49" s="4" t="s">
        <v>159</v>
      </c>
      <c r="G49" s="4" t="s">
        <v>159</v>
      </c>
      <c r="H49" s="4" t="s">
        <v>159</v>
      </c>
    </row>
    <row r="50" spans="2:8" ht="13">
      <c r="B50" s="2" t="s">
        <v>162</v>
      </c>
      <c r="C50" s="13"/>
      <c r="D50" s="2"/>
      <c r="E50" s="2"/>
      <c r="F50" s="14"/>
      <c r="G50" s="14">
        <f>SUM(G48:G49)</f>
        <v>0</v>
      </c>
      <c r="H50" s="14">
        <f>SUM(H48:H49)</f>
        <v>0</v>
      </c>
    </row>
    <row r="51" spans="2:8" ht="13">
      <c r="B51" s="2" t="s">
        <v>163</v>
      </c>
    </row>
    <row r="52" spans="2:8">
      <c r="B52" s="1" t="s">
        <v>159</v>
      </c>
      <c r="C52" s="9" t="s">
        <v>159</v>
      </c>
      <c r="D52" s="1" t="s">
        <v>159</v>
      </c>
      <c r="E52" s="1" t="s">
        <v>159</v>
      </c>
      <c r="F52" s="4" t="s">
        <v>159</v>
      </c>
      <c r="G52" s="4" t="s">
        <v>159</v>
      </c>
      <c r="H52" s="4" t="s">
        <v>159</v>
      </c>
    </row>
    <row r="53" spans="2:8" ht="13">
      <c r="B53" s="2" t="s">
        <v>164</v>
      </c>
      <c r="C53" s="13"/>
      <c r="D53" s="2"/>
      <c r="E53" s="2"/>
      <c r="F53" s="14"/>
      <c r="G53" s="14">
        <f>SUM(G51:G52)</f>
        <v>0</v>
      </c>
      <c r="H53" s="14">
        <f>SUM(H51:H52)</f>
        <v>0</v>
      </c>
    </row>
    <row r="54" spans="2:8" ht="13">
      <c r="B54" s="10" t="s">
        <v>146</v>
      </c>
      <c r="C54" s="11" t="s">
        <v>147</v>
      </c>
      <c r="D54" s="10" t="s">
        <v>165</v>
      </c>
      <c r="E54" s="10" t="s">
        <v>149</v>
      </c>
      <c r="F54" s="12" t="s">
        <v>150</v>
      </c>
      <c r="G54" s="12" t="s">
        <v>151</v>
      </c>
      <c r="H54" s="12" t="s">
        <v>152</v>
      </c>
    </row>
    <row r="55" spans="2:8" ht="13">
      <c r="B55" s="2" t="s">
        <v>166</v>
      </c>
    </row>
    <row r="56" spans="2:8" ht="13">
      <c r="B56" s="2" t="s">
        <v>155</v>
      </c>
    </row>
    <row r="57" spans="2:8" ht="13">
      <c r="B57" s="2" t="s">
        <v>167</v>
      </c>
    </row>
    <row r="58" spans="2:8">
      <c r="B58" s="1" t="s">
        <v>159</v>
      </c>
      <c r="C58" s="9" t="s">
        <v>159</v>
      </c>
      <c r="D58" s="1" t="s">
        <v>159</v>
      </c>
      <c r="E58" s="1" t="s">
        <v>159</v>
      </c>
      <c r="F58" s="4" t="s">
        <v>159</v>
      </c>
      <c r="G58" s="4" t="s">
        <v>159</v>
      </c>
      <c r="H58" s="4" t="s">
        <v>159</v>
      </c>
    </row>
    <row r="59" spans="2:8" ht="13">
      <c r="B59" s="2" t="s">
        <v>168</v>
      </c>
      <c r="C59" s="13"/>
      <c r="D59" s="2"/>
      <c r="E59" s="2"/>
      <c r="F59" s="14"/>
      <c r="G59" s="14">
        <f>SUM(G54:G58)</f>
        <v>0</v>
      </c>
      <c r="H59" s="14">
        <f>SUM(H54:H58)</f>
        <v>0</v>
      </c>
    </row>
    <row r="60" spans="2:8" ht="13">
      <c r="B60" s="2" t="s">
        <v>169</v>
      </c>
    </row>
    <row r="61" spans="2:8">
      <c r="B61" s="1" t="s">
        <v>159</v>
      </c>
      <c r="C61" s="9" t="s">
        <v>159</v>
      </c>
      <c r="D61" s="1" t="s">
        <v>159</v>
      </c>
      <c r="E61" s="1" t="s">
        <v>159</v>
      </c>
      <c r="F61" s="4" t="s">
        <v>159</v>
      </c>
      <c r="G61" s="4" t="s">
        <v>159</v>
      </c>
      <c r="H61" s="4" t="s">
        <v>159</v>
      </c>
    </row>
    <row r="62" spans="2:8" ht="13">
      <c r="B62" s="2" t="s">
        <v>170</v>
      </c>
      <c r="C62" s="13"/>
      <c r="D62" s="2"/>
      <c r="E62" s="2"/>
      <c r="F62" s="14"/>
      <c r="G62" s="14">
        <f>SUM(G60:G61)</f>
        <v>0</v>
      </c>
      <c r="H62" s="14">
        <f>SUM(H60:H61)</f>
        <v>0</v>
      </c>
    </row>
    <row r="63" spans="2:8" ht="13">
      <c r="B63" s="2" t="s">
        <v>171</v>
      </c>
    </row>
    <row r="64" spans="2:8">
      <c r="B64" s="1" t="s">
        <v>159</v>
      </c>
      <c r="C64" s="9" t="s">
        <v>159</v>
      </c>
      <c r="D64" s="1" t="s">
        <v>159</v>
      </c>
      <c r="E64" s="1" t="s">
        <v>159</v>
      </c>
      <c r="F64" s="4" t="s">
        <v>159</v>
      </c>
      <c r="G64" s="4" t="s">
        <v>159</v>
      </c>
      <c r="H64" s="4" t="s">
        <v>159</v>
      </c>
    </row>
    <row r="65" spans="2:8" ht="13">
      <c r="B65" s="2" t="s">
        <v>172</v>
      </c>
      <c r="C65" s="13"/>
      <c r="D65" s="2"/>
      <c r="E65" s="2"/>
      <c r="F65" s="14"/>
      <c r="G65" s="14">
        <f>SUM(G63:G64)</f>
        <v>0</v>
      </c>
      <c r="H65" s="14">
        <f>SUM(H63:H64)</f>
        <v>0</v>
      </c>
    </row>
    <row r="66" spans="2:8" ht="13">
      <c r="B66" s="2" t="s">
        <v>173</v>
      </c>
    </row>
    <row r="67" spans="2:8">
      <c r="B67" s="1" t="s">
        <v>159</v>
      </c>
      <c r="C67" s="9" t="s">
        <v>159</v>
      </c>
      <c r="D67" s="1" t="s">
        <v>159</v>
      </c>
      <c r="E67" s="1" t="s">
        <v>159</v>
      </c>
      <c r="F67" s="4" t="s">
        <v>159</v>
      </c>
      <c r="G67" s="4" t="s">
        <v>159</v>
      </c>
      <c r="H67" s="4" t="s">
        <v>159</v>
      </c>
    </row>
    <row r="68" spans="2:8" ht="13">
      <c r="B68" s="2" t="s">
        <v>174</v>
      </c>
      <c r="C68" s="13"/>
      <c r="D68" s="2"/>
      <c r="E68" s="2"/>
      <c r="F68" s="14"/>
      <c r="G68" s="14">
        <f>SUM(G66:G67)</f>
        <v>0</v>
      </c>
      <c r="H68" s="14">
        <f>SUM(H66:H67)</f>
        <v>0</v>
      </c>
    </row>
    <row r="69" spans="2:8" ht="13">
      <c r="B69" s="2" t="s">
        <v>175</v>
      </c>
    </row>
    <row r="70" spans="2:8">
      <c r="B70" s="1" t="s">
        <v>159</v>
      </c>
      <c r="C70" s="9" t="s">
        <v>159</v>
      </c>
      <c r="D70" s="1" t="s">
        <v>159</v>
      </c>
      <c r="E70" s="1" t="s">
        <v>159</v>
      </c>
      <c r="F70" s="4" t="s">
        <v>159</v>
      </c>
      <c r="G70" s="4" t="s">
        <v>159</v>
      </c>
      <c r="H70" s="4" t="s">
        <v>159</v>
      </c>
    </row>
    <row r="71" spans="2:8" ht="13">
      <c r="B71" s="2" t="s">
        <v>176</v>
      </c>
      <c r="C71" s="13"/>
      <c r="D71" s="2"/>
      <c r="E71" s="2"/>
      <c r="F71" s="14"/>
      <c r="G71" s="14">
        <f>SUM(G69:G70)</f>
        <v>0</v>
      </c>
      <c r="H71" s="14">
        <f>SUM(H69:H70)</f>
        <v>0</v>
      </c>
    </row>
    <row r="72" spans="2:8" ht="13">
      <c r="B72" s="2" t="s">
        <v>177</v>
      </c>
    </row>
    <row r="73" spans="2:8">
      <c r="B73" s="1" t="s">
        <v>159</v>
      </c>
      <c r="C73" s="9" t="s">
        <v>159</v>
      </c>
      <c r="D73" s="1" t="s">
        <v>159</v>
      </c>
      <c r="E73" s="1" t="s">
        <v>159</v>
      </c>
      <c r="F73" s="4" t="s">
        <v>159</v>
      </c>
      <c r="G73" s="4" t="s">
        <v>159</v>
      </c>
      <c r="H73" s="4" t="s">
        <v>159</v>
      </c>
    </row>
    <row r="74" spans="2:8" ht="13">
      <c r="B74" s="2" t="s">
        <v>178</v>
      </c>
      <c r="C74" s="13"/>
      <c r="D74" s="2"/>
      <c r="E74" s="2"/>
      <c r="F74" s="14"/>
      <c r="G74" s="14">
        <f>SUM(G72:G73)</f>
        <v>0</v>
      </c>
      <c r="H74" s="14">
        <f>SUM(H72:H73)</f>
        <v>0</v>
      </c>
    </row>
    <row r="75" spans="2:8" ht="13">
      <c r="B75" s="2" t="s">
        <v>179</v>
      </c>
    </row>
    <row r="76" spans="2:8">
      <c r="B76" s="1" t="s">
        <v>159</v>
      </c>
      <c r="C76" s="9" t="s">
        <v>159</v>
      </c>
      <c r="D76" s="1" t="s">
        <v>159</v>
      </c>
      <c r="E76" s="1" t="s">
        <v>159</v>
      </c>
      <c r="F76" s="4" t="s">
        <v>159</v>
      </c>
      <c r="G76" s="4" t="s">
        <v>159</v>
      </c>
      <c r="H76" s="4" t="s">
        <v>159</v>
      </c>
    </row>
    <row r="77" spans="2:8" ht="13">
      <c r="B77" s="2" t="s">
        <v>180</v>
      </c>
      <c r="C77" s="13"/>
      <c r="D77" s="2"/>
      <c r="E77" s="2"/>
      <c r="F77" s="14"/>
      <c r="G77" s="14">
        <f>SUM(G75:G76)</f>
        <v>0</v>
      </c>
      <c r="H77" s="14">
        <f>SUM(H75:H76)</f>
        <v>0</v>
      </c>
    </row>
    <row r="78" spans="2:8" ht="13">
      <c r="B78" s="2" t="s">
        <v>181</v>
      </c>
    </row>
    <row r="79" spans="2:8">
      <c r="B79" s="1" t="s">
        <v>159</v>
      </c>
      <c r="C79" s="9" t="s">
        <v>159</v>
      </c>
      <c r="D79" s="1" t="s">
        <v>159</v>
      </c>
      <c r="E79" s="1" t="s">
        <v>159</v>
      </c>
      <c r="F79" s="4" t="s">
        <v>159</v>
      </c>
      <c r="G79" s="4" t="s">
        <v>159</v>
      </c>
      <c r="H79" s="4" t="s">
        <v>159</v>
      </c>
    </row>
    <row r="80" spans="2:8" ht="13">
      <c r="B80" s="2" t="s">
        <v>182</v>
      </c>
      <c r="C80" s="13"/>
      <c r="D80" s="2"/>
      <c r="E80" s="2"/>
      <c r="F80" s="14"/>
      <c r="G80" s="14">
        <f>SUM(G78:G79)</f>
        <v>0</v>
      </c>
      <c r="H80" s="14">
        <f>SUM(H78:H79)</f>
        <v>0</v>
      </c>
    </row>
    <row r="81" spans="2:8" ht="13">
      <c r="B81" s="2" t="s">
        <v>183</v>
      </c>
      <c r="C81" s="13"/>
      <c r="D81" s="2"/>
      <c r="E81" s="2"/>
      <c r="F81" s="14"/>
      <c r="G81" s="14">
        <v>19831.47</v>
      </c>
      <c r="H81" s="14">
        <v>99.91</v>
      </c>
    </row>
    <row r="82" spans="2:8" ht="13">
      <c r="B82" s="2" t="s">
        <v>184</v>
      </c>
      <c r="C82" s="13"/>
      <c r="D82" s="2"/>
      <c r="E82" s="2"/>
      <c r="F82" s="14"/>
      <c r="G82" s="14">
        <v>22.28809438999815</v>
      </c>
      <c r="H82" s="14">
        <v>9.0000000000003411E-2</v>
      </c>
    </row>
    <row r="83" spans="2:8" ht="13">
      <c r="B83" s="2" t="s">
        <v>185</v>
      </c>
      <c r="C83" s="13"/>
      <c r="D83" s="2"/>
      <c r="E83" s="2"/>
      <c r="F83" s="14"/>
      <c r="G83" s="14">
        <v>19853.758094389999</v>
      </c>
      <c r="H83" s="14">
        <v>100</v>
      </c>
    </row>
    <row r="84" spans="2:8">
      <c r="B84" s="1" t="s">
        <v>186</v>
      </c>
    </row>
    <row r="85" spans="2:8" ht="13">
      <c r="B85" s="2" t="s">
        <v>187</v>
      </c>
    </row>
    <row r="86" spans="2:8" ht="13">
      <c r="B86" s="2" t="s">
        <v>188</v>
      </c>
      <c r="C86" s="9" t="s">
        <v>189</v>
      </c>
    </row>
    <row r="87" spans="2:8" ht="13">
      <c r="B87" s="2" t="s">
        <v>190</v>
      </c>
      <c r="C87" s="9" t="s">
        <v>191</v>
      </c>
    </row>
    <row r="88" spans="2:8" ht="13">
      <c r="B88" s="2" t="s">
        <v>192</v>
      </c>
      <c r="C88" s="9" t="s">
        <v>191</v>
      </c>
    </row>
    <row r="89" spans="2:8" ht="13">
      <c r="B89" s="2" t="s">
        <v>193</v>
      </c>
      <c r="C89" s="9" t="s">
        <v>194</v>
      </c>
    </row>
    <row r="90" spans="2:8" ht="13">
      <c r="B90" s="2" t="s">
        <v>855</v>
      </c>
      <c r="C90" s="13"/>
    </row>
    <row r="91" spans="2:8" ht="13">
      <c r="B91" s="2" t="s">
        <v>856</v>
      </c>
      <c r="C91" s="13"/>
    </row>
    <row r="92" spans="2:8" ht="13">
      <c r="B92" s="2" t="s">
        <v>857</v>
      </c>
      <c r="C92" s="13"/>
    </row>
    <row r="93" spans="2:8" ht="13">
      <c r="B93" s="2" t="s">
        <v>858</v>
      </c>
      <c r="C93" s="13"/>
    </row>
    <row r="94" spans="2:8" ht="13">
      <c r="B94" s="2" t="s">
        <v>859</v>
      </c>
      <c r="C94" s="13"/>
    </row>
    <row r="95" spans="2:8" ht="13">
      <c r="B95" s="2" t="s">
        <v>860</v>
      </c>
      <c r="C95" s="13"/>
    </row>
    <row r="96" spans="2:8" ht="13">
      <c r="B96" s="2" t="s">
        <v>861</v>
      </c>
      <c r="C96" s="13"/>
    </row>
    <row r="97" spans="2:3" ht="13">
      <c r="B97" s="2" t="s">
        <v>862</v>
      </c>
      <c r="C97" s="13"/>
    </row>
    <row r="98" spans="2:3" ht="13">
      <c r="B98" s="2" t="s">
        <v>2983</v>
      </c>
      <c r="C98" s="13"/>
    </row>
    <row r="99" spans="2:3">
      <c r="B99" s="1" t="s">
        <v>204</v>
      </c>
    </row>
    <row r="100" spans="2:3">
      <c r="B100" s="1" t="s">
        <v>398</v>
      </c>
    </row>
    <row r="103" spans="2:3" ht="14.5">
      <c r="B103" s="48" t="s">
        <v>399</v>
      </c>
      <c r="C103" s="49"/>
    </row>
    <row r="104" spans="2:3" ht="14.5">
      <c r="B104" s="48" t="s">
        <v>3907</v>
      </c>
      <c r="C104" s="50" t="s">
        <v>400</v>
      </c>
    </row>
    <row r="105" spans="2:3" ht="14.5">
      <c r="B105" s="15" t="s">
        <v>401</v>
      </c>
      <c r="C105" s="16" t="s">
        <v>402</v>
      </c>
    </row>
    <row r="106" spans="2:3" ht="14.5">
      <c r="B106" s="15" t="s">
        <v>403</v>
      </c>
      <c r="C106" s="16" t="s">
        <v>402</v>
      </c>
    </row>
    <row r="107" spans="2:3" ht="14.5">
      <c r="B107" s="15" t="s">
        <v>404</v>
      </c>
      <c r="C107" s="16" t="s">
        <v>402</v>
      </c>
    </row>
    <row r="108" spans="2:3" ht="14.5">
      <c r="B108" s="15" t="s">
        <v>405</v>
      </c>
      <c r="C108" s="16" t="s">
        <v>402</v>
      </c>
    </row>
    <row r="109" spans="2:3" ht="14.5">
      <c r="B109" s="15" t="s">
        <v>406</v>
      </c>
      <c r="C109" s="16" t="s">
        <v>402</v>
      </c>
    </row>
    <row r="110" spans="2:3" ht="14.5">
      <c r="B110" s="15" t="s">
        <v>407</v>
      </c>
      <c r="C110" s="16" t="s">
        <v>402</v>
      </c>
    </row>
    <row r="111" spans="2:3" ht="14.5">
      <c r="B111" s="48" t="s">
        <v>408</v>
      </c>
      <c r="C111" s="49" t="s">
        <v>402</v>
      </c>
    </row>
    <row r="113" spans="2:7" ht="14.5">
      <c r="B113" s="15" t="s">
        <v>213</v>
      </c>
      <c r="C113" s="16"/>
      <c r="D113" s="15"/>
    </row>
    <row r="114" spans="2:7" ht="29">
      <c r="B114" s="18" t="s">
        <v>214</v>
      </c>
      <c r="C114" s="17" t="s">
        <v>215</v>
      </c>
      <c r="D114" s="18" t="s">
        <v>216</v>
      </c>
    </row>
    <row r="115" spans="2:7" ht="14.5">
      <c r="B115" s="15" t="s">
        <v>191</v>
      </c>
      <c r="C115" s="16" t="s">
        <v>191</v>
      </c>
      <c r="D115" s="15" t="s">
        <v>191</v>
      </c>
    </row>
    <row r="117" spans="2:7" ht="13">
      <c r="B117" s="19" t="s">
        <v>217</v>
      </c>
      <c r="C117" s="20">
        <v>46203</v>
      </c>
      <c r="D117" s="21"/>
      <c r="E117" s="22"/>
      <c r="F117" s="23"/>
    </row>
    <row r="118" spans="2:7" ht="13">
      <c r="B118" s="19" t="s">
        <v>218</v>
      </c>
      <c r="C118" s="24" t="s">
        <v>219</v>
      </c>
      <c r="D118" s="19" t="s">
        <v>220</v>
      </c>
      <c r="E118" s="25" t="s">
        <v>221</v>
      </c>
      <c r="F118" s="26" t="s">
        <v>222</v>
      </c>
      <c r="G118" s="14"/>
    </row>
    <row r="119" spans="2:7">
      <c r="B119" s="27" t="s">
        <v>191</v>
      </c>
      <c r="C119" s="28" t="s">
        <v>191</v>
      </c>
      <c r="D119" s="27" t="s">
        <v>191</v>
      </c>
      <c r="E119" s="29" t="s">
        <v>191</v>
      </c>
      <c r="F119" s="30" t="s">
        <v>191</v>
      </c>
    </row>
    <row r="122" spans="2:7" ht="13">
      <c r="B122" s="2" t="s">
        <v>223</v>
      </c>
    </row>
    <row r="123" spans="2:7" ht="13">
      <c r="B123" s="2"/>
    </row>
    <row r="124" spans="2:7" ht="13">
      <c r="B124" s="2" t="s">
        <v>224</v>
      </c>
    </row>
    <row r="125" spans="2:7" ht="13">
      <c r="B125" s="19" t="s">
        <v>225</v>
      </c>
      <c r="C125" s="24" t="s">
        <v>226</v>
      </c>
      <c r="D125" s="2"/>
    </row>
    <row r="126" spans="2:7">
      <c r="B126" s="21" t="s">
        <v>191</v>
      </c>
      <c r="C126" s="31" t="s">
        <v>191</v>
      </c>
    </row>
    <row r="128" spans="2:7" ht="13">
      <c r="B128" s="19" t="s">
        <v>227</v>
      </c>
      <c r="C128" s="24" t="s">
        <v>226</v>
      </c>
    </row>
    <row r="129" spans="2:7">
      <c r="B129" s="21" t="s">
        <v>191</v>
      </c>
      <c r="C129" s="31" t="s">
        <v>191</v>
      </c>
    </row>
    <row r="131" spans="2:7" ht="13">
      <c r="B131" s="19" t="s">
        <v>228</v>
      </c>
      <c r="C131" s="24" t="s">
        <v>229</v>
      </c>
    </row>
    <row r="132" spans="2:7">
      <c r="B132" s="21" t="s">
        <v>191</v>
      </c>
      <c r="C132" s="31" t="s">
        <v>191</v>
      </c>
    </row>
    <row r="134" spans="2:7" ht="13">
      <c r="B134" s="25" t="s">
        <v>230</v>
      </c>
      <c r="C134" s="24" t="s">
        <v>229</v>
      </c>
    </row>
    <row r="135" spans="2:7">
      <c r="B135" s="22" t="s">
        <v>191</v>
      </c>
      <c r="C135" s="31" t="s">
        <v>191</v>
      </c>
    </row>
    <row r="137" spans="2:7" ht="13">
      <c r="B137" s="19" t="s">
        <v>231</v>
      </c>
      <c r="C137" s="24" t="s">
        <v>191</v>
      </c>
    </row>
    <row r="139" spans="2:7" ht="13">
      <c r="B139" s="19" t="s">
        <v>232</v>
      </c>
      <c r="C139" s="20">
        <v>46203</v>
      </c>
      <c r="D139" s="21"/>
      <c r="E139" s="22"/>
      <c r="F139" s="23"/>
    </row>
    <row r="140" spans="2:7" ht="13">
      <c r="B140" s="19" t="s">
        <v>218</v>
      </c>
      <c r="C140" s="24" t="s">
        <v>219</v>
      </c>
      <c r="D140" s="19" t="s">
        <v>220</v>
      </c>
      <c r="E140" s="25" t="s">
        <v>221</v>
      </c>
      <c r="F140" s="26" t="s">
        <v>222</v>
      </c>
      <c r="G140" s="14"/>
    </row>
    <row r="141" spans="2:7">
      <c r="B141" s="27" t="s">
        <v>191</v>
      </c>
      <c r="C141" s="28" t="s">
        <v>191</v>
      </c>
      <c r="D141" s="27" t="s">
        <v>191</v>
      </c>
      <c r="E141" s="29" t="s">
        <v>191</v>
      </c>
      <c r="F141" s="30" t="s">
        <v>191</v>
      </c>
    </row>
    <row r="142" spans="2:7" ht="13">
      <c r="B142" s="2" t="s">
        <v>223</v>
      </c>
    </row>
    <row r="143" spans="2:7" ht="13">
      <c r="B143" s="2"/>
    </row>
    <row r="144" spans="2:7" ht="13">
      <c r="B144" s="2" t="s">
        <v>224</v>
      </c>
    </row>
    <row r="145" spans="2:4" ht="13">
      <c r="B145" s="19" t="s">
        <v>225</v>
      </c>
      <c r="C145" s="24" t="s">
        <v>226</v>
      </c>
      <c r="D145" s="2"/>
    </row>
    <row r="146" spans="2:4">
      <c r="B146" s="21" t="s">
        <v>191</v>
      </c>
      <c r="C146" s="31" t="s">
        <v>191</v>
      </c>
    </row>
    <row r="148" spans="2:4" ht="13">
      <c r="B148" s="19" t="s">
        <v>227</v>
      </c>
      <c r="C148" s="24" t="s">
        <v>226</v>
      </c>
    </row>
    <row r="149" spans="2:4">
      <c r="B149" s="21" t="s">
        <v>191</v>
      </c>
      <c r="C149" s="31" t="s">
        <v>191</v>
      </c>
    </row>
    <row r="151" spans="2:4" ht="13">
      <c r="B151" s="19" t="s">
        <v>228</v>
      </c>
      <c r="C151" s="24" t="s">
        <v>229</v>
      </c>
    </row>
    <row r="152" spans="2:4">
      <c r="B152" s="21" t="s">
        <v>191</v>
      </c>
      <c r="C152" s="31" t="s">
        <v>191</v>
      </c>
    </row>
    <row r="154" spans="2:4" ht="13">
      <c r="B154" s="25" t="s">
        <v>230</v>
      </c>
      <c r="C154" s="24" t="s">
        <v>229</v>
      </c>
    </row>
    <row r="155" spans="2:4">
      <c r="B155" s="22" t="s">
        <v>191</v>
      </c>
      <c r="C155" s="31" t="s">
        <v>191</v>
      </c>
    </row>
    <row r="157" spans="2:4" ht="13">
      <c r="B157" s="19" t="s">
        <v>231</v>
      </c>
      <c r="C157" s="24" t="s">
        <v>191</v>
      </c>
    </row>
    <row r="160" spans="2:4" ht="13">
      <c r="B160" s="2" t="s">
        <v>233</v>
      </c>
    </row>
    <row r="162" spans="2:80" ht="13">
      <c r="B162" s="19" t="s">
        <v>218</v>
      </c>
      <c r="C162" s="24" t="s">
        <v>234</v>
      </c>
      <c r="D162" s="19" t="s">
        <v>235</v>
      </c>
      <c r="E162" s="19" t="s">
        <v>236</v>
      </c>
      <c r="F162" s="14"/>
    </row>
    <row r="163" spans="2:80">
      <c r="B163" s="21" t="s">
        <v>191</v>
      </c>
      <c r="C163" s="31" t="s">
        <v>191</v>
      </c>
      <c r="D163" s="21" t="s">
        <v>191</v>
      </c>
      <c r="E163" s="21" t="s">
        <v>191</v>
      </c>
    </row>
    <row r="166" spans="2:80" ht="13">
      <c r="B166" s="2" t="s">
        <v>237</v>
      </c>
      <c r="C166" s="13" t="s">
        <v>191</v>
      </c>
      <c r="D166" s="2"/>
      <c r="E166" s="2"/>
      <c r="F166" s="14"/>
      <c r="G166" s="14"/>
      <c r="H166" s="14"/>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row>
    <row r="168" spans="2:80" ht="13">
      <c r="B168" s="2" t="s">
        <v>238</v>
      </c>
    </row>
    <row r="170" spans="2:80" ht="13">
      <c r="B170" s="19" t="s">
        <v>239</v>
      </c>
      <c r="C170" s="24" t="s">
        <v>226</v>
      </c>
      <c r="D170" s="2"/>
    </row>
    <row r="171" spans="2:80">
      <c r="B171" s="21" t="s">
        <v>191</v>
      </c>
      <c r="C171" s="31" t="s">
        <v>191</v>
      </c>
    </row>
    <row r="174" spans="2:80" ht="13">
      <c r="B174" s="19" t="s">
        <v>240</v>
      </c>
      <c r="C174" s="24" t="s">
        <v>241</v>
      </c>
      <c r="D174" s="2"/>
    </row>
    <row r="175" spans="2:80">
      <c r="B175" s="21" t="s">
        <v>191</v>
      </c>
      <c r="C175" s="31" t="s">
        <v>191</v>
      </c>
    </row>
    <row r="178" spans="2:80" ht="13">
      <c r="B178" s="2" t="s">
        <v>242</v>
      </c>
    </row>
    <row r="181" spans="2:80" ht="13">
      <c r="B181" s="2" t="s">
        <v>243</v>
      </c>
    </row>
    <row r="183" spans="2:80" ht="13">
      <c r="B183" s="19" t="s">
        <v>218</v>
      </c>
      <c r="C183" s="24" t="s">
        <v>244</v>
      </c>
      <c r="D183" s="19" t="s">
        <v>234</v>
      </c>
      <c r="E183" s="19" t="s">
        <v>235</v>
      </c>
      <c r="F183" s="26" t="s">
        <v>236</v>
      </c>
      <c r="G183" s="14"/>
    </row>
    <row r="184" spans="2:80">
      <c r="B184" s="21" t="s">
        <v>191</v>
      </c>
      <c r="C184" s="31" t="s">
        <v>191</v>
      </c>
      <c r="D184" s="21" t="s">
        <v>191</v>
      </c>
      <c r="E184" s="21" t="s">
        <v>191</v>
      </c>
      <c r="F184" s="32" t="s">
        <v>191</v>
      </c>
    </row>
    <row r="187" spans="2:80" ht="13">
      <c r="B187" s="2" t="s">
        <v>237</v>
      </c>
      <c r="C187" s="13" t="s">
        <v>191</v>
      </c>
      <c r="D187" s="2"/>
      <c r="E187" s="2"/>
      <c r="F187" s="14"/>
      <c r="G187" s="14"/>
      <c r="H187" s="14"/>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row>
    <row r="189" spans="2:80" ht="13">
      <c r="B189" s="2" t="s">
        <v>238</v>
      </c>
    </row>
    <row r="191" spans="2:80" ht="13">
      <c r="B191" s="19" t="s">
        <v>239</v>
      </c>
      <c r="C191" s="24" t="s">
        <v>226</v>
      </c>
      <c r="D191" s="2"/>
    </row>
    <row r="192" spans="2:80">
      <c r="B192" s="21" t="s">
        <v>191</v>
      </c>
      <c r="C192" s="31" t="s">
        <v>191</v>
      </c>
    </row>
    <row r="195" spans="2:7" ht="13">
      <c r="B195" s="19" t="s">
        <v>240</v>
      </c>
      <c r="C195" s="24" t="s">
        <v>241</v>
      </c>
      <c r="D195" s="2"/>
    </row>
    <row r="196" spans="2:7">
      <c r="B196" s="21" t="s">
        <v>191</v>
      </c>
      <c r="C196" s="31" t="s">
        <v>191</v>
      </c>
    </row>
    <row r="199" spans="2:7" ht="13">
      <c r="B199" s="2" t="s">
        <v>242</v>
      </c>
    </row>
    <row r="202" spans="2:7" ht="13">
      <c r="B202" s="2" t="s">
        <v>245</v>
      </c>
    </row>
    <row r="203" spans="2:7" ht="13">
      <c r="B203" s="19" t="s">
        <v>218</v>
      </c>
      <c r="C203" s="24" t="s">
        <v>246</v>
      </c>
      <c r="D203" s="19" t="s">
        <v>247</v>
      </c>
      <c r="E203" s="19" t="s">
        <v>248</v>
      </c>
      <c r="F203" s="26" t="s">
        <v>249</v>
      </c>
      <c r="G203" s="14"/>
    </row>
    <row r="204" spans="2:7">
      <c r="B204" s="21" t="s">
        <v>191</v>
      </c>
      <c r="C204" s="31" t="s">
        <v>191</v>
      </c>
      <c r="D204" s="21" t="s">
        <v>191</v>
      </c>
      <c r="E204" s="21" t="s">
        <v>191</v>
      </c>
      <c r="F204" s="32" t="s">
        <v>191</v>
      </c>
    </row>
    <row r="205" spans="2:7">
      <c r="B205" s="1" t="s">
        <v>2544</v>
      </c>
    </row>
  </sheetData>
  <mergeCells count="3">
    <mergeCell ref="B1:E1"/>
    <mergeCell ref="C3:C7"/>
    <mergeCell ref="D3:D7"/>
  </mergeCells>
  <hyperlinks>
    <hyperlink ref="A1" location="Index!A1" display="Index" xr:uid="{8B4373FB-BDA9-4CBE-8900-0F114108BC7D}"/>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7E0CA-5256-42D8-B08E-F7BCD6D260EA}">
  <sheetPr codeName="Sheet130"/>
  <dimension ref="A1:CB186"/>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111</v>
      </c>
      <c r="C1" s="249"/>
      <c r="D1" s="249"/>
      <c r="E1" s="249"/>
    </row>
    <row r="3" spans="1:9" ht="14.5">
      <c r="B3" s="5" t="s">
        <v>111</v>
      </c>
      <c r="C3" s="250"/>
      <c r="D3" s="256"/>
    </row>
    <row r="4" spans="1:9" ht="14.5">
      <c r="B4" s="7" t="s">
        <v>863</v>
      </c>
      <c r="C4" s="250"/>
      <c r="D4" s="256"/>
    </row>
    <row r="5" spans="1:9" ht="14.5">
      <c r="B5" s="7" t="s">
        <v>139</v>
      </c>
      <c r="C5" s="250"/>
      <c r="D5" s="256"/>
    </row>
    <row r="6" spans="1:9" ht="14.5">
      <c r="B6" s="15" t="s">
        <v>718</v>
      </c>
      <c r="C6" s="250"/>
      <c r="D6" s="256"/>
    </row>
    <row r="7" spans="1:9" ht="14.5">
      <c r="B7" s="15" t="s">
        <v>864</v>
      </c>
      <c r="C7" s="250"/>
      <c r="D7" s="256"/>
    </row>
    <row r="8" spans="1:9" ht="29">
      <c r="B8" s="7" t="s">
        <v>142</v>
      </c>
      <c r="C8" s="53" t="s">
        <v>143</v>
      </c>
      <c r="D8" s="53"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3199</v>
      </c>
      <c r="C15" s="9" t="s">
        <v>156</v>
      </c>
      <c r="D15" s="1" t="s">
        <v>475</v>
      </c>
      <c r="E15" s="1" t="s">
        <v>865</v>
      </c>
      <c r="F15" s="4">
        <v>159461</v>
      </c>
      <c r="G15" s="4">
        <v>988.74</v>
      </c>
      <c r="H15" s="4">
        <v>19.100000000000001</v>
      </c>
    </row>
    <row r="16" spans="1:9">
      <c r="B16" s="1" t="s">
        <v>3118</v>
      </c>
      <c r="C16" s="9" t="s">
        <v>156</v>
      </c>
      <c r="D16" s="1" t="s">
        <v>475</v>
      </c>
      <c r="E16" s="1" t="s">
        <v>735</v>
      </c>
      <c r="F16" s="4">
        <v>46390</v>
      </c>
      <c r="G16" s="4">
        <v>903.96</v>
      </c>
      <c r="H16" s="4">
        <v>17.46</v>
      </c>
    </row>
    <row r="17" spans="2:8">
      <c r="B17" s="1" t="s">
        <v>2769</v>
      </c>
      <c r="C17" s="9" t="s">
        <v>156</v>
      </c>
      <c r="D17" s="1" t="s">
        <v>475</v>
      </c>
      <c r="E17" s="1" t="s">
        <v>615</v>
      </c>
      <c r="F17" s="4">
        <v>36992</v>
      </c>
      <c r="G17" s="4">
        <v>690.49</v>
      </c>
      <c r="H17" s="4">
        <v>13.34</v>
      </c>
    </row>
    <row r="18" spans="2:8">
      <c r="B18" s="1" t="s">
        <v>3200</v>
      </c>
      <c r="C18" s="9" t="s">
        <v>156</v>
      </c>
      <c r="D18" s="1" t="s">
        <v>475</v>
      </c>
      <c r="E18" s="1" t="s">
        <v>866</v>
      </c>
      <c r="F18" s="4">
        <v>69988</v>
      </c>
      <c r="G18" s="4">
        <v>668.56</v>
      </c>
      <c r="H18" s="4">
        <v>12.91</v>
      </c>
    </row>
    <row r="19" spans="2:8">
      <c r="B19" s="1" t="s">
        <v>3018</v>
      </c>
      <c r="C19" s="9" t="s">
        <v>156</v>
      </c>
      <c r="D19" s="1" t="s">
        <v>475</v>
      </c>
      <c r="E19" s="1" t="s">
        <v>476</v>
      </c>
      <c r="F19" s="4">
        <v>41931</v>
      </c>
      <c r="G19" s="4">
        <v>656.05</v>
      </c>
      <c r="H19" s="4">
        <v>12.67</v>
      </c>
    </row>
    <row r="20" spans="2:8">
      <c r="B20" s="1" t="s">
        <v>3129</v>
      </c>
      <c r="C20" s="9" t="s">
        <v>156</v>
      </c>
      <c r="D20" s="1" t="s">
        <v>475</v>
      </c>
      <c r="E20" s="1" t="s">
        <v>746</v>
      </c>
      <c r="F20" s="4">
        <v>29259</v>
      </c>
      <c r="G20" s="4">
        <v>517.65</v>
      </c>
      <c r="H20" s="4">
        <v>10</v>
      </c>
    </row>
    <row r="21" spans="2:8">
      <c r="B21" s="1" t="s">
        <v>3144</v>
      </c>
      <c r="C21" s="9" t="s">
        <v>156</v>
      </c>
      <c r="D21" s="1" t="s">
        <v>475</v>
      </c>
      <c r="E21" s="1" t="s">
        <v>765</v>
      </c>
      <c r="F21" s="4">
        <v>46058</v>
      </c>
      <c r="G21" s="4">
        <v>230.59</v>
      </c>
      <c r="H21" s="4">
        <v>4.45</v>
      </c>
    </row>
    <row r="22" spans="2:8">
      <c r="B22" s="1" t="s">
        <v>3038</v>
      </c>
      <c r="C22" s="9" t="s">
        <v>156</v>
      </c>
      <c r="D22" s="1" t="s">
        <v>475</v>
      </c>
      <c r="E22" s="1" t="s">
        <v>531</v>
      </c>
      <c r="F22" s="4">
        <v>37930</v>
      </c>
      <c r="G22" s="4">
        <v>197.71</v>
      </c>
      <c r="H22" s="4">
        <v>3.82</v>
      </c>
    </row>
    <row r="23" spans="2:8">
      <c r="B23" s="1" t="s">
        <v>3147</v>
      </c>
      <c r="C23" s="9" t="s">
        <v>156</v>
      </c>
      <c r="D23" s="1" t="s">
        <v>475</v>
      </c>
      <c r="E23" s="1" t="s">
        <v>772</v>
      </c>
      <c r="F23" s="4">
        <v>13008</v>
      </c>
      <c r="G23" s="4">
        <v>172.17</v>
      </c>
      <c r="H23" s="4">
        <v>3.33</v>
      </c>
    </row>
    <row r="24" spans="2:8">
      <c r="B24" s="1" t="s">
        <v>3201</v>
      </c>
      <c r="C24" s="9" t="s">
        <v>156</v>
      </c>
      <c r="D24" s="1" t="s">
        <v>475</v>
      </c>
      <c r="E24" s="1" t="s">
        <v>867</v>
      </c>
      <c r="F24" s="4">
        <v>11068</v>
      </c>
      <c r="G24" s="4">
        <v>152.57</v>
      </c>
      <c r="H24" s="4">
        <v>2.95</v>
      </c>
    </row>
    <row r="25" spans="2:8" ht="13">
      <c r="B25" s="2" t="s">
        <v>2543</v>
      </c>
    </row>
    <row r="26" spans="2:8">
      <c r="B26" s="1" t="s">
        <v>159</v>
      </c>
      <c r="C26" s="9" t="s">
        <v>159</v>
      </c>
      <c r="D26" s="1" t="s">
        <v>159</v>
      </c>
      <c r="E26" s="1" t="s">
        <v>159</v>
      </c>
      <c r="F26" s="4" t="s">
        <v>159</v>
      </c>
      <c r="G26" s="4" t="s">
        <v>159</v>
      </c>
      <c r="H26" s="4" t="s">
        <v>159</v>
      </c>
    </row>
    <row r="27" spans="2:8" ht="13">
      <c r="B27" s="2" t="s">
        <v>160</v>
      </c>
      <c r="C27" s="13"/>
      <c r="D27" s="2"/>
      <c r="E27" s="2"/>
      <c r="F27" s="14"/>
      <c r="G27" s="14">
        <f>SUM(G12:G26)</f>
        <v>5178.49</v>
      </c>
      <c r="H27" s="14">
        <f>SUM(H12:H26)</f>
        <v>100.03</v>
      </c>
    </row>
    <row r="28" spans="2:8" ht="13">
      <c r="B28" s="2" t="s">
        <v>161</v>
      </c>
    </row>
    <row r="29" spans="2:8">
      <c r="B29" s="1" t="s">
        <v>159</v>
      </c>
      <c r="C29" s="9" t="s">
        <v>159</v>
      </c>
      <c r="D29" s="1" t="s">
        <v>159</v>
      </c>
      <c r="E29" s="1" t="s">
        <v>159</v>
      </c>
      <c r="F29" s="4" t="s">
        <v>159</v>
      </c>
      <c r="G29" s="4" t="s">
        <v>159</v>
      </c>
      <c r="H29" s="4" t="s">
        <v>159</v>
      </c>
    </row>
    <row r="30" spans="2:8" ht="13">
      <c r="B30" s="2" t="s">
        <v>162</v>
      </c>
      <c r="C30" s="13"/>
      <c r="D30" s="2"/>
      <c r="E30" s="2"/>
      <c r="F30" s="14"/>
      <c r="G30" s="14">
        <f>SUM(G28:G29)</f>
        <v>0</v>
      </c>
      <c r="H30" s="14">
        <f>SUM(H28:H29)</f>
        <v>0</v>
      </c>
    </row>
    <row r="31" spans="2:8" ht="13">
      <c r="B31" s="2" t="s">
        <v>163</v>
      </c>
    </row>
    <row r="32" spans="2:8">
      <c r="B32" s="1" t="s">
        <v>159</v>
      </c>
      <c r="C32" s="9" t="s">
        <v>159</v>
      </c>
      <c r="D32" s="1" t="s">
        <v>159</v>
      </c>
      <c r="E32" s="1" t="s">
        <v>159</v>
      </c>
      <c r="F32" s="4" t="s">
        <v>159</v>
      </c>
      <c r="G32" s="4" t="s">
        <v>159</v>
      </c>
      <c r="H32" s="4" t="s">
        <v>159</v>
      </c>
    </row>
    <row r="33" spans="2:8" ht="13">
      <c r="B33" s="2" t="s">
        <v>164</v>
      </c>
      <c r="C33" s="13"/>
      <c r="D33" s="2"/>
      <c r="E33" s="2"/>
      <c r="F33" s="14"/>
      <c r="G33" s="14">
        <f>SUM(G31:G32)</f>
        <v>0</v>
      </c>
      <c r="H33" s="14">
        <f>SUM(H31:H32)</f>
        <v>0</v>
      </c>
    </row>
    <row r="34" spans="2:8" ht="13">
      <c r="B34" s="10" t="s">
        <v>146</v>
      </c>
      <c r="C34" s="11" t="s">
        <v>147</v>
      </c>
      <c r="D34" s="10" t="s">
        <v>165</v>
      </c>
      <c r="E34" s="10" t="s">
        <v>149</v>
      </c>
      <c r="F34" s="12" t="s">
        <v>150</v>
      </c>
      <c r="G34" s="12" t="s">
        <v>151</v>
      </c>
      <c r="H34" s="12" t="s">
        <v>152</v>
      </c>
    </row>
    <row r="35" spans="2:8" ht="13">
      <c r="B35" s="2" t="s">
        <v>166</v>
      </c>
    </row>
    <row r="36" spans="2:8" ht="13">
      <c r="B36" s="2" t="s">
        <v>155</v>
      </c>
    </row>
    <row r="37" spans="2:8" ht="13">
      <c r="B37" s="2" t="s">
        <v>167</v>
      </c>
    </row>
    <row r="38" spans="2:8">
      <c r="B38" s="1" t="s">
        <v>159</v>
      </c>
      <c r="C38" s="9" t="s">
        <v>159</v>
      </c>
      <c r="D38" s="1" t="s">
        <v>159</v>
      </c>
      <c r="E38" s="1" t="s">
        <v>159</v>
      </c>
      <c r="F38" s="4" t="s">
        <v>159</v>
      </c>
      <c r="G38" s="4" t="s">
        <v>159</v>
      </c>
      <c r="H38" s="4" t="s">
        <v>159</v>
      </c>
    </row>
    <row r="39" spans="2:8" ht="13">
      <c r="B39" s="2" t="s">
        <v>168</v>
      </c>
      <c r="C39" s="13"/>
      <c r="D39" s="2"/>
      <c r="E39" s="2"/>
      <c r="F39" s="14"/>
      <c r="G39" s="14">
        <f>SUM(G34:G38)</f>
        <v>0</v>
      </c>
      <c r="H39" s="14">
        <f>SUM(H34:H38)</f>
        <v>0</v>
      </c>
    </row>
    <row r="40" spans="2:8" ht="13">
      <c r="B40" s="2" t="s">
        <v>169</v>
      </c>
    </row>
    <row r="41" spans="2:8">
      <c r="B41" s="1" t="s">
        <v>159</v>
      </c>
      <c r="C41" s="9" t="s">
        <v>159</v>
      </c>
      <c r="D41" s="1" t="s">
        <v>159</v>
      </c>
      <c r="E41" s="1" t="s">
        <v>159</v>
      </c>
      <c r="F41" s="4" t="s">
        <v>159</v>
      </c>
      <c r="G41" s="4" t="s">
        <v>159</v>
      </c>
      <c r="H41" s="4" t="s">
        <v>159</v>
      </c>
    </row>
    <row r="42" spans="2:8" ht="13">
      <c r="B42" s="2" t="s">
        <v>170</v>
      </c>
      <c r="C42" s="13"/>
      <c r="D42" s="2"/>
      <c r="E42" s="2"/>
      <c r="F42" s="14"/>
      <c r="G42" s="14">
        <f>SUM(G40:G41)</f>
        <v>0</v>
      </c>
      <c r="H42" s="14">
        <f>SUM(H40:H41)</f>
        <v>0</v>
      </c>
    </row>
    <row r="43" spans="2:8" ht="13">
      <c r="B43" s="2" t="s">
        <v>171</v>
      </c>
    </row>
    <row r="44" spans="2:8">
      <c r="B44" s="1" t="s">
        <v>159</v>
      </c>
      <c r="C44" s="9" t="s">
        <v>159</v>
      </c>
      <c r="D44" s="1" t="s">
        <v>159</v>
      </c>
      <c r="E44" s="1" t="s">
        <v>159</v>
      </c>
      <c r="F44" s="4" t="s">
        <v>159</v>
      </c>
      <c r="G44" s="4" t="s">
        <v>159</v>
      </c>
      <c r="H44" s="4" t="s">
        <v>159</v>
      </c>
    </row>
    <row r="45" spans="2:8" ht="13">
      <c r="B45" s="2" t="s">
        <v>172</v>
      </c>
      <c r="C45" s="13"/>
      <c r="D45" s="2"/>
      <c r="E45" s="2"/>
      <c r="F45" s="14"/>
      <c r="G45" s="14">
        <f>SUM(G43:G44)</f>
        <v>0</v>
      </c>
      <c r="H45" s="14">
        <f>SUM(H43:H44)</f>
        <v>0</v>
      </c>
    </row>
    <row r="46" spans="2:8" ht="13">
      <c r="B46" s="2" t="s">
        <v>173</v>
      </c>
    </row>
    <row r="47" spans="2:8">
      <c r="B47" s="1" t="s">
        <v>159</v>
      </c>
      <c r="C47" s="9" t="s">
        <v>159</v>
      </c>
      <c r="D47" s="1" t="s">
        <v>159</v>
      </c>
      <c r="E47" s="1" t="s">
        <v>159</v>
      </c>
      <c r="F47" s="4" t="s">
        <v>159</v>
      </c>
      <c r="G47" s="4" t="s">
        <v>159</v>
      </c>
      <c r="H47" s="4" t="s">
        <v>159</v>
      </c>
    </row>
    <row r="48" spans="2:8" ht="13">
      <c r="B48" s="2" t="s">
        <v>174</v>
      </c>
      <c r="C48" s="13"/>
      <c r="D48" s="2"/>
      <c r="E48" s="2"/>
      <c r="F48" s="14"/>
      <c r="G48" s="14">
        <f>SUM(G46:G47)</f>
        <v>0</v>
      </c>
      <c r="H48" s="14">
        <f>SUM(H46:H47)</f>
        <v>0</v>
      </c>
    </row>
    <row r="49" spans="2:8" ht="13">
      <c r="B49" s="2" t="s">
        <v>175</v>
      </c>
    </row>
    <row r="50" spans="2:8">
      <c r="B50" s="1" t="s">
        <v>159</v>
      </c>
      <c r="C50" s="9" t="s">
        <v>159</v>
      </c>
      <c r="D50" s="1" t="s">
        <v>159</v>
      </c>
      <c r="E50" s="1" t="s">
        <v>159</v>
      </c>
      <c r="F50" s="4" t="s">
        <v>159</v>
      </c>
      <c r="G50" s="4" t="s">
        <v>159</v>
      </c>
      <c r="H50" s="4" t="s">
        <v>159</v>
      </c>
    </row>
    <row r="51" spans="2:8" ht="13">
      <c r="B51" s="2" t="s">
        <v>176</v>
      </c>
      <c r="C51" s="13"/>
      <c r="D51" s="2"/>
      <c r="E51" s="2"/>
      <c r="F51" s="14"/>
      <c r="G51" s="14">
        <f>SUM(G49:G50)</f>
        <v>0</v>
      </c>
      <c r="H51" s="14">
        <f>SUM(H49:H50)</f>
        <v>0</v>
      </c>
    </row>
    <row r="52" spans="2:8" ht="13">
      <c r="B52" s="2" t="s">
        <v>177</v>
      </c>
    </row>
    <row r="53" spans="2:8">
      <c r="B53" s="1" t="s">
        <v>159</v>
      </c>
      <c r="C53" s="9" t="s">
        <v>159</v>
      </c>
      <c r="D53" s="1" t="s">
        <v>159</v>
      </c>
      <c r="E53" s="1" t="s">
        <v>159</v>
      </c>
      <c r="F53" s="4" t="s">
        <v>159</v>
      </c>
      <c r="G53" s="4" t="s">
        <v>159</v>
      </c>
      <c r="H53" s="4" t="s">
        <v>159</v>
      </c>
    </row>
    <row r="54" spans="2:8" ht="13">
      <c r="B54" s="2" t="s">
        <v>178</v>
      </c>
      <c r="C54" s="13"/>
      <c r="D54" s="2"/>
      <c r="E54" s="2"/>
      <c r="F54" s="14"/>
      <c r="G54" s="14">
        <f>SUM(G52:G53)</f>
        <v>0</v>
      </c>
      <c r="H54" s="14">
        <f>SUM(H52:H53)</f>
        <v>0</v>
      </c>
    </row>
    <row r="55" spans="2:8" ht="13">
      <c r="B55" s="2" t="s">
        <v>179</v>
      </c>
    </row>
    <row r="56" spans="2:8">
      <c r="B56" s="1" t="s">
        <v>159</v>
      </c>
      <c r="C56" s="9" t="s">
        <v>159</v>
      </c>
      <c r="D56" s="1" t="s">
        <v>159</v>
      </c>
      <c r="E56" s="1" t="s">
        <v>159</v>
      </c>
      <c r="F56" s="4" t="s">
        <v>159</v>
      </c>
      <c r="G56" s="4" t="s">
        <v>159</v>
      </c>
      <c r="H56" s="4" t="s">
        <v>159</v>
      </c>
    </row>
    <row r="57" spans="2:8" ht="13">
      <c r="B57" s="2" t="s">
        <v>180</v>
      </c>
      <c r="C57" s="13"/>
      <c r="D57" s="2"/>
      <c r="E57" s="2"/>
      <c r="F57" s="14"/>
      <c r="G57" s="14">
        <f>SUM(G55:G56)</f>
        <v>0</v>
      </c>
      <c r="H57" s="14">
        <f>SUM(H55:H56)</f>
        <v>0</v>
      </c>
    </row>
    <row r="58" spans="2:8" ht="13">
      <c r="B58" s="2" t="s">
        <v>181</v>
      </c>
    </row>
    <row r="59" spans="2:8">
      <c r="B59" s="1" t="s">
        <v>159</v>
      </c>
      <c r="C59" s="9" t="s">
        <v>159</v>
      </c>
      <c r="D59" s="1" t="s">
        <v>159</v>
      </c>
      <c r="E59" s="1" t="s">
        <v>159</v>
      </c>
      <c r="F59" s="4" t="s">
        <v>159</v>
      </c>
      <c r="G59" s="4" t="s">
        <v>159</v>
      </c>
      <c r="H59" s="4" t="s">
        <v>159</v>
      </c>
    </row>
    <row r="60" spans="2:8" ht="13">
      <c r="B60" s="2" t="s">
        <v>182</v>
      </c>
      <c r="C60" s="13"/>
      <c r="D60" s="2"/>
      <c r="E60" s="2"/>
      <c r="F60" s="14"/>
      <c r="G60" s="14">
        <f>SUM(G58:G59)</f>
        <v>0</v>
      </c>
      <c r="H60" s="14">
        <f>SUM(H58:H59)</f>
        <v>0</v>
      </c>
    </row>
    <row r="61" spans="2:8" ht="13">
      <c r="B61" s="2" t="s">
        <v>265</v>
      </c>
      <c r="C61" s="13"/>
      <c r="D61" s="2"/>
      <c r="E61" s="2"/>
      <c r="F61" s="14"/>
      <c r="G61" s="14">
        <v>5.37</v>
      </c>
      <c r="H61" s="14">
        <v>0.1</v>
      </c>
    </row>
    <row r="62" spans="2:8" ht="13">
      <c r="B62" s="2" t="s">
        <v>183</v>
      </c>
      <c r="C62" s="13"/>
      <c r="D62" s="2"/>
      <c r="E62" s="2"/>
      <c r="F62" s="14"/>
      <c r="G62" s="14">
        <v>5183.8599999999997</v>
      </c>
      <c r="H62" s="14">
        <v>100.13</v>
      </c>
    </row>
    <row r="63" spans="2:8" ht="13">
      <c r="B63" s="2" t="s">
        <v>266</v>
      </c>
      <c r="C63" s="13"/>
      <c r="D63" s="2"/>
      <c r="E63" s="2"/>
      <c r="F63" s="14"/>
      <c r="G63" s="14">
        <v>-6.7225860099998682</v>
      </c>
      <c r="H63" s="14">
        <v>-0.12999999999999545</v>
      </c>
    </row>
    <row r="64" spans="2:8" ht="13">
      <c r="B64" s="2" t="s">
        <v>185</v>
      </c>
      <c r="C64" s="13"/>
      <c r="D64" s="2"/>
      <c r="E64" s="2"/>
      <c r="F64" s="14"/>
      <c r="G64" s="14">
        <v>5177.1374139899999</v>
      </c>
      <c r="H64" s="14">
        <v>100</v>
      </c>
    </row>
    <row r="65" spans="2:3">
      <c r="B65" s="1" t="s">
        <v>186</v>
      </c>
    </row>
    <row r="66" spans="2:3" ht="13">
      <c r="B66" s="2" t="s">
        <v>187</v>
      </c>
    </row>
    <row r="67" spans="2:3" ht="13">
      <c r="B67" s="2" t="s">
        <v>188</v>
      </c>
      <c r="C67" s="9" t="s">
        <v>189</v>
      </c>
    </row>
    <row r="68" spans="2:3" ht="13">
      <c r="B68" s="2" t="s">
        <v>190</v>
      </c>
      <c r="C68" s="9" t="s">
        <v>191</v>
      </c>
    </row>
    <row r="69" spans="2:3" ht="13">
      <c r="B69" s="2" t="s">
        <v>192</v>
      </c>
      <c r="C69" s="9" t="s">
        <v>191</v>
      </c>
    </row>
    <row r="70" spans="2:3" ht="13">
      <c r="B70" s="2" t="s">
        <v>193</v>
      </c>
      <c r="C70" s="9" t="s">
        <v>194</v>
      </c>
    </row>
    <row r="71" spans="2:3" ht="13">
      <c r="B71" s="2" t="s">
        <v>868</v>
      </c>
      <c r="C71" s="13"/>
    </row>
    <row r="72" spans="2:3" ht="13">
      <c r="B72" s="2" t="s">
        <v>869</v>
      </c>
      <c r="C72" s="13"/>
    </row>
    <row r="73" spans="2:3" ht="13">
      <c r="B73" s="2" t="s">
        <v>870</v>
      </c>
      <c r="C73" s="13"/>
    </row>
    <row r="74" spans="2:3" ht="13">
      <c r="B74" s="2" t="s">
        <v>871</v>
      </c>
      <c r="C74" s="13"/>
    </row>
    <row r="75" spans="2:3" ht="13">
      <c r="B75" s="2" t="s">
        <v>872</v>
      </c>
      <c r="C75" s="13"/>
    </row>
    <row r="76" spans="2:3" ht="13">
      <c r="B76" s="2" t="s">
        <v>873</v>
      </c>
      <c r="C76" s="13"/>
    </row>
    <row r="77" spans="2:3" ht="13">
      <c r="B77" s="2" t="s">
        <v>874</v>
      </c>
      <c r="C77" s="13"/>
    </row>
    <row r="78" spans="2:3" ht="13">
      <c r="B78" s="2" t="s">
        <v>875</v>
      </c>
      <c r="C78" s="13"/>
    </row>
    <row r="79" spans="2:3" ht="13">
      <c r="B79" s="2" t="s">
        <v>595</v>
      </c>
      <c r="C79" s="13"/>
    </row>
    <row r="80" spans="2:3">
      <c r="B80" s="1" t="s">
        <v>204</v>
      </c>
    </row>
    <row r="81" spans="2:4">
      <c r="B81" s="1" t="s">
        <v>398</v>
      </c>
    </row>
    <row r="84" spans="2:4" ht="14.5">
      <c r="B84" s="48" t="s">
        <v>399</v>
      </c>
      <c r="C84" s="49"/>
    </row>
    <row r="85" spans="2:4" ht="14.5">
      <c r="B85" s="48" t="s">
        <v>3907</v>
      </c>
      <c r="C85" s="50" t="s">
        <v>400</v>
      </c>
    </row>
    <row r="86" spans="2:4" ht="14.5">
      <c r="B86" s="15" t="s">
        <v>401</v>
      </c>
      <c r="C86" s="16" t="s">
        <v>402</v>
      </c>
    </row>
    <row r="87" spans="2:4" ht="14.5">
      <c r="B87" s="15" t="s">
        <v>403</v>
      </c>
      <c r="C87" s="16" t="s">
        <v>402</v>
      </c>
    </row>
    <row r="88" spans="2:4" ht="14.5">
      <c r="B88" s="15" t="s">
        <v>404</v>
      </c>
      <c r="C88" s="16" t="s">
        <v>402</v>
      </c>
    </row>
    <row r="89" spans="2:4" ht="14.5">
      <c r="B89" s="15" t="s">
        <v>405</v>
      </c>
      <c r="C89" s="16" t="s">
        <v>402</v>
      </c>
    </row>
    <row r="90" spans="2:4" ht="14.5">
      <c r="B90" s="15" t="s">
        <v>406</v>
      </c>
      <c r="C90" s="16" t="s">
        <v>402</v>
      </c>
    </row>
    <row r="91" spans="2:4" ht="14.5">
      <c r="B91" s="15" t="s">
        <v>407</v>
      </c>
      <c r="C91" s="16" t="s">
        <v>402</v>
      </c>
    </row>
    <row r="92" spans="2:4" ht="14.5">
      <c r="B92" s="48" t="s">
        <v>408</v>
      </c>
      <c r="C92" s="49" t="s">
        <v>402</v>
      </c>
    </row>
    <row r="94" spans="2:4" ht="14.5">
      <c r="B94" s="15" t="s">
        <v>213</v>
      </c>
      <c r="C94" s="16"/>
      <c r="D94" s="15"/>
    </row>
    <row r="95" spans="2:4" ht="29">
      <c r="B95" s="18" t="s">
        <v>214</v>
      </c>
      <c r="C95" s="17" t="s">
        <v>215</v>
      </c>
      <c r="D95" s="18" t="s">
        <v>216</v>
      </c>
    </row>
    <row r="96" spans="2:4" ht="14.5">
      <c r="B96" s="15" t="s">
        <v>191</v>
      </c>
      <c r="C96" s="16" t="s">
        <v>191</v>
      </c>
      <c r="D96" s="15" t="s">
        <v>191</v>
      </c>
    </row>
    <row r="98" spans="2:7" ht="13">
      <c r="B98" s="19" t="s">
        <v>217</v>
      </c>
      <c r="C98" s="20">
        <v>46203</v>
      </c>
      <c r="D98" s="21"/>
      <c r="E98" s="22"/>
      <c r="F98" s="23"/>
    </row>
    <row r="99" spans="2:7" ht="13">
      <c r="B99" s="19" t="s">
        <v>218</v>
      </c>
      <c r="C99" s="24" t="s">
        <v>219</v>
      </c>
      <c r="D99" s="19" t="s">
        <v>220</v>
      </c>
      <c r="E99" s="25" t="s">
        <v>221</v>
      </c>
      <c r="F99" s="26" t="s">
        <v>222</v>
      </c>
      <c r="G99" s="14"/>
    </row>
    <row r="100" spans="2:7">
      <c r="B100" s="27" t="s">
        <v>191</v>
      </c>
      <c r="C100" s="28" t="s">
        <v>191</v>
      </c>
      <c r="D100" s="27" t="s">
        <v>191</v>
      </c>
      <c r="E100" s="29" t="s">
        <v>191</v>
      </c>
      <c r="F100" s="30" t="s">
        <v>191</v>
      </c>
    </row>
    <row r="103" spans="2:7" ht="13">
      <c r="B103" s="2" t="s">
        <v>223</v>
      </c>
    </row>
    <row r="104" spans="2:7" ht="13">
      <c r="B104" s="2"/>
    </row>
    <row r="105" spans="2:7" ht="13">
      <c r="B105" s="2" t="s">
        <v>224</v>
      </c>
    </row>
    <row r="106" spans="2:7" ht="13">
      <c r="B106" s="19" t="s">
        <v>225</v>
      </c>
      <c r="C106" s="24" t="s">
        <v>226</v>
      </c>
      <c r="D106" s="2"/>
    </row>
    <row r="107" spans="2:7">
      <c r="B107" s="21" t="s">
        <v>191</v>
      </c>
      <c r="C107" s="31" t="s">
        <v>191</v>
      </c>
    </row>
    <row r="109" spans="2:7" ht="13">
      <c r="B109" s="19" t="s">
        <v>227</v>
      </c>
      <c r="C109" s="24" t="s">
        <v>226</v>
      </c>
    </row>
    <row r="110" spans="2:7">
      <c r="B110" s="21" t="s">
        <v>191</v>
      </c>
      <c r="C110" s="31" t="s">
        <v>191</v>
      </c>
    </row>
    <row r="112" spans="2:7" ht="13">
      <c r="B112" s="19" t="s">
        <v>228</v>
      </c>
      <c r="C112" s="24" t="s">
        <v>229</v>
      </c>
    </row>
    <row r="113" spans="2:7">
      <c r="B113" s="21" t="s">
        <v>191</v>
      </c>
      <c r="C113" s="31" t="s">
        <v>191</v>
      </c>
    </row>
    <row r="115" spans="2:7" ht="13">
      <c r="B115" s="25" t="s">
        <v>230</v>
      </c>
      <c r="C115" s="24" t="s">
        <v>229</v>
      </c>
    </row>
    <row r="116" spans="2:7">
      <c r="B116" s="22" t="s">
        <v>191</v>
      </c>
      <c r="C116" s="31" t="s">
        <v>191</v>
      </c>
    </row>
    <row r="118" spans="2:7" ht="13">
      <c r="B118" s="19" t="s">
        <v>231</v>
      </c>
      <c r="C118" s="24" t="s">
        <v>191</v>
      </c>
    </row>
    <row r="120" spans="2:7" ht="13">
      <c r="B120" s="19" t="s">
        <v>232</v>
      </c>
      <c r="C120" s="20">
        <v>46203</v>
      </c>
      <c r="D120" s="21"/>
      <c r="E120" s="22"/>
      <c r="F120" s="23"/>
    </row>
    <row r="121" spans="2:7" ht="13">
      <c r="B121" s="19" t="s">
        <v>218</v>
      </c>
      <c r="C121" s="24" t="s">
        <v>219</v>
      </c>
      <c r="D121" s="19" t="s">
        <v>220</v>
      </c>
      <c r="E121" s="25" t="s">
        <v>221</v>
      </c>
      <c r="F121" s="26" t="s">
        <v>222</v>
      </c>
      <c r="G121" s="14"/>
    </row>
    <row r="122" spans="2:7">
      <c r="B122" s="27" t="s">
        <v>191</v>
      </c>
      <c r="C122" s="28" t="s">
        <v>191</v>
      </c>
      <c r="D122" s="27" t="s">
        <v>191</v>
      </c>
      <c r="E122" s="29" t="s">
        <v>191</v>
      </c>
      <c r="F122" s="30" t="s">
        <v>191</v>
      </c>
    </row>
    <row r="123" spans="2:7" ht="13">
      <c r="B123" s="2" t="s">
        <v>223</v>
      </c>
    </row>
    <row r="124" spans="2:7" ht="13">
      <c r="B124" s="2"/>
    </row>
    <row r="125" spans="2:7" ht="13">
      <c r="B125" s="2" t="s">
        <v>224</v>
      </c>
    </row>
    <row r="126" spans="2:7" ht="13">
      <c r="B126" s="19" t="s">
        <v>225</v>
      </c>
      <c r="C126" s="24" t="s">
        <v>226</v>
      </c>
      <c r="D126" s="2"/>
    </row>
    <row r="127" spans="2:7">
      <c r="B127" s="21" t="s">
        <v>191</v>
      </c>
      <c r="C127" s="31" t="s">
        <v>191</v>
      </c>
    </row>
    <row r="129" spans="2:6" ht="13">
      <c r="B129" s="19" t="s">
        <v>227</v>
      </c>
      <c r="C129" s="24" t="s">
        <v>226</v>
      </c>
    </row>
    <row r="130" spans="2:6">
      <c r="B130" s="21" t="s">
        <v>191</v>
      </c>
      <c r="C130" s="31" t="s">
        <v>191</v>
      </c>
    </row>
    <row r="132" spans="2:6" ht="13">
      <c r="B132" s="19" t="s">
        <v>228</v>
      </c>
      <c r="C132" s="24" t="s">
        <v>229</v>
      </c>
    </row>
    <row r="133" spans="2:6">
      <c r="B133" s="21" t="s">
        <v>191</v>
      </c>
      <c r="C133" s="31" t="s">
        <v>191</v>
      </c>
    </row>
    <row r="135" spans="2:6" ht="13">
      <c r="B135" s="25" t="s">
        <v>230</v>
      </c>
      <c r="C135" s="24" t="s">
        <v>229</v>
      </c>
    </row>
    <row r="136" spans="2:6">
      <c r="B136" s="22" t="s">
        <v>191</v>
      </c>
      <c r="C136" s="31" t="s">
        <v>191</v>
      </c>
    </row>
    <row r="138" spans="2:6" ht="13">
      <c r="B138" s="19" t="s">
        <v>231</v>
      </c>
      <c r="C138" s="24" t="s">
        <v>191</v>
      </c>
    </row>
    <row r="141" spans="2:6" ht="13">
      <c r="B141" s="2" t="s">
        <v>233</v>
      </c>
    </row>
    <row r="143" spans="2:6" ht="13">
      <c r="B143" s="19" t="s">
        <v>218</v>
      </c>
      <c r="C143" s="24" t="s">
        <v>234</v>
      </c>
      <c r="D143" s="19" t="s">
        <v>235</v>
      </c>
      <c r="E143" s="19" t="s">
        <v>236</v>
      </c>
      <c r="F143" s="14"/>
    </row>
    <row r="144" spans="2:6">
      <c r="B144" s="21" t="s">
        <v>191</v>
      </c>
      <c r="C144" s="31" t="s">
        <v>191</v>
      </c>
      <c r="D144" s="21" t="s">
        <v>191</v>
      </c>
      <c r="E144" s="21" t="s">
        <v>191</v>
      </c>
    </row>
    <row r="147" spans="2:80" ht="13">
      <c r="B147" s="2" t="s">
        <v>237</v>
      </c>
      <c r="C147" s="13" t="s">
        <v>191</v>
      </c>
      <c r="D147" s="2"/>
      <c r="E147" s="2"/>
      <c r="F147" s="14"/>
      <c r="G147" s="14"/>
      <c r="H147" s="14"/>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row>
    <row r="149" spans="2:80" ht="13">
      <c r="B149" s="2" t="s">
        <v>238</v>
      </c>
    </row>
    <row r="151" spans="2:80" ht="13">
      <c r="B151" s="19" t="s">
        <v>239</v>
      </c>
      <c r="C151" s="24" t="s">
        <v>226</v>
      </c>
      <c r="D151" s="2"/>
    </row>
    <row r="152" spans="2:80">
      <c r="B152" s="21" t="s">
        <v>191</v>
      </c>
      <c r="C152" s="31" t="s">
        <v>191</v>
      </c>
    </row>
    <row r="155" spans="2:80" ht="13">
      <c r="B155" s="19" t="s">
        <v>240</v>
      </c>
      <c r="C155" s="24" t="s">
        <v>241</v>
      </c>
      <c r="D155" s="2"/>
    </row>
    <row r="156" spans="2:80">
      <c r="B156" s="21" t="s">
        <v>191</v>
      </c>
      <c r="C156" s="31" t="s">
        <v>191</v>
      </c>
    </row>
    <row r="159" spans="2:80" ht="13">
      <c r="B159" s="2" t="s">
        <v>242</v>
      </c>
    </row>
    <row r="162" spans="2:80" ht="13">
      <c r="B162" s="2" t="s">
        <v>243</v>
      </c>
    </row>
    <row r="164" spans="2:80" ht="13">
      <c r="B164" s="19" t="s">
        <v>218</v>
      </c>
      <c r="C164" s="24" t="s">
        <v>244</v>
      </c>
      <c r="D164" s="19" t="s">
        <v>234</v>
      </c>
      <c r="E164" s="19" t="s">
        <v>235</v>
      </c>
      <c r="F164" s="26" t="s">
        <v>236</v>
      </c>
      <c r="G164" s="14"/>
    </row>
    <row r="165" spans="2:80">
      <c r="B165" s="21" t="s">
        <v>191</v>
      </c>
      <c r="C165" s="31" t="s">
        <v>191</v>
      </c>
      <c r="D165" s="21" t="s">
        <v>191</v>
      </c>
      <c r="E165" s="21" t="s">
        <v>191</v>
      </c>
      <c r="F165" s="32" t="s">
        <v>191</v>
      </c>
    </row>
    <row r="168" spans="2:80" ht="13">
      <c r="B168" s="2" t="s">
        <v>237</v>
      </c>
      <c r="C168" s="13" t="s">
        <v>191</v>
      </c>
      <c r="D168" s="2"/>
      <c r="E168" s="2"/>
      <c r="F168" s="14"/>
      <c r="G168" s="14"/>
      <c r="H168" s="14"/>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row>
    <row r="170" spans="2:80" ht="13">
      <c r="B170" s="2" t="s">
        <v>238</v>
      </c>
    </row>
    <row r="172" spans="2:80" ht="13">
      <c r="B172" s="19" t="s">
        <v>239</v>
      </c>
      <c r="C172" s="24" t="s">
        <v>226</v>
      </c>
      <c r="D172" s="2"/>
    </row>
    <row r="173" spans="2:80">
      <c r="B173" s="21" t="s">
        <v>191</v>
      </c>
      <c r="C173" s="31" t="s">
        <v>191</v>
      </c>
    </row>
    <row r="176" spans="2:80" ht="13">
      <c r="B176" s="19" t="s">
        <v>240</v>
      </c>
      <c r="C176" s="24" t="s">
        <v>241</v>
      </c>
      <c r="D176" s="2"/>
    </row>
    <row r="177" spans="2:7">
      <c r="B177" s="21" t="s">
        <v>191</v>
      </c>
      <c r="C177" s="31" t="s">
        <v>191</v>
      </c>
    </row>
    <row r="180" spans="2:7" ht="13">
      <c r="B180" s="2" t="s">
        <v>242</v>
      </c>
    </row>
    <row r="183" spans="2:7" ht="13">
      <c r="B183" s="2" t="s">
        <v>245</v>
      </c>
    </row>
    <row r="184" spans="2:7" ht="13">
      <c r="B184" s="19" t="s">
        <v>218</v>
      </c>
      <c r="C184" s="24" t="s">
        <v>246</v>
      </c>
      <c r="D184" s="19" t="s">
        <v>247</v>
      </c>
      <c r="E184" s="19" t="s">
        <v>248</v>
      </c>
      <c r="F184" s="26" t="s">
        <v>249</v>
      </c>
      <c r="G184" s="14"/>
    </row>
    <row r="185" spans="2:7">
      <c r="B185" s="21" t="s">
        <v>191</v>
      </c>
      <c r="C185" s="31" t="s">
        <v>191</v>
      </c>
      <c r="D185" s="21" t="s">
        <v>191</v>
      </c>
      <c r="E185" s="21" t="s">
        <v>191</v>
      </c>
      <c r="F185" s="32" t="s">
        <v>191</v>
      </c>
    </row>
    <row r="186" spans="2:7">
      <c r="B186" s="1" t="s">
        <v>2544</v>
      </c>
    </row>
  </sheetData>
  <mergeCells count="3">
    <mergeCell ref="B1:E1"/>
    <mergeCell ref="C3:C7"/>
    <mergeCell ref="D3:D7"/>
  </mergeCells>
  <hyperlinks>
    <hyperlink ref="A1" location="Index!A1" display="Index" xr:uid="{0FD690AB-C047-4BDA-BC9F-7C81A37D908C}"/>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EF35-515C-40E2-997C-73434FBBBF82}">
  <sheetPr codeName="Sheet129"/>
  <dimension ref="A1:CB179"/>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109</v>
      </c>
      <c r="C1" s="249"/>
      <c r="D1" s="249"/>
      <c r="E1" s="249"/>
    </row>
    <row r="3" spans="1:9" ht="14.5">
      <c r="B3" s="5" t="s">
        <v>876</v>
      </c>
      <c r="C3" s="250"/>
      <c r="D3" s="251"/>
      <c r="E3" s="6"/>
    </row>
    <row r="4" spans="1:9" ht="14.5">
      <c r="B4" s="7" t="s">
        <v>877</v>
      </c>
      <c r="C4" s="250"/>
      <c r="D4" s="251"/>
      <c r="E4" s="6"/>
    </row>
    <row r="5" spans="1:9" ht="14.5">
      <c r="B5" s="51" t="s">
        <v>139</v>
      </c>
      <c r="C5" s="250"/>
      <c r="D5" s="251"/>
      <c r="E5" s="6"/>
    </row>
    <row r="6" spans="1:9" ht="14.5">
      <c r="B6" s="51" t="s">
        <v>878</v>
      </c>
      <c r="C6" s="250"/>
      <c r="D6" s="251"/>
      <c r="E6" s="6"/>
    </row>
    <row r="7" spans="1:9" ht="29">
      <c r="B7" s="7" t="s">
        <v>879</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3004</v>
      </c>
      <c r="C15" s="9" t="s">
        <v>156</v>
      </c>
      <c r="D15" s="1" t="s">
        <v>419</v>
      </c>
      <c r="E15" s="1" t="s">
        <v>439</v>
      </c>
      <c r="F15" s="4">
        <v>35740</v>
      </c>
      <c r="G15" s="4">
        <v>285.19</v>
      </c>
      <c r="H15" s="4">
        <v>21.15</v>
      </c>
    </row>
    <row r="16" spans="1:9">
      <c r="B16" s="1" t="s">
        <v>2796</v>
      </c>
      <c r="C16" s="9" t="s">
        <v>156</v>
      </c>
      <c r="D16" s="1" t="s">
        <v>419</v>
      </c>
      <c r="E16" s="1" t="s">
        <v>420</v>
      </c>
      <c r="F16" s="4">
        <v>20638</v>
      </c>
      <c r="G16" s="4">
        <v>283.81</v>
      </c>
      <c r="H16" s="4">
        <v>21.05</v>
      </c>
    </row>
    <row r="17" spans="2:8">
      <c r="B17" s="1" t="s">
        <v>3202</v>
      </c>
      <c r="C17" s="9" t="s">
        <v>156</v>
      </c>
      <c r="D17" s="1" t="s">
        <v>419</v>
      </c>
      <c r="E17" s="1" t="s">
        <v>880</v>
      </c>
      <c r="F17" s="4">
        <v>19855</v>
      </c>
      <c r="G17" s="4">
        <v>267.19</v>
      </c>
      <c r="H17" s="4">
        <v>19.82</v>
      </c>
    </row>
    <row r="18" spans="2:8">
      <c r="B18" s="1" t="s">
        <v>2779</v>
      </c>
      <c r="C18" s="9" t="s">
        <v>156</v>
      </c>
      <c r="D18" s="1" t="s">
        <v>419</v>
      </c>
      <c r="E18" s="1" t="s">
        <v>438</v>
      </c>
      <c r="F18" s="4">
        <v>67223</v>
      </c>
      <c r="G18" s="4">
        <v>263.68</v>
      </c>
      <c r="H18" s="4">
        <v>19.559999999999999</v>
      </c>
    </row>
    <row r="19" spans="2:8">
      <c r="B19" s="1" t="s">
        <v>3010</v>
      </c>
      <c r="C19" s="9" t="s">
        <v>156</v>
      </c>
      <c r="D19" s="1" t="s">
        <v>419</v>
      </c>
      <c r="E19" s="1" t="s">
        <v>459</v>
      </c>
      <c r="F19" s="4">
        <v>22504</v>
      </c>
      <c r="G19" s="4">
        <v>74.27</v>
      </c>
      <c r="H19" s="4">
        <v>5.51</v>
      </c>
    </row>
    <row r="20" spans="2:8">
      <c r="B20" s="1" t="s">
        <v>3203</v>
      </c>
      <c r="C20" s="9" t="s">
        <v>156</v>
      </c>
      <c r="D20" s="1" t="s">
        <v>419</v>
      </c>
      <c r="E20" s="1" t="s">
        <v>881</v>
      </c>
      <c r="F20" s="4">
        <v>6013</v>
      </c>
      <c r="G20" s="4">
        <v>55.57</v>
      </c>
      <c r="H20" s="4">
        <v>4.12</v>
      </c>
    </row>
    <row r="21" spans="2:8">
      <c r="B21" s="1" t="s">
        <v>3025</v>
      </c>
      <c r="C21" s="9" t="s">
        <v>156</v>
      </c>
      <c r="D21" s="1" t="s">
        <v>419</v>
      </c>
      <c r="E21" s="1" t="s">
        <v>507</v>
      </c>
      <c r="F21" s="4">
        <v>60579</v>
      </c>
      <c r="G21" s="4">
        <v>48.15</v>
      </c>
      <c r="H21" s="4">
        <v>3.57</v>
      </c>
    </row>
    <row r="22" spans="2:8">
      <c r="B22" s="1" t="s">
        <v>3204</v>
      </c>
      <c r="C22" s="9" t="s">
        <v>156</v>
      </c>
      <c r="D22" s="1" t="s">
        <v>419</v>
      </c>
      <c r="E22" s="1" t="s">
        <v>882</v>
      </c>
      <c r="F22" s="4">
        <v>160377</v>
      </c>
      <c r="G22" s="4">
        <v>38.78</v>
      </c>
      <c r="H22" s="4">
        <v>2.88</v>
      </c>
    </row>
    <row r="23" spans="2:8">
      <c r="B23" s="1" t="s">
        <v>3205</v>
      </c>
      <c r="C23" s="9" t="s">
        <v>156</v>
      </c>
      <c r="D23" s="1" t="s">
        <v>419</v>
      </c>
      <c r="E23" s="1" t="s">
        <v>883</v>
      </c>
      <c r="F23" s="4">
        <v>8329</v>
      </c>
      <c r="G23" s="4">
        <v>17.010000000000002</v>
      </c>
      <c r="H23" s="4">
        <v>1.26</v>
      </c>
    </row>
    <row r="24" spans="2:8">
      <c r="B24" s="1" t="s">
        <v>3206</v>
      </c>
      <c r="C24" s="9" t="s">
        <v>156</v>
      </c>
      <c r="D24" s="1" t="s">
        <v>419</v>
      </c>
      <c r="E24" s="1" t="s">
        <v>884</v>
      </c>
      <c r="F24" s="4">
        <v>2258</v>
      </c>
      <c r="G24" s="4">
        <v>8.33</v>
      </c>
      <c r="H24" s="4">
        <v>0.62</v>
      </c>
    </row>
    <row r="25" spans="2:8" ht="13">
      <c r="B25" s="2" t="s">
        <v>2543</v>
      </c>
    </row>
    <row r="26" spans="2:8">
      <c r="B26" s="1" t="s">
        <v>159</v>
      </c>
      <c r="C26" s="9" t="s">
        <v>159</v>
      </c>
      <c r="D26" s="1" t="s">
        <v>159</v>
      </c>
      <c r="E26" s="1" t="s">
        <v>159</v>
      </c>
      <c r="F26" s="4" t="s">
        <v>159</v>
      </c>
      <c r="G26" s="4" t="s">
        <v>159</v>
      </c>
      <c r="H26" s="4" t="s">
        <v>159</v>
      </c>
    </row>
    <row r="27" spans="2:8" ht="13">
      <c r="B27" s="2" t="s">
        <v>160</v>
      </c>
      <c r="C27" s="13"/>
      <c r="D27" s="2"/>
      <c r="E27" s="2"/>
      <c r="F27" s="14"/>
      <c r="G27" s="14">
        <f>SUM(G12:G26)</f>
        <v>1341.98</v>
      </c>
      <c r="H27" s="14">
        <f>SUM(H12:H26)</f>
        <v>99.54</v>
      </c>
    </row>
    <row r="28" spans="2:8" ht="13">
      <c r="B28" s="2" t="s">
        <v>161</v>
      </c>
    </row>
    <row r="29" spans="2:8">
      <c r="B29" s="1" t="s">
        <v>159</v>
      </c>
      <c r="C29" s="9" t="s">
        <v>159</v>
      </c>
      <c r="D29" s="1" t="s">
        <v>159</v>
      </c>
      <c r="E29" s="1" t="s">
        <v>159</v>
      </c>
      <c r="F29" s="4" t="s">
        <v>159</v>
      </c>
      <c r="G29" s="4" t="s">
        <v>159</v>
      </c>
      <c r="H29" s="4" t="s">
        <v>159</v>
      </c>
    </row>
    <row r="30" spans="2:8" ht="13">
      <c r="B30" s="2" t="s">
        <v>162</v>
      </c>
      <c r="C30" s="13"/>
      <c r="D30" s="2"/>
      <c r="E30" s="2"/>
      <c r="F30" s="14"/>
      <c r="G30" s="14">
        <f>SUM(G28:G29)</f>
        <v>0</v>
      </c>
      <c r="H30" s="14">
        <f>SUM(H28:H29)</f>
        <v>0</v>
      </c>
    </row>
    <row r="31" spans="2:8" ht="13">
      <c r="B31" s="2" t="s">
        <v>163</v>
      </c>
    </row>
    <row r="32" spans="2:8">
      <c r="B32" s="1" t="s">
        <v>159</v>
      </c>
      <c r="C32" s="9" t="s">
        <v>159</v>
      </c>
      <c r="D32" s="1" t="s">
        <v>159</v>
      </c>
      <c r="E32" s="1" t="s">
        <v>159</v>
      </c>
      <c r="F32" s="4" t="s">
        <v>159</v>
      </c>
      <c r="G32" s="4" t="s">
        <v>159</v>
      </c>
      <c r="H32" s="4" t="s">
        <v>159</v>
      </c>
    </row>
    <row r="33" spans="2:8" ht="13">
      <c r="B33" s="2" t="s">
        <v>164</v>
      </c>
      <c r="C33" s="13"/>
      <c r="D33" s="2"/>
      <c r="E33" s="2"/>
      <c r="F33" s="14"/>
      <c r="G33" s="14">
        <f>SUM(G31:G32)</f>
        <v>0</v>
      </c>
      <c r="H33" s="14">
        <f>SUM(H31:H32)</f>
        <v>0</v>
      </c>
    </row>
    <row r="34" spans="2:8" ht="13">
      <c r="B34" s="10" t="s">
        <v>146</v>
      </c>
      <c r="C34" s="11" t="s">
        <v>147</v>
      </c>
      <c r="D34" s="10" t="s">
        <v>165</v>
      </c>
      <c r="E34" s="10" t="s">
        <v>149</v>
      </c>
      <c r="F34" s="12" t="s">
        <v>150</v>
      </c>
      <c r="G34" s="12" t="s">
        <v>151</v>
      </c>
      <c r="H34" s="12" t="s">
        <v>152</v>
      </c>
    </row>
    <row r="35" spans="2:8" ht="13">
      <c r="B35" s="2" t="s">
        <v>166</v>
      </c>
    </row>
    <row r="36" spans="2:8" ht="13">
      <c r="B36" s="2" t="s">
        <v>155</v>
      </c>
    </row>
    <row r="37" spans="2:8" ht="13">
      <c r="B37" s="2" t="s">
        <v>167</v>
      </c>
    </row>
    <row r="38" spans="2:8">
      <c r="B38" s="1" t="s">
        <v>159</v>
      </c>
      <c r="C38" s="9" t="s">
        <v>159</v>
      </c>
      <c r="D38" s="1" t="s">
        <v>159</v>
      </c>
      <c r="E38" s="1" t="s">
        <v>159</v>
      </c>
      <c r="F38" s="4" t="s">
        <v>159</v>
      </c>
      <c r="G38" s="4" t="s">
        <v>159</v>
      </c>
      <c r="H38" s="4" t="s">
        <v>159</v>
      </c>
    </row>
    <row r="39" spans="2:8" ht="13">
      <c r="B39" s="2" t="s">
        <v>168</v>
      </c>
      <c r="C39" s="13"/>
      <c r="D39" s="2"/>
      <c r="E39" s="2"/>
      <c r="F39" s="14"/>
      <c r="G39" s="14">
        <f>SUM(G34:G38)</f>
        <v>0</v>
      </c>
      <c r="H39" s="14">
        <f>SUM(H34:H38)</f>
        <v>0</v>
      </c>
    </row>
    <row r="40" spans="2:8" ht="13">
      <c r="B40" s="2" t="s">
        <v>169</v>
      </c>
    </row>
    <row r="41" spans="2:8">
      <c r="B41" s="1" t="s">
        <v>159</v>
      </c>
      <c r="C41" s="9" t="s">
        <v>159</v>
      </c>
      <c r="D41" s="1" t="s">
        <v>159</v>
      </c>
      <c r="E41" s="1" t="s">
        <v>159</v>
      </c>
      <c r="F41" s="4" t="s">
        <v>159</v>
      </c>
      <c r="G41" s="4" t="s">
        <v>159</v>
      </c>
      <c r="H41" s="4" t="s">
        <v>159</v>
      </c>
    </row>
    <row r="42" spans="2:8" ht="13">
      <c r="B42" s="2" t="s">
        <v>170</v>
      </c>
      <c r="C42" s="13"/>
      <c r="D42" s="2"/>
      <c r="E42" s="2"/>
      <c r="F42" s="14"/>
      <c r="G42" s="14">
        <f>SUM(G40:G41)</f>
        <v>0</v>
      </c>
      <c r="H42" s="14">
        <f>SUM(H40:H41)</f>
        <v>0</v>
      </c>
    </row>
    <row r="43" spans="2:8" ht="13">
      <c r="B43" s="2" t="s">
        <v>171</v>
      </c>
    </row>
    <row r="44" spans="2:8">
      <c r="B44" s="1" t="s">
        <v>159</v>
      </c>
      <c r="C44" s="9" t="s">
        <v>159</v>
      </c>
      <c r="D44" s="1" t="s">
        <v>159</v>
      </c>
      <c r="E44" s="1" t="s">
        <v>159</v>
      </c>
      <c r="F44" s="4" t="s">
        <v>159</v>
      </c>
      <c r="G44" s="4" t="s">
        <v>159</v>
      </c>
      <c r="H44" s="4" t="s">
        <v>159</v>
      </c>
    </row>
    <row r="45" spans="2:8" ht="13">
      <c r="B45" s="2" t="s">
        <v>172</v>
      </c>
      <c r="C45" s="13"/>
      <c r="D45" s="2"/>
      <c r="E45" s="2"/>
      <c r="F45" s="14"/>
      <c r="G45" s="14">
        <f>SUM(G43:G44)</f>
        <v>0</v>
      </c>
      <c r="H45" s="14">
        <f>SUM(H43:H44)</f>
        <v>0</v>
      </c>
    </row>
    <row r="46" spans="2:8" ht="13">
      <c r="B46" s="2" t="s">
        <v>173</v>
      </c>
    </row>
    <row r="47" spans="2:8">
      <c r="B47" s="1" t="s">
        <v>159</v>
      </c>
      <c r="C47" s="9" t="s">
        <v>159</v>
      </c>
      <c r="D47" s="1" t="s">
        <v>159</v>
      </c>
      <c r="E47" s="1" t="s">
        <v>159</v>
      </c>
      <c r="F47" s="4" t="s">
        <v>159</v>
      </c>
      <c r="G47" s="4" t="s">
        <v>159</v>
      </c>
      <c r="H47" s="4" t="s">
        <v>159</v>
      </c>
    </row>
    <row r="48" spans="2:8" ht="13">
      <c r="B48" s="2" t="s">
        <v>174</v>
      </c>
      <c r="C48" s="13"/>
      <c r="D48" s="2"/>
      <c r="E48" s="2"/>
      <c r="F48" s="14"/>
      <c r="G48" s="14">
        <f>SUM(G46:G47)</f>
        <v>0</v>
      </c>
      <c r="H48" s="14">
        <f>SUM(H46:H47)</f>
        <v>0</v>
      </c>
    </row>
    <row r="49" spans="2:8" ht="13">
      <c r="B49" s="2" t="s">
        <v>175</v>
      </c>
    </row>
    <row r="50" spans="2:8">
      <c r="B50" s="1" t="s">
        <v>159</v>
      </c>
      <c r="C50" s="9" t="s">
        <v>159</v>
      </c>
      <c r="D50" s="1" t="s">
        <v>159</v>
      </c>
      <c r="E50" s="1" t="s">
        <v>159</v>
      </c>
      <c r="F50" s="4" t="s">
        <v>159</v>
      </c>
      <c r="G50" s="4" t="s">
        <v>159</v>
      </c>
      <c r="H50" s="4" t="s">
        <v>159</v>
      </c>
    </row>
    <row r="51" spans="2:8" ht="13">
      <c r="B51" s="2" t="s">
        <v>176</v>
      </c>
      <c r="C51" s="13"/>
      <c r="D51" s="2"/>
      <c r="E51" s="2"/>
      <c r="F51" s="14"/>
      <c r="G51" s="14">
        <f>SUM(G49:G50)</f>
        <v>0</v>
      </c>
      <c r="H51" s="14">
        <f>SUM(H49:H50)</f>
        <v>0</v>
      </c>
    </row>
    <row r="52" spans="2:8" ht="13">
      <c r="B52" s="2" t="s">
        <v>177</v>
      </c>
    </row>
    <row r="53" spans="2:8">
      <c r="B53" s="1" t="s">
        <v>159</v>
      </c>
      <c r="C53" s="9" t="s">
        <v>159</v>
      </c>
      <c r="D53" s="1" t="s">
        <v>159</v>
      </c>
      <c r="E53" s="1" t="s">
        <v>159</v>
      </c>
      <c r="F53" s="4" t="s">
        <v>159</v>
      </c>
      <c r="G53" s="4" t="s">
        <v>159</v>
      </c>
      <c r="H53" s="4" t="s">
        <v>159</v>
      </c>
    </row>
    <row r="54" spans="2:8" ht="13">
      <c r="B54" s="2" t="s">
        <v>178</v>
      </c>
      <c r="C54" s="13"/>
      <c r="D54" s="2"/>
      <c r="E54" s="2"/>
      <c r="F54" s="14"/>
      <c r="G54" s="14">
        <f>SUM(G52:G53)</f>
        <v>0</v>
      </c>
      <c r="H54" s="14">
        <f>SUM(H52:H53)</f>
        <v>0</v>
      </c>
    </row>
    <row r="55" spans="2:8" ht="13">
      <c r="B55" s="2" t="s">
        <v>179</v>
      </c>
    </row>
    <row r="56" spans="2:8">
      <c r="B56" s="1" t="s">
        <v>159</v>
      </c>
      <c r="C56" s="9" t="s">
        <v>159</v>
      </c>
      <c r="D56" s="1" t="s">
        <v>159</v>
      </c>
      <c r="E56" s="1" t="s">
        <v>159</v>
      </c>
      <c r="F56" s="4" t="s">
        <v>159</v>
      </c>
      <c r="G56" s="4" t="s">
        <v>159</v>
      </c>
      <c r="H56" s="4" t="s">
        <v>159</v>
      </c>
    </row>
    <row r="57" spans="2:8" ht="13">
      <c r="B57" s="2" t="s">
        <v>180</v>
      </c>
      <c r="C57" s="13"/>
      <c r="D57" s="2"/>
      <c r="E57" s="2"/>
      <c r="F57" s="14"/>
      <c r="G57" s="14">
        <f>SUM(G55:G56)</f>
        <v>0</v>
      </c>
      <c r="H57" s="14">
        <f>SUM(H55:H56)</f>
        <v>0</v>
      </c>
    </row>
    <row r="58" spans="2:8" ht="13">
      <c r="B58" s="2" t="s">
        <v>181</v>
      </c>
    </row>
    <row r="59" spans="2:8">
      <c r="B59" s="1" t="s">
        <v>159</v>
      </c>
      <c r="C59" s="9" t="s">
        <v>159</v>
      </c>
      <c r="D59" s="1" t="s">
        <v>159</v>
      </c>
      <c r="E59" s="1" t="s">
        <v>159</v>
      </c>
      <c r="F59" s="4" t="s">
        <v>159</v>
      </c>
      <c r="G59" s="4" t="s">
        <v>159</v>
      </c>
      <c r="H59" s="4" t="s">
        <v>159</v>
      </c>
    </row>
    <row r="60" spans="2:8" ht="13">
      <c r="B60" s="2" t="s">
        <v>182</v>
      </c>
      <c r="C60" s="13"/>
      <c r="D60" s="2"/>
      <c r="E60" s="2"/>
      <c r="F60" s="14"/>
      <c r="G60" s="14">
        <f>SUM(G58:G59)</f>
        <v>0</v>
      </c>
      <c r="H60" s="14">
        <f>SUM(H58:H59)</f>
        <v>0</v>
      </c>
    </row>
    <row r="61" spans="2:8" ht="13">
      <c r="B61" s="2" t="s">
        <v>183</v>
      </c>
      <c r="C61" s="13"/>
      <c r="D61" s="2"/>
      <c r="E61" s="2"/>
      <c r="F61" s="14"/>
      <c r="G61" s="14">
        <v>1341.98</v>
      </c>
      <c r="H61" s="14">
        <v>99.54</v>
      </c>
    </row>
    <row r="62" spans="2:8" ht="13">
      <c r="B62" s="2" t="s">
        <v>184</v>
      </c>
      <c r="C62" s="13"/>
      <c r="D62" s="2"/>
      <c r="E62" s="2"/>
      <c r="F62" s="14"/>
      <c r="G62" s="14">
        <v>6.3509166999999707</v>
      </c>
      <c r="H62" s="14">
        <v>0.45999999999999375</v>
      </c>
    </row>
    <row r="63" spans="2:8" ht="13">
      <c r="B63" s="2" t="s">
        <v>185</v>
      </c>
      <c r="C63" s="13"/>
      <c r="D63" s="2"/>
      <c r="E63" s="2"/>
      <c r="F63" s="14"/>
      <c r="G63" s="14">
        <v>1348.3309167</v>
      </c>
      <c r="H63" s="14">
        <v>100</v>
      </c>
    </row>
    <row r="64" spans="2:8">
      <c r="B64" s="1" t="s">
        <v>186</v>
      </c>
    </row>
    <row r="65" spans="2:3" ht="13">
      <c r="B65" s="2" t="s">
        <v>187</v>
      </c>
    </row>
    <row r="66" spans="2:3" ht="13">
      <c r="B66" s="2" t="s">
        <v>188</v>
      </c>
      <c r="C66" s="9" t="s">
        <v>189</v>
      </c>
    </row>
    <row r="67" spans="2:3" ht="13">
      <c r="B67" s="2" t="s">
        <v>190</v>
      </c>
      <c r="C67" s="9" t="s">
        <v>191</v>
      </c>
    </row>
    <row r="68" spans="2:3" ht="13">
      <c r="B68" s="2" t="s">
        <v>192</v>
      </c>
      <c r="C68" s="9" t="s">
        <v>191</v>
      </c>
    </row>
    <row r="69" spans="2:3" ht="13">
      <c r="B69" s="2" t="s">
        <v>193</v>
      </c>
      <c r="C69" s="9" t="s">
        <v>194</v>
      </c>
    </row>
    <row r="70" spans="2:3" ht="13">
      <c r="B70" s="2" t="s">
        <v>885</v>
      </c>
      <c r="C70" s="13"/>
    </row>
    <row r="71" spans="2:3" ht="13">
      <c r="B71" s="2" t="s">
        <v>886</v>
      </c>
      <c r="C71" s="13"/>
    </row>
    <row r="72" spans="2:3" ht="13">
      <c r="B72" s="2" t="s">
        <v>1131</v>
      </c>
      <c r="C72" s="13"/>
    </row>
    <row r="73" spans="2:3">
      <c r="B73" s="1" t="s">
        <v>204</v>
      </c>
    </row>
    <row r="74" spans="2:3">
      <c r="B74" s="1" t="s">
        <v>398</v>
      </c>
    </row>
    <row r="77" spans="2:3" ht="14.5">
      <c r="B77" s="48" t="s">
        <v>399</v>
      </c>
      <c r="C77" s="49"/>
    </row>
    <row r="78" spans="2:3" ht="14.5">
      <c r="B78" s="48" t="s">
        <v>3907</v>
      </c>
      <c r="C78" s="50" t="s">
        <v>400</v>
      </c>
    </row>
    <row r="79" spans="2:3" ht="14.5">
      <c r="B79" s="15" t="s">
        <v>401</v>
      </c>
      <c r="C79" s="16" t="s">
        <v>402</v>
      </c>
    </row>
    <row r="80" spans="2:3" ht="14.5">
      <c r="B80" s="15" t="s">
        <v>403</v>
      </c>
      <c r="C80" s="16" t="s">
        <v>402</v>
      </c>
    </row>
    <row r="81" spans="2:7" ht="14.5">
      <c r="B81" s="15" t="s">
        <v>404</v>
      </c>
      <c r="C81" s="16" t="s">
        <v>402</v>
      </c>
    </row>
    <row r="82" spans="2:7" ht="14.5">
      <c r="B82" s="15" t="s">
        <v>405</v>
      </c>
      <c r="C82" s="16" t="s">
        <v>402</v>
      </c>
    </row>
    <row r="83" spans="2:7" ht="14.5">
      <c r="B83" s="15" t="s">
        <v>406</v>
      </c>
      <c r="C83" s="16" t="s">
        <v>402</v>
      </c>
    </row>
    <row r="84" spans="2:7" ht="14.5">
      <c r="B84" s="15" t="s">
        <v>407</v>
      </c>
      <c r="C84" s="16" t="s">
        <v>402</v>
      </c>
    </row>
    <row r="85" spans="2:7" ht="14.5">
      <c r="B85" s="48" t="s">
        <v>408</v>
      </c>
      <c r="C85" s="49" t="s">
        <v>402</v>
      </c>
    </row>
    <row r="87" spans="2:7" ht="14.5">
      <c r="B87" s="15" t="s">
        <v>213</v>
      </c>
      <c r="C87" s="16"/>
      <c r="D87" s="15"/>
    </row>
    <row r="88" spans="2:7" ht="29">
      <c r="B88" s="18" t="s">
        <v>214</v>
      </c>
      <c r="C88" s="17" t="s">
        <v>215</v>
      </c>
      <c r="D88" s="18" t="s">
        <v>216</v>
      </c>
    </row>
    <row r="89" spans="2:7" ht="14.5">
      <c r="B89" s="15" t="s">
        <v>191</v>
      </c>
      <c r="C89" s="16" t="s">
        <v>191</v>
      </c>
      <c r="D89" s="15" t="s">
        <v>191</v>
      </c>
    </row>
    <row r="91" spans="2:7" ht="13">
      <c r="B91" s="19" t="s">
        <v>217</v>
      </c>
      <c r="C91" s="20">
        <v>46203</v>
      </c>
      <c r="D91" s="21"/>
      <c r="E91" s="22"/>
      <c r="F91" s="23"/>
    </row>
    <row r="92" spans="2:7" ht="13">
      <c r="B92" s="19" t="s">
        <v>218</v>
      </c>
      <c r="C92" s="24" t="s">
        <v>219</v>
      </c>
      <c r="D92" s="19" t="s">
        <v>220</v>
      </c>
      <c r="E92" s="25" t="s">
        <v>221</v>
      </c>
      <c r="F92" s="26" t="s">
        <v>222</v>
      </c>
      <c r="G92" s="14"/>
    </row>
    <row r="93" spans="2:7">
      <c r="B93" s="27" t="s">
        <v>191</v>
      </c>
      <c r="C93" s="28" t="s">
        <v>191</v>
      </c>
      <c r="D93" s="27" t="s">
        <v>191</v>
      </c>
      <c r="E93" s="29" t="s">
        <v>191</v>
      </c>
      <c r="F93" s="30" t="s">
        <v>191</v>
      </c>
    </row>
    <row r="96" spans="2:7" ht="13">
      <c r="B96" s="2" t="s">
        <v>223</v>
      </c>
    </row>
    <row r="97" spans="2:4" ht="13">
      <c r="B97" s="2"/>
    </row>
    <row r="98" spans="2:4" ht="13">
      <c r="B98" s="2" t="s">
        <v>224</v>
      </c>
    </row>
    <row r="99" spans="2:4" ht="13">
      <c r="B99" s="19" t="s">
        <v>225</v>
      </c>
      <c r="C99" s="24" t="s">
        <v>226</v>
      </c>
      <c r="D99" s="2"/>
    </row>
    <row r="100" spans="2:4">
      <c r="B100" s="21" t="s">
        <v>191</v>
      </c>
      <c r="C100" s="31" t="s">
        <v>191</v>
      </c>
    </row>
    <row r="102" spans="2:4" ht="13">
      <c r="B102" s="19" t="s">
        <v>227</v>
      </c>
      <c r="C102" s="24" t="s">
        <v>226</v>
      </c>
    </row>
    <row r="103" spans="2:4">
      <c r="B103" s="21" t="s">
        <v>191</v>
      </c>
      <c r="C103" s="31" t="s">
        <v>191</v>
      </c>
    </row>
    <row r="105" spans="2:4" ht="13">
      <c r="B105" s="19" t="s">
        <v>228</v>
      </c>
      <c r="C105" s="24" t="s">
        <v>229</v>
      </c>
    </row>
    <row r="106" spans="2:4">
      <c r="B106" s="21" t="s">
        <v>191</v>
      </c>
      <c r="C106" s="31" t="s">
        <v>191</v>
      </c>
    </row>
    <row r="108" spans="2:4" ht="13">
      <c r="B108" s="25" t="s">
        <v>230</v>
      </c>
      <c r="C108" s="24" t="s">
        <v>229</v>
      </c>
    </row>
    <row r="109" spans="2:4">
      <c r="B109" s="22" t="s">
        <v>191</v>
      </c>
      <c r="C109" s="31" t="s">
        <v>191</v>
      </c>
    </row>
    <row r="111" spans="2:4" ht="13">
      <c r="B111" s="19" t="s">
        <v>231</v>
      </c>
      <c r="C111" s="24" t="s">
        <v>191</v>
      </c>
    </row>
    <row r="113" spans="2:7" ht="13">
      <c r="B113" s="19" t="s">
        <v>232</v>
      </c>
      <c r="C113" s="20">
        <v>46203</v>
      </c>
      <c r="D113" s="21"/>
      <c r="E113" s="22"/>
      <c r="F113" s="23"/>
    </row>
    <row r="114" spans="2:7" ht="13">
      <c r="B114" s="19" t="s">
        <v>218</v>
      </c>
      <c r="C114" s="24" t="s">
        <v>219</v>
      </c>
      <c r="D114" s="19" t="s">
        <v>220</v>
      </c>
      <c r="E114" s="25" t="s">
        <v>221</v>
      </c>
      <c r="F114" s="26" t="s">
        <v>222</v>
      </c>
      <c r="G114" s="14"/>
    </row>
    <row r="115" spans="2:7">
      <c r="B115" s="27" t="s">
        <v>191</v>
      </c>
      <c r="C115" s="28" t="s">
        <v>191</v>
      </c>
      <c r="D115" s="27" t="s">
        <v>191</v>
      </c>
      <c r="E115" s="29" t="s">
        <v>191</v>
      </c>
      <c r="F115" s="30" t="s">
        <v>191</v>
      </c>
    </row>
    <row r="116" spans="2:7" ht="13">
      <c r="B116" s="2" t="s">
        <v>223</v>
      </c>
    </row>
    <row r="117" spans="2:7" ht="13">
      <c r="B117" s="2"/>
    </row>
    <row r="118" spans="2:7" ht="13">
      <c r="B118" s="2" t="s">
        <v>224</v>
      </c>
    </row>
    <row r="119" spans="2:7" ht="13">
      <c r="B119" s="19" t="s">
        <v>225</v>
      </c>
      <c r="C119" s="24" t="s">
        <v>226</v>
      </c>
      <c r="D119" s="2"/>
    </row>
    <row r="120" spans="2:7">
      <c r="B120" s="21" t="s">
        <v>191</v>
      </c>
      <c r="C120" s="31" t="s">
        <v>191</v>
      </c>
    </row>
    <row r="122" spans="2:7" ht="13">
      <c r="B122" s="19" t="s">
        <v>227</v>
      </c>
      <c r="C122" s="24" t="s">
        <v>226</v>
      </c>
    </row>
    <row r="123" spans="2:7">
      <c r="B123" s="21" t="s">
        <v>191</v>
      </c>
      <c r="C123" s="31" t="s">
        <v>191</v>
      </c>
    </row>
    <row r="125" spans="2:7" ht="13">
      <c r="B125" s="19" t="s">
        <v>228</v>
      </c>
      <c r="C125" s="24" t="s">
        <v>229</v>
      </c>
    </row>
    <row r="126" spans="2:7">
      <c r="B126" s="21" t="s">
        <v>191</v>
      </c>
      <c r="C126" s="31" t="s">
        <v>191</v>
      </c>
    </row>
    <row r="128" spans="2:7" ht="13">
      <c r="B128" s="25" t="s">
        <v>230</v>
      </c>
      <c r="C128" s="24" t="s">
        <v>229</v>
      </c>
    </row>
    <row r="129" spans="2:80">
      <c r="B129" s="22" t="s">
        <v>191</v>
      </c>
      <c r="C129" s="31" t="s">
        <v>191</v>
      </c>
    </row>
    <row r="131" spans="2:80" ht="13">
      <c r="B131" s="19" t="s">
        <v>231</v>
      </c>
      <c r="C131" s="24" t="s">
        <v>191</v>
      </c>
    </row>
    <row r="134" spans="2:80" ht="13">
      <c r="B134" s="2" t="s">
        <v>233</v>
      </c>
    </row>
    <row r="136" spans="2:80" ht="13">
      <c r="B136" s="19" t="s">
        <v>218</v>
      </c>
      <c r="C136" s="24" t="s">
        <v>234</v>
      </c>
      <c r="D136" s="19" t="s">
        <v>235</v>
      </c>
      <c r="E136" s="19" t="s">
        <v>236</v>
      </c>
      <c r="F136" s="14"/>
    </row>
    <row r="137" spans="2:80">
      <c r="B137" s="21" t="s">
        <v>191</v>
      </c>
      <c r="C137" s="31" t="s">
        <v>191</v>
      </c>
      <c r="D137" s="21" t="s">
        <v>191</v>
      </c>
      <c r="E137" s="21" t="s">
        <v>191</v>
      </c>
    </row>
    <row r="140" spans="2:80" ht="13">
      <c r="B140" s="2" t="s">
        <v>237</v>
      </c>
      <c r="C140" s="13" t="s">
        <v>191</v>
      </c>
      <c r="D140" s="2"/>
      <c r="E140" s="2"/>
      <c r="F140" s="14"/>
      <c r="G140" s="14"/>
      <c r="H140" s="14"/>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row>
    <row r="142" spans="2:80" ht="13">
      <c r="B142" s="2" t="s">
        <v>238</v>
      </c>
    </row>
    <row r="144" spans="2:80" ht="13">
      <c r="B144" s="19" t="s">
        <v>239</v>
      </c>
      <c r="C144" s="24" t="s">
        <v>226</v>
      </c>
      <c r="D144" s="2"/>
    </row>
    <row r="145" spans="2:7">
      <c r="B145" s="21" t="s">
        <v>191</v>
      </c>
      <c r="C145" s="31" t="s">
        <v>191</v>
      </c>
    </row>
    <row r="148" spans="2:7" ht="13">
      <c r="B148" s="19" t="s">
        <v>240</v>
      </c>
      <c r="C148" s="24" t="s">
        <v>241</v>
      </c>
      <c r="D148" s="2"/>
    </row>
    <row r="149" spans="2:7">
      <c r="B149" s="21" t="s">
        <v>191</v>
      </c>
      <c r="C149" s="31" t="s">
        <v>191</v>
      </c>
    </row>
    <row r="152" spans="2:7" ht="13">
      <c r="B152" s="2" t="s">
        <v>242</v>
      </c>
    </row>
    <row r="155" spans="2:7" ht="13">
      <c r="B155" s="2" t="s">
        <v>243</v>
      </c>
    </row>
    <row r="157" spans="2:7" ht="13">
      <c r="B157" s="19" t="s">
        <v>218</v>
      </c>
      <c r="C157" s="24" t="s">
        <v>244</v>
      </c>
      <c r="D157" s="19" t="s">
        <v>234</v>
      </c>
      <c r="E157" s="19" t="s">
        <v>235</v>
      </c>
      <c r="F157" s="26" t="s">
        <v>236</v>
      </c>
      <c r="G157" s="14"/>
    </row>
    <row r="158" spans="2:7">
      <c r="B158" s="21" t="s">
        <v>191</v>
      </c>
      <c r="C158" s="31" t="s">
        <v>191</v>
      </c>
      <c r="D158" s="21" t="s">
        <v>191</v>
      </c>
      <c r="E158" s="21" t="s">
        <v>191</v>
      </c>
      <c r="F158" s="32" t="s">
        <v>191</v>
      </c>
    </row>
    <row r="161" spans="2:80" ht="13">
      <c r="B161" s="2" t="s">
        <v>237</v>
      </c>
      <c r="C161" s="13" t="s">
        <v>191</v>
      </c>
      <c r="D161" s="2"/>
      <c r="E161" s="2"/>
      <c r="F161" s="14"/>
      <c r="G161" s="14"/>
      <c r="H161" s="14"/>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row>
    <row r="163" spans="2:80" ht="13">
      <c r="B163" s="2" t="s">
        <v>238</v>
      </c>
    </row>
    <row r="165" spans="2:80" ht="13">
      <c r="B165" s="19" t="s">
        <v>239</v>
      </c>
      <c r="C165" s="24" t="s">
        <v>226</v>
      </c>
      <c r="D165" s="2"/>
    </row>
    <row r="166" spans="2:80">
      <c r="B166" s="21" t="s">
        <v>191</v>
      </c>
      <c r="C166" s="31" t="s">
        <v>191</v>
      </c>
    </row>
    <row r="169" spans="2:80" ht="13">
      <c r="B169" s="19" t="s">
        <v>240</v>
      </c>
      <c r="C169" s="24" t="s">
        <v>241</v>
      </c>
      <c r="D169" s="2"/>
    </row>
    <row r="170" spans="2:80">
      <c r="B170" s="21" t="s">
        <v>191</v>
      </c>
      <c r="C170" s="31" t="s">
        <v>191</v>
      </c>
    </row>
    <row r="173" spans="2:80" ht="13">
      <c r="B173" s="2" t="s">
        <v>242</v>
      </c>
    </row>
    <row r="176" spans="2:80" ht="13">
      <c r="B176" s="2" t="s">
        <v>245</v>
      </c>
    </row>
    <row r="177" spans="2:7" ht="13">
      <c r="B177" s="19" t="s">
        <v>218</v>
      </c>
      <c r="C177" s="24" t="s">
        <v>246</v>
      </c>
      <c r="D177" s="19" t="s">
        <v>247</v>
      </c>
      <c r="E177" s="19" t="s">
        <v>248</v>
      </c>
      <c r="F177" s="26" t="s">
        <v>249</v>
      </c>
      <c r="G177" s="14"/>
    </row>
    <row r="178" spans="2:7">
      <c r="B178" s="21" t="s">
        <v>191</v>
      </c>
      <c r="C178" s="31" t="s">
        <v>191</v>
      </c>
      <c r="D178" s="21" t="s">
        <v>191</v>
      </c>
      <c r="E178" s="21" t="s">
        <v>191</v>
      </c>
      <c r="F178" s="32" t="s">
        <v>191</v>
      </c>
    </row>
    <row r="179" spans="2:7">
      <c r="B179" s="1" t="s">
        <v>2544</v>
      </c>
    </row>
  </sheetData>
  <mergeCells count="3">
    <mergeCell ref="B1:E1"/>
    <mergeCell ref="C3:C7"/>
    <mergeCell ref="D3:D7"/>
  </mergeCells>
  <hyperlinks>
    <hyperlink ref="A1" location="Index!A1" display="Index" xr:uid="{79252CDB-A0F4-4149-9254-BFE6E6D8257A}"/>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BA02-CCF9-4701-983E-34C01C010B86}">
  <sheetPr codeName="Sheet128"/>
  <dimension ref="A1:CB226"/>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107</v>
      </c>
      <c r="C1" s="249"/>
      <c r="D1" s="249"/>
      <c r="E1" s="249"/>
    </row>
    <row r="3" spans="1:9" ht="14.5">
      <c r="B3" s="5" t="s">
        <v>887</v>
      </c>
      <c r="C3" s="250"/>
      <c r="D3" s="251"/>
    </row>
    <row r="4" spans="1:9" ht="14.5">
      <c r="B4" s="51" t="s">
        <v>888</v>
      </c>
      <c r="C4" s="250"/>
      <c r="D4" s="251"/>
    </row>
    <row r="5" spans="1:9" ht="14.5">
      <c r="B5" s="5"/>
      <c r="C5" s="250"/>
      <c r="D5" s="251"/>
    </row>
    <row r="6" spans="1:9" ht="14.5">
      <c r="B6" s="51" t="s">
        <v>139</v>
      </c>
      <c r="C6" s="250"/>
      <c r="D6" s="251"/>
    </row>
    <row r="7" spans="1:9" ht="14.5">
      <c r="B7" s="7" t="s">
        <v>889</v>
      </c>
      <c r="C7" s="250"/>
      <c r="D7" s="251"/>
    </row>
    <row r="8" spans="1:9" ht="29">
      <c r="B8" s="7" t="s">
        <v>890</v>
      </c>
      <c r="C8" s="250"/>
      <c r="D8" s="251"/>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2762</v>
      </c>
      <c r="C15" s="9" t="s">
        <v>156</v>
      </c>
      <c r="D15" s="1" t="s">
        <v>434</v>
      </c>
      <c r="E15" s="1" t="s">
        <v>461</v>
      </c>
      <c r="F15" s="4">
        <v>205222</v>
      </c>
      <c r="G15" s="4">
        <v>459.23</v>
      </c>
      <c r="H15" s="4">
        <v>3.79</v>
      </c>
    </row>
    <row r="16" spans="1:9">
      <c r="B16" s="1" t="s">
        <v>3207</v>
      </c>
      <c r="C16" s="9" t="s">
        <v>156</v>
      </c>
      <c r="D16" s="1" t="s">
        <v>727</v>
      </c>
      <c r="E16" s="1" t="s">
        <v>891</v>
      </c>
      <c r="F16" s="4">
        <v>103697</v>
      </c>
      <c r="G16" s="4">
        <v>438.59</v>
      </c>
      <c r="H16" s="4">
        <v>3.62</v>
      </c>
    </row>
    <row r="17" spans="2:8">
      <c r="B17" s="1" t="s">
        <v>3159</v>
      </c>
      <c r="C17" s="9" t="s">
        <v>156</v>
      </c>
      <c r="D17" s="1" t="s">
        <v>480</v>
      </c>
      <c r="E17" s="1" t="s">
        <v>794</v>
      </c>
      <c r="F17" s="4">
        <v>6305</v>
      </c>
      <c r="G17" s="4">
        <v>414.81</v>
      </c>
      <c r="H17" s="4">
        <v>3.43</v>
      </c>
    </row>
    <row r="18" spans="2:8">
      <c r="B18" s="1" t="s">
        <v>3006</v>
      </c>
      <c r="C18" s="9" t="s">
        <v>156</v>
      </c>
      <c r="D18" s="1" t="s">
        <v>443</v>
      </c>
      <c r="E18" s="1" t="s">
        <v>444</v>
      </c>
      <c r="F18" s="4">
        <v>9413</v>
      </c>
      <c r="G18" s="4">
        <v>412.4</v>
      </c>
      <c r="H18" s="4">
        <v>3.41</v>
      </c>
    </row>
    <row r="19" spans="2:8">
      <c r="B19" s="1" t="s">
        <v>3208</v>
      </c>
      <c r="C19" s="9" t="s">
        <v>156</v>
      </c>
      <c r="D19" s="1" t="s">
        <v>436</v>
      </c>
      <c r="E19" s="1" t="s">
        <v>892</v>
      </c>
      <c r="F19" s="4">
        <v>11652</v>
      </c>
      <c r="G19" s="4">
        <v>403.23</v>
      </c>
      <c r="H19" s="4">
        <v>3.33</v>
      </c>
    </row>
    <row r="20" spans="2:8">
      <c r="B20" s="1" t="s">
        <v>3209</v>
      </c>
      <c r="C20" s="9" t="s">
        <v>156</v>
      </c>
      <c r="D20" s="1" t="s">
        <v>421</v>
      </c>
      <c r="E20" s="1" t="s">
        <v>893</v>
      </c>
      <c r="F20" s="4">
        <v>21249</v>
      </c>
      <c r="G20" s="4">
        <v>380.31</v>
      </c>
      <c r="H20" s="4">
        <v>3.14</v>
      </c>
    </row>
    <row r="21" spans="2:8">
      <c r="B21" s="1" t="s">
        <v>3193</v>
      </c>
      <c r="C21" s="9" t="s">
        <v>156</v>
      </c>
      <c r="D21" s="1" t="s">
        <v>486</v>
      </c>
      <c r="E21" s="1" t="s">
        <v>845</v>
      </c>
      <c r="F21" s="4">
        <v>6702</v>
      </c>
      <c r="G21" s="4">
        <v>379.3</v>
      </c>
      <c r="H21" s="4">
        <v>3.13</v>
      </c>
    </row>
    <row r="22" spans="2:8">
      <c r="B22" s="1" t="s">
        <v>2761</v>
      </c>
      <c r="C22" s="9" t="s">
        <v>156</v>
      </c>
      <c r="D22" s="1" t="s">
        <v>440</v>
      </c>
      <c r="E22" s="1" t="s">
        <v>622</v>
      </c>
      <c r="F22" s="4">
        <v>67905</v>
      </c>
      <c r="G22" s="4">
        <v>344.65</v>
      </c>
      <c r="H22" s="4">
        <v>2.85</v>
      </c>
    </row>
    <row r="23" spans="2:8">
      <c r="B23" s="1" t="s">
        <v>3210</v>
      </c>
      <c r="C23" s="9" t="s">
        <v>156</v>
      </c>
      <c r="D23" s="1" t="s">
        <v>455</v>
      </c>
      <c r="E23" s="1" t="s">
        <v>894</v>
      </c>
      <c r="F23" s="4">
        <v>219592</v>
      </c>
      <c r="G23" s="4">
        <v>325.24</v>
      </c>
      <c r="H23" s="4">
        <v>2.69</v>
      </c>
    </row>
    <row r="24" spans="2:8">
      <c r="B24" s="1" t="s">
        <v>3211</v>
      </c>
      <c r="C24" s="9" t="s">
        <v>156</v>
      </c>
      <c r="D24" s="1" t="s">
        <v>448</v>
      </c>
      <c r="E24" s="1" t="s">
        <v>895</v>
      </c>
      <c r="F24" s="4">
        <v>34041</v>
      </c>
      <c r="G24" s="4">
        <v>324.12</v>
      </c>
      <c r="H24" s="4">
        <v>2.68</v>
      </c>
    </row>
    <row r="25" spans="2:8">
      <c r="B25" s="1" t="s">
        <v>3090</v>
      </c>
      <c r="C25" s="9" t="s">
        <v>156</v>
      </c>
      <c r="D25" s="1" t="s">
        <v>434</v>
      </c>
      <c r="E25" s="1" t="s">
        <v>691</v>
      </c>
      <c r="F25" s="4">
        <v>83063</v>
      </c>
      <c r="G25" s="4">
        <v>320.20999999999998</v>
      </c>
      <c r="H25" s="4">
        <v>2.65</v>
      </c>
    </row>
    <row r="26" spans="2:8">
      <c r="B26" s="1" t="s">
        <v>3212</v>
      </c>
      <c r="C26" s="9" t="s">
        <v>156</v>
      </c>
      <c r="D26" s="1" t="s">
        <v>445</v>
      </c>
      <c r="E26" s="1" t="s">
        <v>896</v>
      </c>
      <c r="F26" s="4">
        <v>7305</v>
      </c>
      <c r="G26" s="4">
        <v>320.01</v>
      </c>
      <c r="H26" s="4">
        <v>2.64</v>
      </c>
    </row>
    <row r="27" spans="2:8">
      <c r="B27" s="1" t="s">
        <v>3122</v>
      </c>
      <c r="C27" s="9" t="s">
        <v>156</v>
      </c>
      <c r="D27" s="1" t="s">
        <v>532</v>
      </c>
      <c r="E27" s="1" t="s">
        <v>739</v>
      </c>
      <c r="F27" s="4">
        <v>43569</v>
      </c>
      <c r="G27" s="4">
        <v>311.06</v>
      </c>
      <c r="H27" s="4">
        <v>2.57</v>
      </c>
    </row>
    <row r="28" spans="2:8">
      <c r="B28" s="1" t="s">
        <v>3007</v>
      </c>
      <c r="C28" s="9" t="s">
        <v>156</v>
      </c>
      <c r="D28" s="1" t="s">
        <v>421</v>
      </c>
      <c r="E28" s="1" t="s">
        <v>454</v>
      </c>
      <c r="F28" s="4">
        <v>72246</v>
      </c>
      <c r="G28" s="4">
        <v>306.54000000000002</v>
      </c>
      <c r="H28" s="4">
        <v>2.5299999999999998</v>
      </c>
    </row>
    <row r="29" spans="2:8">
      <c r="B29" s="1" t="s">
        <v>3001</v>
      </c>
      <c r="C29" s="9" t="s">
        <v>156</v>
      </c>
      <c r="D29" s="1" t="s">
        <v>430</v>
      </c>
      <c r="E29" s="1" t="s">
        <v>431</v>
      </c>
      <c r="F29" s="4">
        <v>100558</v>
      </c>
      <c r="G29" s="4">
        <v>305.24</v>
      </c>
      <c r="H29" s="4">
        <v>2.52</v>
      </c>
    </row>
    <row r="30" spans="2:8">
      <c r="B30" s="1" t="s">
        <v>3213</v>
      </c>
      <c r="C30" s="9" t="s">
        <v>156</v>
      </c>
      <c r="D30" s="1" t="s">
        <v>484</v>
      </c>
      <c r="E30" s="1" t="s">
        <v>897</v>
      </c>
      <c r="F30" s="4">
        <v>5845</v>
      </c>
      <c r="G30" s="4">
        <v>300.81</v>
      </c>
      <c r="H30" s="4">
        <v>2.4900000000000002</v>
      </c>
    </row>
    <row r="31" spans="2:8">
      <c r="B31" s="1" t="s">
        <v>3012</v>
      </c>
      <c r="C31" s="9" t="s">
        <v>156</v>
      </c>
      <c r="D31" s="1" t="s">
        <v>423</v>
      </c>
      <c r="E31" s="1" t="s">
        <v>464</v>
      </c>
      <c r="F31" s="4">
        <v>10108</v>
      </c>
      <c r="G31" s="4">
        <v>268.19</v>
      </c>
      <c r="H31" s="4">
        <v>2.2200000000000002</v>
      </c>
    </row>
    <row r="32" spans="2:8">
      <c r="B32" s="1" t="s">
        <v>3100</v>
      </c>
      <c r="C32" s="9" t="s">
        <v>156</v>
      </c>
      <c r="D32" s="1" t="s">
        <v>430</v>
      </c>
      <c r="E32" s="1" t="s">
        <v>701</v>
      </c>
      <c r="F32" s="4">
        <v>185382</v>
      </c>
      <c r="G32" s="4">
        <v>258.39</v>
      </c>
      <c r="H32" s="4">
        <v>2.13</v>
      </c>
    </row>
    <row r="33" spans="2:8">
      <c r="B33" s="1" t="s">
        <v>3021</v>
      </c>
      <c r="C33" s="9" t="s">
        <v>156</v>
      </c>
      <c r="D33" s="1" t="s">
        <v>434</v>
      </c>
      <c r="E33" s="1" t="s">
        <v>482</v>
      </c>
      <c r="F33" s="4">
        <v>17212</v>
      </c>
      <c r="G33" s="4">
        <v>256.7</v>
      </c>
      <c r="H33" s="4">
        <v>2.12</v>
      </c>
    </row>
    <row r="34" spans="2:8">
      <c r="B34" s="1" t="s">
        <v>898</v>
      </c>
      <c r="C34" s="9" t="s">
        <v>156</v>
      </c>
      <c r="D34" s="1" t="s">
        <v>419</v>
      </c>
      <c r="E34" s="1" t="s">
        <v>899</v>
      </c>
      <c r="F34" s="4">
        <v>92050</v>
      </c>
      <c r="G34" s="4">
        <v>250.74</v>
      </c>
      <c r="H34" s="4">
        <v>2.0699999999999998</v>
      </c>
    </row>
    <row r="35" spans="2:8">
      <c r="B35" s="1" t="s">
        <v>3196</v>
      </c>
      <c r="C35" s="9" t="s">
        <v>156</v>
      </c>
      <c r="D35" s="1" t="s">
        <v>434</v>
      </c>
      <c r="E35" s="1" t="s">
        <v>848</v>
      </c>
      <c r="F35" s="4">
        <v>16634</v>
      </c>
      <c r="G35" s="4">
        <v>248.21</v>
      </c>
      <c r="H35" s="4">
        <v>2.0499999999999998</v>
      </c>
    </row>
    <row r="36" spans="2:8">
      <c r="B36" s="1" t="s">
        <v>3214</v>
      </c>
      <c r="C36" s="9" t="s">
        <v>156</v>
      </c>
      <c r="D36" s="1" t="s">
        <v>511</v>
      </c>
      <c r="E36" s="1" t="s">
        <v>900</v>
      </c>
      <c r="F36" s="4">
        <v>15388</v>
      </c>
      <c r="G36" s="4">
        <v>245.08</v>
      </c>
      <c r="H36" s="4">
        <v>2.0299999999999998</v>
      </c>
    </row>
    <row r="37" spans="2:8">
      <c r="B37" s="1" t="s">
        <v>3215</v>
      </c>
      <c r="C37" s="9" t="s">
        <v>156</v>
      </c>
      <c r="D37" s="1" t="s">
        <v>480</v>
      </c>
      <c r="E37" s="1" t="s">
        <v>901</v>
      </c>
      <c r="F37" s="4">
        <v>5189</v>
      </c>
      <c r="G37" s="4">
        <v>239.74</v>
      </c>
      <c r="H37" s="4">
        <v>1.98</v>
      </c>
    </row>
    <row r="38" spans="2:8">
      <c r="B38" s="1" t="s">
        <v>3019</v>
      </c>
      <c r="C38" s="9" t="s">
        <v>156</v>
      </c>
      <c r="D38" s="1" t="s">
        <v>477</v>
      </c>
      <c r="E38" s="1" t="s">
        <v>478</v>
      </c>
      <c r="F38" s="4">
        <v>84308</v>
      </c>
      <c r="G38" s="4">
        <v>236.69</v>
      </c>
      <c r="H38" s="4">
        <v>1.96</v>
      </c>
    </row>
    <row r="39" spans="2:8">
      <c r="B39" s="1" t="s">
        <v>3216</v>
      </c>
      <c r="C39" s="9" t="s">
        <v>156</v>
      </c>
      <c r="D39" s="1" t="s">
        <v>465</v>
      </c>
      <c r="E39" s="1" t="s">
        <v>902</v>
      </c>
      <c r="F39" s="4">
        <v>133836</v>
      </c>
      <c r="G39" s="4">
        <v>232.15</v>
      </c>
      <c r="H39" s="4">
        <v>1.92</v>
      </c>
    </row>
    <row r="40" spans="2:8">
      <c r="B40" s="1" t="s">
        <v>3217</v>
      </c>
      <c r="C40" s="9" t="s">
        <v>156</v>
      </c>
      <c r="D40" s="1" t="s">
        <v>421</v>
      </c>
      <c r="E40" s="1" t="s">
        <v>903</v>
      </c>
      <c r="F40" s="4">
        <v>2148</v>
      </c>
      <c r="G40" s="4">
        <v>227.75</v>
      </c>
      <c r="H40" s="4">
        <v>1.88</v>
      </c>
    </row>
    <row r="41" spans="2:8">
      <c r="B41" s="1" t="s">
        <v>2797</v>
      </c>
      <c r="C41" s="9" t="s">
        <v>156</v>
      </c>
      <c r="D41" s="1" t="s">
        <v>511</v>
      </c>
      <c r="E41" s="1" t="s">
        <v>599</v>
      </c>
      <c r="F41" s="4">
        <v>1208</v>
      </c>
      <c r="G41" s="4">
        <v>225.85</v>
      </c>
      <c r="H41" s="4">
        <v>1.87</v>
      </c>
    </row>
    <row r="42" spans="2:8">
      <c r="B42" s="1" t="s">
        <v>3218</v>
      </c>
      <c r="C42" s="9" t="s">
        <v>156</v>
      </c>
      <c r="D42" s="1" t="s">
        <v>421</v>
      </c>
      <c r="E42" s="1" t="s">
        <v>904</v>
      </c>
      <c r="F42" s="4">
        <v>61973</v>
      </c>
      <c r="G42" s="4">
        <v>225.46</v>
      </c>
      <c r="H42" s="4">
        <v>1.86</v>
      </c>
    </row>
    <row r="43" spans="2:8">
      <c r="B43" s="1" t="s">
        <v>905</v>
      </c>
      <c r="C43" s="9" t="s">
        <v>156</v>
      </c>
      <c r="D43" s="1" t="s">
        <v>419</v>
      </c>
      <c r="E43" s="1" t="s">
        <v>906</v>
      </c>
      <c r="F43" s="4">
        <v>167282</v>
      </c>
      <c r="G43" s="4">
        <v>209.97</v>
      </c>
      <c r="H43" s="4">
        <v>1.73</v>
      </c>
    </row>
    <row r="44" spans="2:8">
      <c r="B44" s="1" t="s">
        <v>3219</v>
      </c>
      <c r="C44" s="9" t="s">
        <v>156</v>
      </c>
      <c r="D44" s="1" t="s">
        <v>907</v>
      </c>
      <c r="E44" s="1" t="s">
        <v>908</v>
      </c>
      <c r="F44" s="4">
        <v>19959</v>
      </c>
      <c r="G44" s="4">
        <v>201.59</v>
      </c>
      <c r="H44" s="4">
        <v>1.67</v>
      </c>
    </row>
    <row r="45" spans="2:8">
      <c r="B45" s="1" t="s">
        <v>3220</v>
      </c>
      <c r="C45" s="9" t="s">
        <v>156</v>
      </c>
      <c r="D45" s="1" t="s">
        <v>440</v>
      </c>
      <c r="E45" s="1" t="s">
        <v>909</v>
      </c>
      <c r="F45" s="4">
        <v>14655</v>
      </c>
      <c r="G45" s="4">
        <v>197.9</v>
      </c>
      <c r="H45" s="4">
        <v>1.64</v>
      </c>
    </row>
    <row r="46" spans="2:8">
      <c r="B46" s="1" t="s">
        <v>3199</v>
      </c>
      <c r="C46" s="9" t="s">
        <v>156</v>
      </c>
      <c r="D46" s="1" t="s">
        <v>475</v>
      </c>
      <c r="E46" s="1" t="s">
        <v>865</v>
      </c>
      <c r="F46" s="4">
        <v>31828</v>
      </c>
      <c r="G46" s="4">
        <v>197.35</v>
      </c>
      <c r="H46" s="4">
        <v>1.63</v>
      </c>
    </row>
    <row r="47" spans="2:8">
      <c r="B47" s="1" t="s">
        <v>3080</v>
      </c>
      <c r="C47" s="9" t="s">
        <v>156</v>
      </c>
      <c r="D47" s="1" t="s">
        <v>541</v>
      </c>
      <c r="E47" s="1" t="s">
        <v>679</v>
      </c>
      <c r="F47" s="4">
        <v>18375</v>
      </c>
      <c r="G47" s="4">
        <v>194.79</v>
      </c>
      <c r="H47" s="4">
        <v>1.61</v>
      </c>
    </row>
    <row r="48" spans="2:8">
      <c r="B48" s="1" t="s">
        <v>3221</v>
      </c>
      <c r="C48" s="9" t="s">
        <v>156</v>
      </c>
      <c r="D48" s="1" t="s">
        <v>448</v>
      </c>
      <c r="E48" s="1" t="s">
        <v>910</v>
      </c>
      <c r="F48" s="4">
        <v>2602</v>
      </c>
      <c r="G48" s="4">
        <v>182.95</v>
      </c>
      <c r="H48" s="4">
        <v>1.51</v>
      </c>
    </row>
    <row r="49" spans="2:8">
      <c r="B49" s="1" t="s">
        <v>911</v>
      </c>
      <c r="C49" s="9" t="s">
        <v>156</v>
      </c>
      <c r="D49" s="1" t="s">
        <v>419</v>
      </c>
      <c r="E49" s="1" t="s">
        <v>912</v>
      </c>
      <c r="F49" s="4">
        <v>171081</v>
      </c>
      <c r="G49" s="4">
        <v>182.53</v>
      </c>
      <c r="H49" s="4">
        <v>1.51</v>
      </c>
    </row>
    <row r="50" spans="2:8">
      <c r="B50" s="1" t="s">
        <v>3222</v>
      </c>
      <c r="C50" s="9" t="s">
        <v>156</v>
      </c>
      <c r="D50" s="1" t="s">
        <v>455</v>
      </c>
      <c r="E50" s="1" t="s">
        <v>913</v>
      </c>
      <c r="F50" s="4">
        <v>430</v>
      </c>
      <c r="G50" s="4">
        <v>171.57</v>
      </c>
      <c r="H50" s="4">
        <v>1.42</v>
      </c>
    </row>
    <row r="51" spans="2:8">
      <c r="B51" s="1" t="s">
        <v>3102</v>
      </c>
      <c r="C51" s="9" t="s">
        <v>156</v>
      </c>
      <c r="D51" s="1" t="s">
        <v>539</v>
      </c>
      <c r="E51" s="1" t="s">
        <v>705</v>
      </c>
      <c r="F51" s="4">
        <v>663</v>
      </c>
      <c r="G51" s="4">
        <v>167.41</v>
      </c>
      <c r="H51" s="4">
        <v>1.38</v>
      </c>
    </row>
    <row r="52" spans="2:8">
      <c r="B52" s="1" t="s">
        <v>914</v>
      </c>
      <c r="C52" s="9" t="s">
        <v>156</v>
      </c>
      <c r="D52" s="1" t="s">
        <v>419</v>
      </c>
      <c r="E52" s="1" t="s">
        <v>915</v>
      </c>
      <c r="F52" s="4">
        <v>95875</v>
      </c>
      <c r="G52" s="4">
        <v>165.32</v>
      </c>
      <c r="H52" s="4">
        <v>1.37</v>
      </c>
    </row>
    <row r="53" spans="2:8">
      <c r="B53" s="1" t="s">
        <v>3223</v>
      </c>
      <c r="C53" s="9" t="s">
        <v>156</v>
      </c>
      <c r="D53" s="1" t="s">
        <v>469</v>
      </c>
      <c r="E53" s="1" t="s">
        <v>916</v>
      </c>
      <c r="F53" s="4">
        <v>4603</v>
      </c>
      <c r="G53" s="4">
        <v>162.85</v>
      </c>
      <c r="H53" s="4">
        <v>1.35</v>
      </c>
    </row>
    <row r="54" spans="2:8">
      <c r="B54" s="1" t="s">
        <v>2994</v>
      </c>
      <c r="C54" s="9" t="s">
        <v>156</v>
      </c>
      <c r="D54" s="1" t="s">
        <v>448</v>
      </c>
      <c r="E54" s="1" t="s">
        <v>917</v>
      </c>
      <c r="F54" s="4">
        <v>4388</v>
      </c>
      <c r="G54" s="4">
        <v>161.62</v>
      </c>
      <c r="H54" s="4">
        <v>1.34</v>
      </c>
    </row>
    <row r="55" spans="2:8">
      <c r="B55" s="1" t="s">
        <v>2773</v>
      </c>
      <c r="C55" s="9" t="s">
        <v>156</v>
      </c>
      <c r="D55" s="1" t="s">
        <v>421</v>
      </c>
      <c r="E55" s="1" t="s">
        <v>427</v>
      </c>
      <c r="F55" s="4">
        <v>5320</v>
      </c>
      <c r="G55" s="4">
        <v>159.46</v>
      </c>
      <c r="H55" s="4">
        <v>1.32</v>
      </c>
    </row>
    <row r="56" spans="2:8">
      <c r="B56" s="1" t="s">
        <v>3224</v>
      </c>
      <c r="C56" s="9" t="s">
        <v>156</v>
      </c>
      <c r="D56" s="1" t="s">
        <v>448</v>
      </c>
      <c r="E56" s="1" t="s">
        <v>918</v>
      </c>
      <c r="F56" s="4">
        <v>4385</v>
      </c>
      <c r="G56" s="4">
        <v>157.86000000000001</v>
      </c>
      <c r="H56" s="4">
        <v>1.3</v>
      </c>
    </row>
    <row r="57" spans="2:8">
      <c r="B57" s="1" t="s">
        <v>3225</v>
      </c>
      <c r="C57" s="9" t="s">
        <v>156</v>
      </c>
      <c r="D57" s="1" t="s">
        <v>480</v>
      </c>
      <c r="E57" s="1" t="s">
        <v>919</v>
      </c>
      <c r="F57" s="4">
        <v>12411</v>
      </c>
      <c r="G57" s="4">
        <v>138.08000000000001</v>
      </c>
      <c r="H57" s="4">
        <v>1.1399999999999999</v>
      </c>
    </row>
    <row r="58" spans="2:8">
      <c r="B58" s="1" t="s">
        <v>3226</v>
      </c>
      <c r="C58" s="9" t="s">
        <v>156</v>
      </c>
      <c r="D58" s="1" t="s">
        <v>436</v>
      </c>
      <c r="E58" s="1" t="s">
        <v>920</v>
      </c>
      <c r="F58" s="4">
        <v>7074</v>
      </c>
      <c r="G58" s="4">
        <v>134.80000000000001</v>
      </c>
      <c r="H58" s="4">
        <v>1.1100000000000001</v>
      </c>
    </row>
    <row r="59" spans="2:8">
      <c r="B59" s="1" t="s">
        <v>3200</v>
      </c>
      <c r="C59" s="9" t="s">
        <v>156</v>
      </c>
      <c r="D59" s="1" t="s">
        <v>475</v>
      </c>
      <c r="E59" s="1" t="s">
        <v>866</v>
      </c>
      <c r="F59" s="4">
        <v>13969</v>
      </c>
      <c r="G59" s="4">
        <v>133.44</v>
      </c>
      <c r="H59" s="4">
        <v>1.1000000000000001</v>
      </c>
    </row>
    <row r="60" spans="2:8">
      <c r="B60" s="1" t="s">
        <v>3078</v>
      </c>
      <c r="C60" s="9" t="s">
        <v>156</v>
      </c>
      <c r="D60" s="1" t="s">
        <v>539</v>
      </c>
      <c r="E60" s="1" t="s">
        <v>675</v>
      </c>
      <c r="F60" s="4">
        <v>30259</v>
      </c>
      <c r="G60" s="4">
        <v>127.65</v>
      </c>
      <c r="H60" s="4">
        <v>1.05</v>
      </c>
    </row>
    <row r="61" spans="2:8">
      <c r="B61" s="1" t="s">
        <v>3009</v>
      </c>
      <c r="C61" s="9" t="s">
        <v>156</v>
      </c>
      <c r="D61" s="1" t="s">
        <v>457</v>
      </c>
      <c r="E61" s="1" t="s">
        <v>458</v>
      </c>
      <c r="F61" s="4">
        <v>21509</v>
      </c>
      <c r="G61" s="4">
        <v>114.68</v>
      </c>
      <c r="H61" s="4">
        <v>0.95</v>
      </c>
    </row>
    <row r="62" spans="2:8">
      <c r="B62" s="1" t="s">
        <v>921</v>
      </c>
      <c r="C62" s="9" t="s">
        <v>156</v>
      </c>
      <c r="D62" s="1" t="s">
        <v>514</v>
      </c>
      <c r="E62" s="1" t="s">
        <v>922</v>
      </c>
      <c r="F62" s="4">
        <v>3769</v>
      </c>
      <c r="G62" s="4">
        <v>94.1</v>
      </c>
      <c r="H62" s="4">
        <v>0.78</v>
      </c>
    </row>
    <row r="63" spans="2:8">
      <c r="B63" s="1" t="s">
        <v>3227</v>
      </c>
      <c r="C63" s="9" t="s">
        <v>156</v>
      </c>
      <c r="D63" s="1" t="s">
        <v>421</v>
      </c>
      <c r="E63" s="1" t="s">
        <v>923</v>
      </c>
      <c r="F63" s="4">
        <v>99804</v>
      </c>
      <c r="G63" s="4">
        <v>90.35</v>
      </c>
      <c r="H63" s="4">
        <v>0.75</v>
      </c>
    </row>
    <row r="64" spans="2:8">
      <c r="B64" s="1" t="s">
        <v>924</v>
      </c>
      <c r="C64" s="9" t="s">
        <v>156</v>
      </c>
      <c r="D64" s="1" t="s">
        <v>421</v>
      </c>
      <c r="E64" s="1" t="s">
        <v>925</v>
      </c>
      <c r="F64" s="4">
        <v>21432</v>
      </c>
      <c r="G64" s="4">
        <v>78.42</v>
      </c>
      <c r="H64" s="4">
        <v>0.65</v>
      </c>
    </row>
    <row r="65" spans="2:8" ht="13">
      <c r="B65" s="2" t="s">
        <v>2543</v>
      </c>
    </row>
    <row r="66" spans="2:8">
      <c r="B66" s="1" t="s">
        <v>159</v>
      </c>
      <c r="C66" s="9" t="s">
        <v>159</v>
      </c>
      <c r="D66" s="1" t="s">
        <v>159</v>
      </c>
      <c r="E66" s="1" t="s">
        <v>159</v>
      </c>
      <c r="F66" s="4" t="s">
        <v>159</v>
      </c>
      <c r="G66" s="4" t="s">
        <v>159</v>
      </c>
      <c r="H66" s="4" t="s">
        <v>159</v>
      </c>
    </row>
    <row r="67" spans="2:8" ht="13">
      <c r="B67" s="2" t="s">
        <v>160</v>
      </c>
      <c r="C67" s="13"/>
      <c r="D67" s="2"/>
      <c r="E67" s="2"/>
      <c r="F67" s="14"/>
      <c r="G67" s="14">
        <f>SUM(G12:G66)</f>
        <v>12085.390000000001</v>
      </c>
      <c r="H67" s="14">
        <f>SUM(H12:H66)</f>
        <v>99.87</v>
      </c>
    </row>
    <row r="68" spans="2:8" ht="13">
      <c r="B68" s="2" t="s">
        <v>161</v>
      </c>
    </row>
    <row r="69" spans="2:8">
      <c r="B69" s="1" t="s">
        <v>159</v>
      </c>
      <c r="C69" s="9" t="s">
        <v>159</v>
      </c>
      <c r="D69" s="1" t="s">
        <v>159</v>
      </c>
      <c r="E69" s="1" t="s">
        <v>159</v>
      </c>
      <c r="F69" s="4" t="s">
        <v>159</v>
      </c>
      <c r="G69" s="4" t="s">
        <v>159</v>
      </c>
      <c r="H69" s="4" t="s">
        <v>159</v>
      </c>
    </row>
    <row r="70" spans="2:8" ht="13">
      <c r="B70" s="2" t="s">
        <v>162</v>
      </c>
      <c r="C70" s="13"/>
      <c r="D70" s="2"/>
      <c r="E70" s="2"/>
      <c r="F70" s="14"/>
      <c r="G70" s="14">
        <f>SUM(G68:G69)</f>
        <v>0</v>
      </c>
      <c r="H70" s="14">
        <f>SUM(H68:H69)</f>
        <v>0</v>
      </c>
    </row>
    <row r="71" spans="2:8" ht="13">
      <c r="B71" s="2" t="s">
        <v>163</v>
      </c>
    </row>
    <row r="72" spans="2:8">
      <c r="B72" s="1" t="s">
        <v>159</v>
      </c>
      <c r="C72" s="9" t="s">
        <v>159</v>
      </c>
      <c r="D72" s="1" t="s">
        <v>159</v>
      </c>
      <c r="E72" s="1" t="s">
        <v>159</v>
      </c>
      <c r="F72" s="4" t="s">
        <v>159</v>
      </c>
      <c r="G72" s="4" t="s">
        <v>159</v>
      </c>
      <c r="H72" s="4" t="s">
        <v>159</v>
      </c>
    </row>
    <row r="73" spans="2:8" ht="13">
      <c r="B73" s="2" t="s">
        <v>164</v>
      </c>
      <c r="C73" s="13"/>
      <c r="D73" s="2"/>
      <c r="E73" s="2"/>
      <c r="F73" s="14"/>
      <c r="G73" s="14">
        <f>SUM(G71:G72)</f>
        <v>0</v>
      </c>
      <c r="H73" s="14">
        <f>SUM(H71:H72)</f>
        <v>0</v>
      </c>
    </row>
    <row r="74" spans="2:8" ht="13">
      <c r="B74" s="10" t="s">
        <v>146</v>
      </c>
      <c r="C74" s="11" t="s">
        <v>147</v>
      </c>
      <c r="D74" s="10" t="s">
        <v>165</v>
      </c>
      <c r="E74" s="10" t="s">
        <v>149</v>
      </c>
      <c r="F74" s="12" t="s">
        <v>150</v>
      </c>
      <c r="G74" s="12" t="s">
        <v>151</v>
      </c>
      <c r="H74" s="12" t="s">
        <v>152</v>
      </c>
    </row>
    <row r="75" spans="2:8" ht="13">
      <c r="B75" s="2" t="s">
        <v>166</v>
      </c>
    </row>
    <row r="76" spans="2:8" ht="13">
      <c r="B76" s="2" t="s">
        <v>155</v>
      </c>
    </row>
    <row r="77" spans="2:8" ht="13">
      <c r="B77" s="2" t="s">
        <v>167</v>
      </c>
    </row>
    <row r="78" spans="2:8">
      <c r="B78" s="1" t="s">
        <v>159</v>
      </c>
      <c r="C78" s="9" t="s">
        <v>159</v>
      </c>
      <c r="D78" s="1" t="s">
        <v>159</v>
      </c>
      <c r="E78" s="1" t="s">
        <v>159</v>
      </c>
      <c r="F78" s="4" t="s">
        <v>159</v>
      </c>
      <c r="G78" s="4" t="s">
        <v>159</v>
      </c>
      <c r="H78" s="4" t="s">
        <v>159</v>
      </c>
    </row>
    <row r="79" spans="2:8" ht="13">
      <c r="B79" s="2" t="s">
        <v>168</v>
      </c>
      <c r="C79" s="13"/>
      <c r="D79" s="2"/>
      <c r="E79" s="2"/>
      <c r="F79" s="14"/>
      <c r="G79" s="14">
        <f>SUM(G74:G78)</f>
        <v>0</v>
      </c>
      <c r="H79" s="14">
        <f>SUM(H74:H78)</f>
        <v>0</v>
      </c>
    </row>
    <row r="80" spans="2:8" ht="13">
      <c r="B80" s="2" t="s">
        <v>169</v>
      </c>
    </row>
    <row r="81" spans="2:8">
      <c r="B81" s="1" t="s">
        <v>159</v>
      </c>
      <c r="C81" s="9" t="s">
        <v>159</v>
      </c>
      <c r="D81" s="1" t="s">
        <v>159</v>
      </c>
      <c r="E81" s="1" t="s">
        <v>159</v>
      </c>
      <c r="F81" s="4" t="s">
        <v>159</v>
      </c>
      <c r="G81" s="4" t="s">
        <v>159</v>
      </c>
      <c r="H81" s="4" t="s">
        <v>159</v>
      </c>
    </row>
    <row r="82" spans="2:8" ht="13">
      <c r="B82" s="2" t="s">
        <v>170</v>
      </c>
      <c r="C82" s="13"/>
      <c r="D82" s="2"/>
      <c r="E82" s="2"/>
      <c r="F82" s="14"/>
      <c r="G82" s="14">
        <f>SUM(G80:G81)</f>
        <v>0</v>
      </c>
      <c r="H82" s="14">
        <f>SUM(H80:H81)</f>
        <v>0</v>
      </c>
    </row>
    <row r="83" spans="2:8" ht="13">
      <c r="B83" s="2" t="s">
        <v>171</v>
      </c>
    </row>
    <row r="84" spans="2:8">
      <c r="B84" s="1" t="s">
        <v>159</v>
      </c>
      <c r="C84" s="9" t="s">
        <v>159</v>
      </c>
      <c r="D84" s="1" t="s">
        <v>159</v>
      </c>
      <c r="E84" s="1" t="s">
        <v>159</v>
      </c>
      <c r="F84" s="4" t="s">
        <v>159</v>
      </c>
      <c r="G84" s="4" t="s">
        <v>159</v>
      </c>
      <c r="H84" s="4" t="s">
        <v>159</v>
      </c>
    </row>
    <row r="85" spans="2:8" ht="13">
      <c r="B85" s="2" t="s">
        <v>172</v>
      </c>
      <c r="C85" s="13"/>
      <c r="D85" s="2"/>
      <c r="E85" s="2"/>
      <c r="F85" s="14"/>
      <c r="G85" s="14">
        <f>SUM(G83:G84)</f>
        <v>0</v>
      </c>
      <c r="H85" s="14">
        <f>SUM(H83:H84)</f>
        <v>0</v>
      </c>
    </row>
    <row r="86" spans="2:8" ht="13">
      <c r="B86" s="2" t="s">
        <v>173</v>
      </c>
    </row>
    <row r="87" spans="2:8">
      <c r="B87" s="1" t="s">
        <v>159</v>
      </c>
      <c r="C87" s="9" t="s">
        <v>159</v>
      </c>
      <c r="D87" s="1" t="s">
        <v>159</v>
      </c>
      <c r="E87" s="1" t="s">
        <v>159</v>
      </c>
      <c r="F87" s="4" t="s">
        <v>159</v>
      </c>
      <c r="G87" s="4" t="s">
        <v>159</v>
      </c>
      <c r="H87" s="4" t="s">
        <v>159</v>
      </c>
    </row>
    <row r="88" spans="2:8" ht="13">
      <c r="B88" s="2" t="s">
        <v>174</v>
      </c>
      <c r="C88" s="13"/>
      <c r="D88" s="2"/>
      <c r="E88" s="2"/>
      <c r="F88" s="14"/>
      <c r="G88" s="14">
        <f>SUM(G86:G87)</f>
        <v>0</v>
      </c>
      <c r="H88" s="14">
        <f>SUM(H86:H87)</f>
        <v>0</v>
      </c>
    </row>
    <row r="89" spans="2:8" ht="13">
      <c r="B89" s="2" t="s">
        <v>175</v>
      </c>
    </row>
    <row r="90" spans="2:8">
      <c r="B90" s="1" t="s">
        <v>159</v>
      </c>
      <c r="C90" s="9" t="s">
        <v>159</v>
      </c>
      <c r="D90" s="1" t="s">
        <v>159</v>
      </c>
      <c r="E90" s="1" t="s">
        <v>159</v>
      </c>
      <c r="F90" s="4" t="s">
        <v>159</v>
      </c>
      <c r="G90" s="4" t="s">
        <v>159</v>
      </c>
      <c r="H90" s="4" t="s">
        <v>159</v>
      </c>
    </row>
    <row r="91" spans="2:8" ht="13">
      <c r="B91" s="2" t="s">
        <v>176</v>
      </c>
      <c r="C91" s="13"/>
      <c r="D91" s="2"/>
      <c r="E91" s="2"/>
      <c r="F91" s="14"/>
      <c r="G91" s="14">
        <f>SUM(G89:G90)</f>
        <v>0</v>
      </c>
      <c r="H91" s="14">
        <f>SUM(H89:H90)</f>
        <v>0</v>
      </c>
    </row>
    <row r="92" spans="2:8" ht="13">
      <c r="B92" s="2" t="s">
        <v>177</v>
      </c>
    </row>
    <row r="93" spans="2:8">
      <c r="B93" s="1" t="s">
        <v>159</v>
      </c>
      <c r="C93" s="9" t="s">
        <v>159</v>
      </c>
      <c r="D93" s="1" t="s">
        <v>159</v>
      </c>
      <c r="E93" s="1" t="s">
        <v>159</v>
      </c>
      <c r="F93" s="4" t="s">
        <v>159</v>
      </c>
      <c r="G93" s="4" t="s">
        <v>159</v>
      </c>
      <c r="H93" s="4" t="s">
        <v>159</v>
      </c>
    </row>
    <row r="94" spans="2:8" ht="13">
      <c r="B94" s="2" t="s">
        <v>178</v>
      </c>
      <c r="C94" s="13"/>
      <c r="D94" s="2"/>
      <c r="E94" s="2"/>
      <c r="F94" s="14"/>
      <c r="G94" s="14">
        <f>SUM(G92:G93)</f>
        <v>0</v>
      </c>
      <c r="H94" s="14">
        <f>SUM(H92:H93)</f>
        <v>0</v>
      </c>
    </row>
    <row r="95" spans="2:8" ht="13">
      <c r="B95" s="2" t="s">
        <v>179</v>
      </c>
    </row>
    <row r="96" spans="2:8">
      <c r="B96" s="1" t="s">
        <v>159</v>
      </c>
      <c r="C96" s="9" t="s">
        <v>159</v>
      </c>
      <c r="D96" s="1" t="s">
        <v>159</v>
      </c>
      <c r="E96" s="1" t="s">
        <v>159</v>
      </c>
      <c r="F96" s="4" t="s">
        <v>159</v>
      </c>
      <c r="G96" s="4" t="s">
        <v>159</v>
      </c>
      <c r="H96" s="4" t="s">
        <v>159</v>
      </c>
    </row>
    <row r="97" spans="2:8" ht="13">
      <c r="B97" s="2" t="s">
        <v>180</v>
      </c>
      <c r="C97" s="13"/>
      <c r="D97" s="2"/>
      <c r="E97" s="2"/>
      <c r="F97" s="14"/>
      <c r="G97" s="14">
        <f>SUM(G95:G96)</f>
        <v>0</v>
      </c>
      <c r="H97" s="14">
        <f>SUM(H95:H96)</f>
        <v>0</v>
      </c>
    </row>
    <row r="98" spans="2:8" ht="13">
      <c r="B98" s="2" t="s">
        <v>181</v>
      </c>
    </row>
    <row r="99" spans="2:8">
      <c r="B99" s="1" t="s">
        <v>159</v>
      </c>
      <c r="C99" s="9" t="s">
        <v>159</v>
      </c>
      <c r="D99" s="1" t="s">
        <v>159</v>
      </c>
      <c r="E99" s="1" t="s">
        <v>159</v>
      </c>
      <c r="F99" s="4" t="s">
        <v>159</v>
      </c>
      <c r="G99" s="4" t="s">
        <v>159</v>
      </c>
      <c r="H99" s="4" t="s">
        <v>159</v>
      </c>
    </row>
    <row r="100" spans="2:8" ht="13">
      <c r="B100" s="2" t="s">
        <v>182</v>
      </c>
      <c r="C100" s="13"/>
      <c r="D100" s="2"/>
      <c r="E100" s="2"/>
      <c r="F100" s="14"/>
      <c r="G100" s="14">
        <f>SUM(G98:G99)</f>
        <v>0</v>
      </c>
      <c r="H100" s="14">
        <f>SUM(H98:H99)</f>
        <v>0</v>
      </c>
    </row>
    <row r="101" spans="2:8" ht="13">
      <c r="B101" s="2" t="s">
        <v>265</v>
      </c>
      <c r="C101" s="13"/>
      <c r="D101" s="2"/>
      <c r="E101" s="2"/>
      <c r="F101" s="14"/>
      <c r="G101" s="14">
        <v>52.58</v>
      </c>
      <c r="H101" s="14">
        <v>0.43</v>
      </c>
    </row>
    <row r="102" spans="2:8" ht="13">
      <c r="B102" s="2" t="s">
        <v>183</v>
      </c>
      <c r="C102" s="13"/>
      <c r="D102" s="2"/>
      <c r="E102" s="2"/>
      <c r="F102" s="14"/>
      <c r="G102" s="14">
        <v>12137.97</v>
      </c>
      <c r="H102" s="14">
        <v>100.3</v>
      </c>
    </row>
    <row r="103" spans="2:8" ht="13">
      <c r="B103" s="2" t="s">
        <v>266</v>
      </c>
      <c r="C103" s="13"/>
      <c r="D103" s="2"/>
      <c r="E103" s="2"/>
      <c r="F103" s="14"/>
      <c r="G103" s="14">
        <v>-35.605460109998674</v>
      </c>
      <c r="H103" s="14">
        <v>-0.29999999999999716</v>
      </c>
    </row>
    <row r="104" spans="2:8" ht="13">
      <c r="B104" s="2" t="s">
        <v>185</v>
      </c>
      <c r="C104" s="13"/>
      <c r="D104" s="2"/>
      <c r="E104" s="2"/>
      <c r="F104" s="14"/>
      <c r="G104" s="14">
        <v>12102.364539890001</v>
      </c>
      <c r="H104" s="14">
        <v>100</v>
      </c>
    </row>
    <row r="105" spans="2:8">
      <c r="B105" s="1" t="s">
        <v>186</v>
      </c>
    </row>
    <row r="106" spans="2:8" ht="13">
      <c r="B106" s="2" t="s">
        <v>187</v>
      </c>
    </row>
    <row r="107" spans="2:8" ht="13">
      <c r="B107" s="2" t="s">
        <v>188</v>
      </c>
      <c r="C107" s="9" t="s">
        <v>189</v>
      </c>
    </row>
    <row r="108" spans="2:8" ht="13">
      <c r="B108" s="2" t="s">
        <v>190</v>
      </c>
      <c r="C108" s="9" t="s">
        <v>191</v>
      </c>
    </row>
    <row r="109" spans="2:8" ht="13">
      <c r="B109" s="2" t="s">
        <v>192</v>
      </c>
      <c r="C109" s="9" t="s">
        <v>191</v>
      </c>
    </row>
    <row r="110" spans="2:8" ht="13">
      <c r="B110" s="2" t="s">
        <v>193</v>
      </c>
      <c r="C110" s="9" t="s">
        <v>194</v>
      </c>
    </row>
    <row r="111" spans="2:8" ht="13">
      <c r="B111" s="2" t="s">
        <v>926</v>
      </c>
      <c r="C111" s="13"/>
    </row>
    <row r="112" spans="2:8" ht="13">
      <c r="B112" s="2" t="s">
        <v>927</v>
      </c>
      <c r="C112" s="13"/>
    </row>
    <row r="113" spans="2:3" ht="13">
      <c r="B113" s="2" t="s">
        <v>928</v>
      </c>
      <c r="C113" s="13"/>
    </row>
    <row r="114" spans="2:3" ht="13">
      <c r="B114" s="2" t="s">
        <v>929</v>
      </c>
      <c r="C114" s="13"/>
    </row>
    <row r="115" spans="2:3" ht="13">
      <c r="B115" s="2" t="s">
        <v>930</v>
      </c>
      <c r="C115" s="13"/>
    </row>
    <row r="116" spans="2:3" ht="13">
      <c r="B116" s="2" t="s">
        <v>931</v>
      </c>
      <c r="C116" s="13"/>
    </row>
    <row r="117" spans="2:3" ht="13">
      <c r="B117" s="2" t="s">
        <v>932</v>
      </c>
      <c r="C117" s="13"/>
    </row>
    <row r="118" spans="2:3" ht="13">
      <c r="B118" s="2" t="s">
        <v>933</v>
      </c>
      <c r="C118" s="13"/>
    </row>
    <row r="119" spans="2:3" ht="13">
      <c r="B119" s="2" t="s">
        <v>1172</v>
      </c>
      <c r="C119" s="13"/>
    </row>
    <row r="120" spans="2:3">
      <c r="B120" s="1" t="s">
        <v>204</v>
      </c>
    </row>
    <row r="121" spans="2:3">
      <c r="B121" s="1" t="s">
        <v>398</v>
      </c>
    </row>
    <row r="124" spans="2:3" ht="14.5">
      <c r="B124" s="48" t="s">
        <v>399</v>
      </c>
      <c r="C124" s="49"/>
    </row>
    <row r="125" spans="2:3" ht="14.5">
      <c r="B125" s="48" t="s">
        <v>3907</v>
      </c>
      <c r="C125" s="50" t="s">
        <v>400</v>
      </c>
    </row>
    <row r="126" spans="2:3" ht="14.5">
      <c r="B126" s="15" t="s">
        <v>401</v>
      </c>
      <c r="C126" s="16" t="s">
        <v>402</v>
      </c>
    </row>
    <row r="127" spans="2:3" ht="14.5">
      <c r="B127" s="15" t="s">
        <v>403</v>
      </c>
      <c r="C127" s="16" t="s">
        <v>402</v>
      </c>
    </row>
    <row r="128" spans="2:3" ht="14.5">
      <c r="B128" s="15" t="s">
        <v>404</v>
      </c>
      <c r="C128" s="16" t="s">
        <v>402</v>
      </c>
    </row>
    <row r="129" spans="2:7" ht="14.5">
      <c r="B129" s="15" t="s">
        <v>405</v>
      </c>
      <c r="C129" s="16" t="s">
        <v>402</v>
      </c>
    </row>
    <row r="130" spans="2:7" ht="14.5">
      <c r="B130" s="15" t="s">
        <v>406</v>
      </c>
      <c r="C130" s="16" t="s">
        <v>402</v>
      </c>
    </row>
    <row r="131" spans="2:7" ht="14.5">
      <c r="B131" s="15" t="s">
        <v>407</v>
      </c>
      <c r="C131" s="16" t="s">
        <v>402</v>
      </c>
    </row>
    <row r="132" spans="2:7" ht="14.5">
      <c r="B132" s="48" t="s">
        <v>408</v>
      </c>
      <c r="C132" s="49" t="s">
        <v>402</v>
      </c>
    </row>
    <row r="134" spans="2:7" ht="14.5">
      <c r="B134" s="15" t="s">
        <v>213</v>
      </c>
      <c r="C134" s="16"/>
      <c r="D134" s="15"/>
    </row>
    <row r="135" spans="2:7" ht="29">
      <c r="B135" s="18" t="s">
        <v>214</v>
      </c>
      <c r="C135" s="17" t="s">
        <v>215</v>
      </c>
      <c r="D135" s="18" t="s">
        <v>216</v>
      </c>
    </row>
    <row r="136" spans="2:7" ht="14.5">
      <c r="B136" s="15" t="s">
        <v>191</v>
      </c>
      <c r="C136" s="16" t="s">
        <v>191</v>
      </c>
      <c r="D136" s="15" t="s">
        <v>191</v>
      </c>
    </row>
    <row r="138" spans="2:7" ht="13">
      <c r="B138" s="19" t="s">
        <v>217</v>
      </c>
      <c r="C138" s="20">
        <v>46203</v>
      </c>
      <c r="D138" s="21"/>
      <c r="E138" s="22"/>
      <c r="F138" s="23"/>
    </row>
    <row r="139" spans="2:7" ht="13">
      <c r="B139" s="19" t="s">
        <v>218</v>
      </c>
      <c r="C139" s="24" t="s">
        <v>219</v>
      </c>
      <c r="D139" s="19" t="s">
        <v>220</v>
      </c>
      <c r="E139" s="25" t="s">
        <v>221</v>
      </c>
      <c r="F139" s="26" t="s">
        <v>222</v>
      </c>
      <c r="G139" s="14"/>
    </row>
    <row r="140" spans="2:7">
      <c r="B140" s="27" t="s">
        <v>191</v>
      </c>
      <c r="C140" s="28" t="s">
        <v>191</v>
      </c>
      <c r="D140" s="27" t="s">
        <v>191</v>
      </c>
      <c r="E140" s="29" t="s">
        <v>191</v>
      </c>
      <c r="F140" s="30" t="s">
        <v>191</v>
      </c>
    </row>
    <row r="143" spans="2:7" ht="13">
      <c r="B143" s="2" t="s">
        <v>223</v>
      </c>
    </row>
    <row r="144" spans="2:7" ht="13">
      <c r="B144" s="2"/>
    </row>
    <row r="145" spans="2:6" ht="13">
      <c r="B145" s="2" t="s">
        <v>224</v>
      </c>
    </row>
    <row r="146" spans="2:6" ht="13">
      <c r="B146" s="19" t="s">
        <v>225</v>
      </c>
      <c r="C146" s="24" t="s">
        <v>226</v>
      </c>
      <c r="D146" s="2"/>
    </row>
    <row r="147" spans="2:6">
      <c r="B147" s="21" t="s">
        <v>191</v>
      </c>
      <c r="C147" s="31" t="s">
        <v>191</v>
      </c>
    </row>
    <row r="149" spans="2:6" ht="13">
      <c r="B149" s="19" t="s">
        <v>227</v>
      </c>
      <c r="C149" s="24" t="s">
        <v>226</v>
      </c>
    </row>
    <row r="150" spans="2:6">
      <c r="B150" s="21" t="s">
        <v>191</v>
      </c>
      <c r="C150" s="31" t="s">
        <v>191</v>
      </c>
    </row>
    <row r="152" spans="2:6" ht="13">
      <c r="B152" s="19" t="s">
        <v>228</v>
      </c>
      <c r="C152" s="24" t="s">
        <v>229</v>
      </c>
    </row>
    <row r="153" spans="2:6">
      <c r="B153" s="21" t="s">
        <v>191</v>
      </c>
      <c r="C153" s="31" t="s">
        <v>191</v>
      </c>
    </row>
    <row r="155" spans="2:6" ht="13">
      <c r="B155" s="25" t="s">
        <v>230</v>
      </c>
      <c r="C155" s="24" t="s">
        <v>229</v>
      </c>
    </row>
    <row r="156" spans="2:6">
      <c r="B156" s="22" t="s">
        <v>191</v>
      </c>
      <c r="C156" s="31" t="s">
        <v>191</v>
      </c>
    </row>
    <row r="158" spans="2:6" ht="13">
      <c r="B158" s="19" t="s">
        <v>231</v>
      </c>
      <c r="C158" s="24" t="s">
        <v>191</v>
      </c>
    </row>
    <row r="160" spans="2:6" ht="13">
      <c r="B160" s="19" t="s">
        <v>232</v>
      </c>
      <c r="C160" s="20">
        <v>46203</v>
      </c>
      <c r="D160" s="21"/>
      <c r="E160" s="22"/>
      <c r="F160" s="23"/>
    </row>
    <row r="161" spans="2:7" ht="13">
      <c r="B161" s="19" t="s">
        <v>218</v>
      </c>
      <c r="C161" s="24" t="s">
        <v>219</v>
      </c>
      <c r="D161" s="19" t="s">
        <v>220</v>
      </c>
      <c r="E161" s="25" t="s">
        <v>221</v>
      </c>
      <c r="F161" s="26" t="s">
        <v>222</v>
      </c>
      <c r="G161" s="14"/>
    </row>
    <row r="162" spans="2:7">
      <c r="B162" s="27" t="s">
        <v>191</v>
      </c>
      <c r="C162" s="28" t="s">
        <v>191</v>
      </c>
      <c r="D162" s="27" t="s">
        <v>191</v>
      </c>
      <c r="E162" s="29" t="s">
        <v>191</v>
      </c>
      <c r="F162" s="30" t="s">
        <v>191</v>
      </c>
    </row>
    <row r="163" spans="2:7" ht="13">
      <c r="B163" s="2" t="s">
        <v>223</v>
      </c>
    </row>
    <row r="164" spans="2:7" ht="13">
      <c r="B164" s="2"/>
    </row>
    <row r="165" spans="2:7" ht="13">
      <c r="B165" s="2" t="s">
        <v>224</v>
      </c>
    </row>
    <row r="166" spans="2:7" ht="13">
      <c r="B166" s="19" t="s">
        <v>225</v>
      </c>
      <c r="C166" s="24" t="s">
        <v>226</v>
      </c>
      <c r="D166" s="2"/>
    </row>
    <row r="167" spans="2:7">
      <c r="B167" s="21" t="s">
        <v>191</v>
      </c>
      <c r="C167" s="31" t="s">
        <v>191</v>
      </c>
    </row>
    <row r="169" spans="2:7" ht="13">
      <c r="B169" s="19" t="s">
        <v>227</v>
      </c>
      <c r="C169" s="24" t="s">
        <v>226</v>
      </c>
    </row>
    <row r="170" spans="2:7">
      <c r="B170" s="21" t="s">
        <v>191</v>
      </c>
      <c r="C170" s="31" t="s">
        <v>191</v>
      </c>
    </row>
    <row r="172" spans="2:7" ht="13">
      <c r="B172" s="19" t="s">
        <v>228</v>
      </c>
      <c r="C172" s="24" t="s">
        <v>229</v>
      </c>
    </row>
    <row r="173" spans="2:7">
      <c r="B173" s="21" t="s">
        <v>191</v>
      </c>
      <c r="C173" s="31" t="s">
        <v>191</v>
      </c>
    </row>
    <row r="175" spans="2:7" ht="13">
      <c r="B175" s="25" t="s">
        <v>230</v>
      </c>
      <c r="C175" s="24" t="s">
        <v>229</v>
      </c>
    </row>
    <row r="176" spans="2:7">
      <c r="B176" s="22" t="s">
        <v>191</v>
      </c>
      <c r="C176" s="31" t="s">
        <v>191</v>
      </c>
    </row>
    <row r="178" spans="2:80" ht="13">
      <c r="B178" s="19" t="s">
        <v>231</v>
      </c>
      <c r="C178" s="24" t="s">
        <v>191</v>
      </c>
    </row>
    <row r="181" spans="2:80" ht="13">
      <c r="B181" s="2" t="s">
        <v>233</v>
      </c>
    </row>
    <row r="183" spans="2:80" ht="13">
      <c r="B183" s="19" t="s">
        <v>218</v>
      </c>
      <c r="C183" s="24" t="s">
        <v>234</v>
      </c>
      <c r="D183" s="19" t="s">
        <v>235</v>
      </c>
      <c r="E183" s="19" t="s">
        <v>236</v>
      </c>
      <c r="F183" s="14"/>
    </row>
    <row r="184" spans="2:80">
      <c r="B184" s="21" t="s">
        <v>191</v>
      </c>
      <c r="C184" s="31" t="s">
        <v>191</v>
      </c>
      <c r="D184" s="21" t="s">
        <v>191</v>
      </c>
      <c r="E184" s="21" t="s">
        <v>191</v>
      </c>
    </row>
    <row r="187" spans="2:80" ht="13">
      <c r="B187" s="2" t="s">
        <v>237</v>
      </c>
      <c r="C187" s="13" t="s">
        <v>191</v>
      </c>
      <c r="D187" s="2"/>
      <c r="E187" s="2"/>
      <c r="F187" s="14"/>
      <c r="G187" s="14"/>
      <c r="H187" s="14"/>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row>
    <row r="189" spans="2:80" ht="13">
      <c r="B189" s="2" t="s">
        <v>238</v>
      </c>
    </row>
    <row r="191" spans="2:80" ht="13">
      <c r="B191" s="19" t="s">
        <v>239</v>
      </c>
      <c r="C191" s="24" t="s">
        <v>226</v>
      </c>
      <c r="D191" s="2"/>
    </row>
    <row r="192" spans="2:80">
      <c r="B192" s="21" t="s">
        <v>191</v>
      </c>
      <c r="C192" s="31" t="s">
        <v>191</v>
      </c>
    </row>
    <row r="195" spans="2:80" ht="13">
      <c r="B195" s="19" t="s">
        <v>240</v>
      </c>
      <c r="C195" s="24" t="s">
        <v>241</v>
      </c>
      <c r="D195" s="2"/>
    </row>
    <row r="196" spans="2:80">
      <c r="B196" s="21" t="s">
        <v>191</v>
      </c>
      <c r="C196" s="31" t="s">
        <v>191</v>
      </c>
    </row>
    <row r="199" spans="2:80" ht="13">
      <c r="B199" s="2" t="s">
        <v>242</v>
      </c>
    </row>
    <row r="202" spans="2:80" ht="13">
      <c r="B202" s="2" t="s">
        <v>243</v>
      </c>
    </row>
    <row r="204" spans="2:80" ht="13">
      <c r="B204" s="19" t="s">
        <v>218</v>
      </c>
      <c r="C204" s="24" t="s">
        <v>244</v>
      </c>
      <c r="D204" s="19" t="s">
        <v>234</v>
      </c>
      <c r="E204" s="19" t="s">
        <v>235</v>
      </c>
      <c r="F204" s="26" t="s">
        <v>236</v>
      </c>
      <c r="G204" s="14"/>
    </row>
    <row r="205" spans="2:80">
      <c r="B205" s="21" t="s">
        <v>191</v>
      </c>
      <c r="C205" s="31" t="s">
        <v>191</v>
      </c>
      <c r="D205" s="21" t="s">
        <v>191</v>
      </c>
      <c r="E205" s="21" t="s">
        <v>191</v>
      </c>
      <c r="F205" s="32" t="s">
        <v>191</v>
      </c>
    </row>
    <row r="208" spans="2:80" ht="13">
      <c r="B208" s="2" t="s">
        <v>237</v>
      </c>
      <c r="C208" s="13" t="s">
        <v>191</v>
      </c>
      <c r="D208" s="2"/>
      <c r="E208" s="2"/>
      <c r="F208" s="14"/>
      <c r="G208" s="14"/>
      <c r="H208" s="14"/>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row>
    <row r="210" spans="2:7" ht="13">
      <c r="B210" s="2" t="s">
        <v>238</v>
      </c>
    </row>
    <row r="212" spans="2:7" ht="13">
      <c r="B212" s="19" t="s">
        <v>239</v>
      </c>
      <c r="C212" s="24" t="s">
        <v>226</v>
      </c>
      <c r="D212" s="2"/>
    </row>
    <row r="213" spans="2:7">
      <c r="B213" s="21" t="s">
        <v>191</v>
      </c>
      <c r="C213" s="31" t="s">
        <v>191</v>
      </c>
    </row>
    <row r="216" spans="2:7" ht="13">
      <c r="B216" s="19" t="s">
        <v>240</v>
      </c>
      <c r="C216" s="24" t="s">
        <v>241</v>
      </c>
      <c r="D216" s="2"/>
    </row>
    <row r="217" spans="2:7">
      <c r="B217" s="21" t="s">
        <v>191</v>
      </c>
      <c r="C217" s="31" t="s">
        <v>191</v>
      </c>
    </row>
    <row r="220" spans="2:7" ht="13">
      <c r="B220" s="2" t="s">
        <v>242</v>
      </c>
    </row>
    <row r="223" spans="2:7" ht="13">
      <c r="B223" s="2" t="s">
        <v>245</v>
      </c>
    </row>
    <row r="224" spans="2:7" ht="13">
      <c r="B224" s="19" t="s">
        <v>218</v>
      </c>
      <c r="C224" s="24" t="s">
        <v>246</v>
      </c>
      <c r="D224" s="19" t="s">
        <v>247</v>
      </c>
      <c r="E224" s="19" t="s">
        <v>248</v>
      </c>
      <c r="F224" s="26" t="s">
        <v>249</v>
      </c>
      <c r="G224" s="14"/>
    </row>
    <row r="225" spans="2:6">
      <c r="B225" s="21" t="s">
        <v>191</v>
      </c>
      <c r="C225" s="31" t="s">
        <v>191</v>
      </c>
      <c r="D225" s="21" t="s">
        <v>191</v>
      </c>
      <c r="E225" s="21" t="s">
        <v>191</v>
      </c>
      <c r="F225" s="32" t="s">
        <v>191</v>
      </c>
    </row>
    <row r="226" spans="2:6">
      <c r="B226" s="1" t="s">
        <v>2544</v>
      </c>
    </row>
  </sheetData>
  <mergeCells count="3">
    <mergeCell ref="B1:E1"/>
    <mergeCell ref="C3:C8"/>
    <mergeCell ref="D3:D8"/>
  </mergeCells>
  <hyperlinks>
    <hyperlink ref="A1" location="Index!A1" display="Index" xr:uid="{106DF496-C0C2-4C9D-AE86-9AD0788CB6DF}"/>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26E3F-2345-44E2-B02C-9F7D991E4103}">
  <sheetPr codeName="Sheet127"/>
  <dimension ref="A1:CB206"/>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105</v>
      </c>
      <c r="C1" s="249"/>
      <c r="D1" s="249"/>
      <c r="E1" s="249"/>
    </row>
    <row r="3" spans="1:9" ht="14.5">
      <c r="B3" s="5" t="s">
        <v>105</v>
      </c>
      <c r="C3" s="250"/>
      <c r="D3" s="256"/>
    </row>
    <row r="4" spans="1:9" ht="14.5">
      <c r="B4" s="7" t="s">
        <v>935</v>
      </c>
      <c r="C4" s="250"/>
      <c r="D4" s="256"/>
    </row>
    <row r="5" spans="1:9" ht="14.5">
      <c r="B5" s="7" t="s">
        <v>139</v>
      </c>
      <c r="C5" s="250"/>
      <c r="D5" s="256"/>
    </row>
    <row r="6" spans="1:9" ht="14.5">
      <c r="B6" s="15" t="s">
        <v>718</v>
      </c>
      <c r="C6" s="250"/>
      <c r="D6" s="256"/>
    </row>
    <row r="7" spans="1:9" ht="14.5">
      <c r="B7" s="15" t="s">
        <v>936</v>
      </c>
      <c r="C7" s="250"/>
      <c r="D7" s="256"/>
    </row>
    <row r="8" spans="1:9" ht="29">
      <c r="B8" s="7" t="s">
        <v>142</v>
      </c>
      <c r="C8" s="53" t="s">
        <v>143</v>
      </c>
      <c r="D8" s="53"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3157</v>
      </c>
      <c r="C15" s="9" t="s">
        <v>156</v>
      </c>
      <c r="D15" s="1" t="s">
        <v>480</v>
      </c>
      <c r="E15" s="1" t="s">
        <v>792</v>
      </c>
      <c r="F15" s="4">
        <v>112337</v>
      </c>
      <c r="G15" s="4">
        <v>1704.6</v>
      </c>
      <c r="H15" s="4">
        <v>9.36</v>
      </c>
    </row>
    <row r="16" spans="1:9">
      <c r="B16" s="1" t="s">
        <v>3158</v>
      </c>
      <c r="C16" s="9" t="s">
        <v>156</v>
      </c>
      <c r="D16" s="1" t="s">
        <v>480</v>
      </c>
      <c r="E16" s="1" t="s">
        <v>793</v>
      </c>
      <c r="F16" s="4">
        <v>70027</v>
      </c>
      <c r="G16" s="4">
        <v>1693.95</v>
      </c>
      <c r="H16" s="4">
        <v>9.3000000000000007</v>
      </c>
    </row>
    <row r="17" spans="2:8">
      <c r="B17" s="1" t="s">
        <v>3112</v>
      </c>
      <c r="C17" s="9" t="s">
        <v>156</v>
      </c>
      <c r="D17" s="1" t="s">
        <v>550</v>
      </c>
      <c r="E17" s="1" t="s">
        <v>726</v>
      </c>
      <c r="F17" s="4">
        <v>150461</v>
      </c>
      <c r="G17" s="4">
        <v>1439.84</v>
      </c>
      <c r="H17" s="4">
        <v>7.9</v>
      </c>
    </row>
    <row r="18" spans="2:8">
      <c r="B18" s="1" t="s">
        <v>3163</v>
      </c>
      <c r="C18" s="9" t="s">
        <v>156</v>
      </c>
      <c r="D18" s="1" t="s">
        <v>480</v>
      </c>
      <c r="E18" s="1" t="s">
        <v>798</v>
      </c>
      <c r="F18" s="4">
        <v>80708</v>
      </c>
      <c r="G18" s="4">
        <v>1274.1400000000001</v>
      </c>
      <c r="H18" s="4">
        <v>6.99</v>
      </c>
    </row>
    <row r="19" spans="2:8">
      <c r="B19" s="1" t="s">
        <v>3165</v>
      </c>
      <c r="C19" s="9" t="s">
        <v>156</v>
      </c>
      <c r="D19" s="1" t="s">
        <v>480</v>
      </c>
      <c r="E19" s="1" t="s">
        <v>800</v>
      </c>
      <c r="F19" s="4">
        <v>43472</v>
      </c>
      <c r="G19" s="4">
        <v>958.25</v>
      </c>
      <c r="H19" s="4">
        <v>5.26</v>
      </c>
    </row>
    <row r="20" spans="2:8">
      <c r="B20" s="1" t="s">
        <v>3166</v>
      </c>
      <c r="C20" s="9" t="s">
        <v>156</v>
      </c>
      <c r="D20" s="1" t="s">
        <v>480</v>
      </c>
      <c r="E20" s="1" t="s">
        <v>801</v>
      </c>
      <c r="F20" s="4">
        <v>16894</v>
      </c>
      <c r="G20" s="4">
        <v>941</v>
      </c>
      <c r="H20" s="4">
        <v>5.17</v>
      </c>
    </row>
    <row r="21" spans="2:8">
      <c r="B21" s="1" t="s">
        <v>3228</v>
      </c>
      <c r="C21" s="9" t="s">
        <v>156</v>
      </c>
      <c r="D21" s="1" t="s">
        <v>480</v>
      </c>
      <c r="E21" s="1" t="s">
        <v>937</v>
      </c>
      <c r="F21" s="4">
        <v>206062</v>
      </c>
      <c r="G21" s="4">
        <v>861.96</v>
      </c>
      <c r="H21" s="4">
        <v>4.7300000000000004</v>
      </c>
    </row>
    <row r="22" spans="2:8">
      <c r="B22" s="1" t="s">
        <v>806</v>
      </c>
      <c r="C22" s="9" t="s">
        <v>156</v>
      </c>
      <c r="D22" s="1" t="s">
        <v>480</v>
      </c>
      <c r="E22" s="1" t="s">
        <v>807</v>
      </c>
      <c r="F22" s="4">
        <v>32667</v>
      </c>
      <c r="G22" s="4">
        <v>831.57</v>
      </c>
      <c r="H22" s="4">
        <v>4.5599999999999996</v>
      </c>
    </row>
    <row r="23" spans="2:8">
      <c r="B23" s="1" t="s">
        <v>3229</v>
      </c>
      <c r="C23" s="9" t="s">
        <v>156</v>
      </c>
      <c r="D23" s="1" t="s">
        <v>480</v>
      </c>
      <c r="E23" s="1" t="s">
        <v>938</v>
      </c>
      <c r="F23" s="4">
        <v>40099</v>
      </c>
      <c r="G23" s="4">
        <v>682.08</v>
      </c>
      <c r="H23" s="4">
        <v>3.74</v>
      </c>
    </row>
    <row r="24" spans="2:8">
      <c r="B24" s="1" t="s">
        <v>3124</v>
      </c>
      <c r="C24" s="9" t="s">
        <v>156</v>
      </c>
      <c r="D24" s="1" t="s">
        <v>550</v>
      </c>
      <c r="E24" s="1" t="s">
        <v>741</v>
      </c>
      <c r="F24" s="4">
        <v>71308</v>
      </c>
      <c r="G24" s="4">
        <v>580.87</v>
      </c>
      <c r="H24" s="4">
        <v>3.19</v>
      </c>
    </row>
    <row r="25" spans="2:8">
      <c r="B25" s="1" t="s">
        <v>3125</v>
      </c>
      <c r="C25" s="9" t="s">
        <v>156</v>
      </c>
      <c r="D25" s="1" t="s">
        <v>550</v>
      </c>
      <c r="E25" s="1" t="s">
        <v>742</v>
      </c>
      <c r="F25" s="4">
        <v>73101</v>
      </c>
      <c r="G25" s="4">
        <v>573.44000000000005</v>
      </c>
      <c r="H25" s="4">
        <v>3.15</v>
      </c>
    </row>
    <row r="26" spans="2:8">
      <c r="B26" s="1" t="s">
        <v>3168</v>
      </c>
      <c r="C26" s="9" t="s">
        <v>156</v>
      </c>
      <c r="D26" s="1" t="s">
        <v>480</v>
      </c>
      <c r="E26" s="1" t="s">
        <v>803</v>
      </c>
      <c r="F26" s="4">
        <v>22978</v>
      </c>
      <c r="G26" s="4">
        <v>573.29999999999995</v>
      </c>
      <c r="H26" s="4">
        <v>3.15</v>
      </c>
    </row>
    <row r="27" spans="2:8">
      <c r="B27" s="1" t="s">
        <v>3171</v>
      </c>
      <c r="C27" s="9" t="s">
        <v>156</v>
      </c>
      <c r="D27" s="1" t="s">
        <v>480</v>
      </c>
      <c r="E27" s="1" t="s">
        <v>808</v>
      </c>
      <c r="F27" s="4">
        <v>23634</v>
      </c>
      <c r="G27" s="4">
        <v>542.61</v>
      </c>
      <c r="H27" s="4">
        <v>2.98</v>
      </c>
    </row>
    <row r="28" spans="2:8">
      <c r="B28" s="1" t="s">
        <v>811</v>
      </c>
      <c r="C28" s="9" t="s">
        <v>156</v>
      </c>
      <c r="D28" s="1" t="s">
        <v>480</v>
      </c>
      <c r="E28" s="1" t="s">
        <v>812</v>
      </c>
      <c r="F28" s="4">
        <v>39728</v>
      </c>
      <c r="G28" s="4">
        <v>490.36</v>
      </c>
      <c r="H28" s="4">
        <v>2.69</v>
      </c>
    </row>
    <row r="29" spans="2:8">
      <c r="B29" s="1" t="s">
        <v>3027</v>
      </c>
      <c r="C29" s="9" t="s">
        <v>156</v>
      </c>
      <c r="D29" s="1" t="s">
        <v>480</v>
      </c>
      <c r="E29" s="1" t="s">
        <v>516</v>
      </c>
      <c r="F29" s="4">
        <v>23850</v>
      </c>
      <c r="G29" s="4">
        <v>463.02</v>
      </c>
      <c r="H29" s="4">
        <v>2.54</v>
      </c>
    </row>
    <row r="30" spans="2:8">
      <c r="B30" s="1" t="s">
        <v>3176</v>
      </c>
      <c r="C30" s="9" t="s">
        <v>156</v>
      </c>
      <c r="D30" s="1" t="s">
        <v>480</v>
      </c>
      <c r="E30" s="1" t="s">
        <v>815</v>
      </c>
      <c r="F30" s="4">
        <v>2489</v>
      </c>
      <c r="G30" s="4">
        <v>462.43</v>
      </c>
      <c r="H30" s="4">
        <v>2.54</v>
      </c>
    </row>
    <row r="31" spans="2:8">
      <c r="B31" s="1" t="s">
        <v>3230</v>
      </c>
      <c r="C31" s="9" t="s">
        <v>156</v>
      </c>
      <c r="D31" s="1" t="s">
        <v>480</v>
      </c>
      <c r="E31" s="1" t="s">
        <v>939</v>
      </c>
      <c r="F31" s="4">
        <v>12162</v>
      </c>
      <c r="G31" s="4">
        <v>416.27</v>
      </c>
      <c r="H31" s="4">
        <v>2.2799999999999998</v>
      </c>
    </row>
    <row r="32" spans="2:8">
      <c r="B32" s="1" t="s">
        <v>3133</v>
      </c>
      <c r="C32" s="9" t="s">
        <v>156</v>
      </c>
      <c r="D32" s="1" t="s">
        <v>550</v>
      </c>
      <c r="E32" s="1" t="s">
        <v>750</v>
      </c>
      <c r="F32" s="4">
        <v>19949</v>
      </c>
      <c r="G32" s="4">
        <v>393.33</v>
      </c>
      <c r="H32" s="4">
        <v>2.16</v>
      </c>
    </row>
    <row r="33" spans="2:8">
      <c r="B33" s="1" t="s">
        <v>3231</v>
      </c>
      <c r="C33" s="9" t="s">
        <v>156</v>
      </c>
      <c r="D33" s="1" t="s">
        <v>480</v>
      </c>
      <c r="E33" s="1" t="s">
        <v>940</v>
      </c>
      <c r="F33" s="4">
        <v>1503</v>
      </c>
      <c r="G33" s="4">
        <v>382.36</v>
      </c>
      <c r="H33" s="4">
        <v>2.1</v>
      </c>
    </row>
    <row r="34" spans="2:8">
      <c r="B34" s="1" t="s">
        <v>3232</v>
      </c>
      <c r="C34" s="9" t="s">
        <v>156</v>
      </c>
      <c r="D34" s="1" t="s">
        <v>550</v>
      </c>
      <c r="E34" s="1" t="s">
        <v>941</v>
      </c>
      <c r="F34" s="4">
        <v>22489</v>
      </c>
      <c r="G34" s="4">
        <v>370.21</v>
      </c>
      <c r="H34" s="4">
        <v>2.0299999999999998</v>
      </c>
    </row>
    <row r="35" spans="2:8">
      <c r="B35" s="1" t="s">
        <v>3181</v>
      </c>
      <c r="C35" s="9" t="s">
        <v>156</v>
      </c>
      <c r="D35" s="1" t="s">
        <v>480</v>
      </c>
      <c r="E35" s="1" t="s">
        <v>820</v>
      </c>
      <c r="F35" s="4">
        <v>41899</v>
      </c>
      <c r="G35" s="4">
        <v>340.74</v>
      </c>
      <c r="H35" s="4">
        <v>1.87</v>
      </c>
    </row>
    <row r="36" spans="2:8">
      <c r="B36" s="1" t="s">
        <v>3233</v>
      </c>
      <c r="C36" s="9" t="s">
        <v>156</v>
      </c>
      <c r="D36" s="1" t="s">
        <v>550</v>
      </c>
      <c r="E36" s="1" t="s">
        <v>942</v>
      </c>
      <c r="F36" s="4">
        <v>24443</v>
      </c>
      <c r="G36" s="4">
        <v>321.13</v>
      </c>
      <c r="H36" s="4">
        <v>1.76</v>
      </c>
    </row>
    <row r="37" spans="2:8">
      <c r="B37" s="1" t="s">
        <v>824</v>
      </c>
      <c r="C37" s="9" t="s">
        <v>156</v>
      </c>
      <c r="D37" s="1" t="s">
        <v>480</v>
      </c>
      <c r="E37" s="1" t="s">
        <v>825</v>
      </c>
      <c r="F37" s="4">
        <v>178909</v>
      </c>
      <c r="G37" s="4">
        <v>300.73</v>
      </c>
      <c r="H37" s="4">
        <v>1.65</v>
      </c>
    </row>
    <row r="38" spans="2:8">
      <c r="B38" s="1" t="s">
        <v>2755</v>
      </c>
      <c r="C38" s="9" t="s">
        <v>156</v>
      </c>
      <c r="D38" s="1" t="s">
        <v>480</v>
      </c>
      <c r="E38" s="1" t="s">
        <v>631</v>
      </c>
      <c r="F38" s="4">
        <v>11945</v>
      </c>
      <c r="G38" s="4">
        <v>292.69</v>
      </c>
      <c r="H38" s="4">
        <v>1.61</v>
      </c>
    </row>
    <row r="39" spans="2:8">
      <c r="B39" s="1" t="s">
        <v>943</v>
      </c>
      <c r="C39" s="9" t="s">
        <v>156</v>
      </c>
      <c r="D39" s="1" t="s">
        <v>480</v>
      </c>
      <c r="E39" s="1" t="s">
        <v>944</v>
      </c>
      <c r="F39" s="4">
        <v>15937</v>
      </c>
      <c r="G39" s="4">
        <v>262.61</v>
      </c>
      <c r="H39" s="4">
        <v>1.44</v>
      </c>
    </row>
    <row r="40" spans="2:8">
      <c r="B40" s="1" t="s">
        <v>3020</v>
      </c>
      <c r="C40" s="9" t="s">
        <v>156</v>
      </c>
      <c r="D40" s="1" t="s">
        <v>480</v>
      </c>
      <c r="E40" s="1" t="s">
        <v>481</v>
      </c>
      <c r="F40" s="4">
        <v>25901</v>
      </c>
      <c r="G40" s="4">
        <v>241.22</v>
      </c>
      <c r="H40" s="4">
        <v>1.32</v>
      </c>
    </row>
    <row r="41" spans="2:8">
      <c r="B41" s="1" t="s">
        <v>3234</v>
      </c>
      <c r="C41" s="9" t="s">
        <v>156</v>
      </c>
      <c r="D41" s="1" t="s">
        <v>550</v>
      </c>
      <c r="E41" s="1" t="s">
        <v>945</v>
      </c>
      <c r="F41" s="4">
        <v>54786</v>
      </c>
      <c r="G41" s="4">
        <v>240.78</v>
      </c>
      <c r="H41" s="4">
        <v>1.32</v>
      </c>
    </row>
    <row r="42" spans="2:8">
      <c r="B42" s="1" t="s">
        <v>3188</v>
      </c>
      <c r="C42" s="9" t="s">
        <v>156</v>
      </c>
      <c r="D42" s="1" t="s">
        <v>480</v>
      </c>
      <c r="E42" s="1" t="s">
        <v>829</v>
      </c>
      <c r="F42" s="4">
        <v>46977</v>
      </c>
      <c r="G42" s="4">
        <v>214.29</v>
      </c>
      <c r="H42" s="4">
        <v>1.18</v>
      </c>
    </row>
    <row r="43" spans="2:8">
      <c r="B43" s="1" t="s">
        <v>3235</v>
      </c>
      <c r="C43" s="9" t="s">
        <v>156</v>
      </c>
      <c r="D43" s="1" t="s">
        <v>480</v>
      </c>
      <c r="E43" s="1" t="s">
        <v>946</v>
      </c>
      <c r="F43" s="4">
        <v>4373</v>
      </c>
      <c r="G43" s="4">
        <v>194.13</v>
      </c>
      <c r="H43" s="4">
        <v>1.07</v>
      </c>
    </row>
    <row r="44" spans="2:8">
      <c r="B44" s="1" t="s">
        <v>3236</v>
      </c>
      <c r="C44" s="9" t="s">
        <v>156</v>
      </c>
      <c r="D44" s="1" t="s">
        <v>947</v>
      </c>
      <c r="E44" s="1" t="s">
        <v>948</v>
      </c>
      <c r="F44" s="4">
        <v>11028</v>
      </c>
      <c r="G44" s="4">
        <v>186.09</v>
      </c>
      <c r="H44" s="4">
        <v>1.02</v>
      </c>
    </row>
    <row r="45" spans="2:8" ht="13">
      <c r="B45" s="2" t="s">
        <v>2543</v>
      </c>
    </row>
    <row r="46" spans="2:8">
      <c r="B46" s="1" t="s">
        <v>159</v>
      </c>
      <c r="C46" s="9" t="s">
        <v>159</v>
      </c>
      <c r="D46" s="1" t="s">
        <v>159</v>
      </c>
      <c r="E46" s="1" t="s">
        <v>159</v>
      </c>
      <c r="F46" s="4" t="s">
        <v>159</v>
      </c>
      <c r="G46" s="4" t="s">
        <v>159</v>
      </c>
      <c r="H46" s="4" t="s">
        <v>159</v>
      </c>
    </row>
    <row r="47" spans="2:8" ht="13">
      <c r="B47" s="2" t="s">
        <v>160</v>
      </c>
      <c r="C47" s="13"/>
      <c r="D47" s="2"/>
      <c r="E47" s="2"/>
      <c r="F47" s="14"/>
      <c r="G47" s="14">
        <f>SUM(G12:G46)</f>
        <v>18230.000000000004</v>
      </c>
      <c r="H47" s="14">
        <f>SUM(H12:H46)</f>
        <v>100.06000000000002</v>
      </c>
    </row>
    <row r="48" spans="2:8" ht="13">
      <c r="B48" s="2" t="s">
        <v>161</v>
      </c>
    </row>
    <row r="49" spans="2:8">
      <c r="B49" s="1" t="s">
        <v>159</v>
      </c>
      <c r="C49" s="9" t="s">
        <v>159</v>
      </c>
      <c r="D49" s="1" t="s">
        <v>159</v>
      </c>
      <c r="E49" s="1" t="s">
        <v>159</v>
      </c>
      <c r="F49" s="4" t="s">
        <v>159</v>
      </c>
      <c r="G49" s="4" t="s">
        <v>159</v>
      </c>
      <c r="H49" s="4" t="s">
        <v>159</v>
      </c>
    </row>
    <row r="50" spans="2:8" ht="13">
      <c r="B50" s="2" t="s">
        <v>162</v>
      </c>
      <c r="C50" s="13"/>
      <c r="D50" s="2"/>
      <c r="E50" s="2"/>
      <c r="F50" s="14"/>
      <c r="G50" s="14">
        <f>SUM(G48:G49)</f>
        <v>0</v>
      </c>
      <c r="H50" s="14">
        <f>SUM(H48:H49)</f>
        <v>0</v>
      </c>
    </row>
    <row r="51" spans="2:8" ht="13">
      <c r="B51" s="2" t="s">
        <v>163</v>
      </c>
    </row>
    <row r="52" spans="2:8">
      <c r="B52" s="1" t="s">
        <v>159</v>
      </c>
      <c r="C52" s="9" t="s">
        <v>159</v>
      </c>
      <c r="D52" s="1" t="s">
        <v>159</v>
      </c>
      <c r="E52" s="1" t="s">
        <v>159</v>
      </c>
      <c r="F52" s="4" t="s">
        <v>159</v>
      </c>
      <c r="G52" s="4" t="s">
        <v>159</v>
      </c>
      <c r="H52" s="4" t="s">
        <v>159</v>
      </c>
    </row>
    <row r="53" spans="2:8" ht="13">
      <c r="B53" s="2" t="s">
        <v>164</v>
      </c>
      <c r="C53" s="13"/>
      <c r="D53" s="2"/>
      <c r="E53" s="2"/>
      <c r="F53" s="14"/>
      <c r="G53" s="14">
        <f>SUM(G51:G52)</f>
        <v>0</v>
      </c>
      <c r="H53" s="14">
        <f>SUM(H51:H52)</f>
        <v>0</v>
      </c>
    </row>
    <row r="54" spans="2:8" ht="13">
      <c r="B54" s="10" t="s">
        <v>146</v>
      </c>
      <c r="C54" s="11" t="s">
        <v>147</v>
      </c>
      <c r="D54" s="10" t="s">
        <v>165</v>
      </c>
      <c r="E54" s="10" t="s">
        <v>149</v>
      </c>
      <c r="F54" s="12" t="s">
        <v>150</v>
      </c>
      <c r="G54" s="12" t="s">
        <v>151</v>
      </c>
      <c r="H54" s="12" t="s">
        <v>152</v>
      </c>
    </row>
    <row r="55" spans="2:8" ht="13">
      <c r="B55" s="2" t="s">
        <v>166</v>
      </c>
    </row>
    <row r="56" spans="2:8" ht="13">
      <c r="B56" s="2" t="s">
        <v>155</v>
      </c>
    </row>
    <row r="57" spans="2:8" ht="13">
      <c r="B57" s="2" t="s">
        <v>167</v>
      </c>
    </row>
    <row r="58" spans="2:8">
      <c r="B58" s="1" t="s">
        <v>159</v>
      </c>
      <c r="C58" s="9" t="s">
        <v>159</v>
      </c>
      <c r="D58" s="1" t="s">
        <v>159</v>
      </c>
      <c r="E58" s="1" t="s">
        <v>159</v>
      </c>
      <c r="F58" s="4" t="s">
        <v>159</v>
      </c>
      <c r="G58" s="4" t="s">
        <v>159</v>
      </c>
      <c r="H58" s="4" t="s">
        <v>159</v>
      </c>
    </row>
    <row r="59" spans="2:8" ht="13">
      <c r="B59" s="2" t="s">
        <v>168</v>
      </c>
      <c r="C59" s="13"/>
      <c r="D59" s="2"/>
      <c r="E59" s="2"/>
      <c r="F59" s="14"/>
      <c r="G59" s="14">
        <f>SUM(G54:G58)</f>
        <v>0</v>
      </c>
      <c r="H59" s="14">
        <f>SUM(H54:H58)</f>
        <v>0</v>
      </c>
    </row>
    <row r="60" spans="2:8" ht="13">
      <c r="B60" s="2" t="s">
        <v>169</v>
      </c>
    </row>
    <row r="61" spans="2:8">
      <c r="B61" s="1" t="s">
        <v>159</v>
      </c>
      <c r="C61" s="9" t="s">
        <v>159</v>
      </c>
      <c r="D61" s="1" t="s">
        <v>159</v>
      </c>
      <c r="E61" s="1" t="s">
        <v>159</v>
      </c>
      <c r="F61" s="4" t="s">
        <v>159</v>
      </c>
      <c r="G61" s="4" t="s">
        <v>159</v>
      </c>
      <c r="H61" s="4" t="s">
        <v>159</v>
      </c>
    </row>
    <row r="62" spans="2:8" ht="13">
      <c r="B62" s="2" t="s">
        <v>170</v>
      </c>
      <c r="C62" s="13"/>
      <c r="D62" s="2"/>
      <c r="E62" s="2"/>
      <c r="F62" s="14"/>
      <c r="G62" s="14">
        <f>SUM(G60:G61)</f>
        <v>0</v>
      </c>
      <c r="H62" s="14">
        <f>SUM(H60:H61)</f>
        <v>0</v>
      </c>
    </row>
    <row r="63" spans="2:8" ht="13">
      <c r="B63" s="2" t="s">
        <v>171</v>
      </c>
    </row>
    <row r="64" spans="2:8">
      <c r="B64" s="1" t="s">
        <v>159</v>
      </c>
      <c r="C64" s="9" t="s">
        <v>159</v>
      </c>
      <c r="D64" s="1" t="s">
        <v>159</v>
      </c>
      <c r="E64" s="1" t="s">
        <v>159</v>
      </c>
      <c r="F64" s="4" t="s">
        <v>159</v>
      </c>
      <c r="G64" s="4" t="s">
        <v>159</v>
      </c>
      <c r="H64" s="4" t="s">
        <v>159</v>
      </c>
    </row>
    <row r="65" spans="2:8" ht="13">
      <c r="B65" s="2" t="s">
        <v>172</v>
      </c>
      <c r="C65" s="13"/>
      <c r="D65" s="2"/>
      <c r="E65" s="2"/>
      <c r="F65" s="14"/>
      <c r="G65" s="14">
        <f>SUM(G63:G64)</f>
        <v>0</v>
      </c>
      <c r="H65" s="14">
        <f>SUM(H63:H64)</f>
        <v>0</v>
      </c>
    </row>
    <row r="66" spans="2:8" ht="13">
      <c r="B66" s="2" t="s">
        <v>173</v>
      </c>
    </row>
    <row r="67" spans="2:8">
      <c r="B67" s="1" t="s">
        <v>159</v>
      </c>
      <c r="C67" s="9" t="s">
        <v>159</v>
      </c>
      <c r="D67" s="1" t="s">
        <v>159</v>
      </c>
      <c r="E67" s="1" t="s">
        <v>159</v>
      </c>
      <c r="F67" s="4" t="s">
        <v>159</v>
      </c>
      <c r="G67" s="4" t="s">
        <v>159</v>
      </c>
      <c r="H67" s="4" t="s">
        <v>159</v>
      </c>
    </row>
    <row r="68" spans="2:8" ht="13">
      <c r="B68" s="2" t="s">
        <v>174</v>
      </c>
      <c r="C68" s="13"/>
      <c r="D68" s="2"/>
      <c r="E68" s="2"/>
      <c r="F68" s="14"/>
      <c r="G68" s="14">
        <f>SUM(G66:G67)</f>
        <v>0</v>
      </c>
      <c r="H68" s="14">
        <f>SUM(H66:H67)</f>
        <v>0</v>
      </c>
    </row>
    <row r="69" spans="2:8" ht="13">
      <c r="B69" s="2" t="s">
        <v>175</v>
      </c>
    </row>
    <row r="70" spans="2:8">
      <c r="B70" s="1" t="s">
        <v>159</v>
      </c>
      <c r="C70" s="9" t="s">
        <v>159</v>
      </c>
      <c r="D70" s="1" t="s">
        <v>159</v>
      </c>
      <c r="E70" s="1" t="s">
        <v>159</v>
      </c>
      <c r="F70" s="4" t="s">
        <v>159</v>
      </c>
      <c r="G70" s="4" t="s">
        <v>159</v>
      </c>
      <c r="H70" s="4" t="s">
        <v>159</v>
      </c>
    </row>
    <row r="71" spans="2:8" ht="13">
      <c r="B71" s="2" t="s">
        <v>176</v>
      </c>
      <c r="C71" s="13"/>
      <c r="D71" s="2"/>
      <c r="E71" s="2"/>
      <c r="F71" s="14"/>
      <c r="G71" s="14">
        <f>SUM(G69:G70)</f>
        <v>0</v>
      </c>
      <c r="H71" s="14">
        <f>SUM(H69:H70)</f>
        <v>0</v>
      </c>
    </row>
    <row r="72" spans="2:8" ht="13">
      <c r="B72" s="2" t="s">
        <v>177</v>
      </c>
    </row>
    <row r="73" spans="2:8">
      <c r="B73" s="1" t="s">
        <v>159</v>
      </c>
      <c r="C73" s="9" t="s">
        <v>159</v>
      </c>
      <c r="D73" s="1" t="s">
        <v>159</v>
      </c>
      <c r="E73" s="1" t="s">
        <v>159</v>
      </c>
      <c r="F73" s="4" t="s">
        <v>159</v>
      </c>
      <c r="G73" s="4" t="s">
        <v>159</v>
      </c>
      <c r="H73" s="4" t="s">
        <v>159</v>
      </c>
    </row>
    <row r="74" spans="2:8" ht="13">
      <c r="B74" s="2" t="s">
        <v>178</v>
      </c>
      <c r="C74" s="13"/>
      <c r="D74" s="2"/>
      <c r="E74" s="2"/>
      <c r="F74" s="14"/>
      <c r="G74" s="14">
        <f>SUM(G72:G73)</f>
        <v>0</v>
      </c>
      <c r="H74" s="14">
        <f>SUM(H72:H73)</f>
        <v>0</v>
      </c>
    </row>
    <row r="75" spans="2:8" ht="13">
      <c r="B75" s="2" t="s">
        <v>179</v>
      </c>
    </row>
    <row r="76" spans="2:8">
      <c r="B76" s="1" t="s">
        <v>159</v>
      </c>
      <c r="C76" s="9" t="s">
        <v>159</v>
      </c>
      <c r="D76" s="1" t="s">
        <v>159</v>
      </c>
      <c r="E76" s="1" t="s">
        <v>159</v>
      </c>
      <c r="F76" s="4" t="s">
        <v>159</v>
      </c>
      <c r="G76" s="4" t="s">
        <v>159</v>
      </c>
      <c r="H76" s="4" t="s">
        <v>159</v>
      </c>
    </row>
    <row r="77" spans="2:8" ht="13">
      <c r="B77" s="2" t="s">
        <v>180</v>
      </c>
      <c r="C77" s="13"/>
      <c r="D77" s="2"/>
      <c r="E77" s="2"/>
      <c r="F77" s="14"/>
      <c r="G77" s="14">
        <f>SUM(G75:G76)</f>
        <v>0</v>
      </c>
      <c r="H77" s="14">
        <f>SUM(H75:H76)</f>
        <v>0</v>
      </c>
    </row>
    <row r="78" spans="2:8" ht="13">
      <c r="B78" s="2" t="s">
        <v>181</v>
      </c>
    </row>
    <row r="79" spans="2:8">
      <c r="B79" s="1" t="s">
        <v>159</v>
      </c>
      <c r="C79" s="9" t="s">
        <v>159</v>
      </c>
      <c r="D79" s="1" t="s">
        <v>159</v>
      </c>
      <c r="E79" s="1" t="s">
        <v>159</v>
      </c>
      <c r="F79" s="4" t="s">
        <v>159</v>
      </c>
      <c r="G79" s="4" t="s">
        <v>159</v>
      </c>
      <c r="H79" s="4" t="s">
        <v>159</v>
      </c>
    </row>
    <row r="80" spans="2:8" ht="13">
      <c r="B80" s="2" t="s">
        <v>182</v>
      </c>
      <c r="C80" s="13"/>
      <c r="D80" s="2"/>
      <c r="E80" s="2"/>
      <c r="F80" s="14"/>
      <c r="G80" s="14">
        <f>SUM(G78:G79)</f>
        <v>0</v>
      </c>
      <c r="H80" s="14">
        <f>SUM(H78:H79)</f>
        <v>0</v>
      </c>
    </row>
    <row r="81" spans="2:8" ht="13">
      <c r="B81" s="2" t="s">
        <v>265</v>
      </c>
      <c r="C81" s="13"/>
      <c r="D81" s="2"/>
      <c r="E81" s="2"/>
      <c r="F81" s="14"/>
      <c r="G81" s="14">
        <v>12.88</v>
      </c>
      <c r="H81" s="14">
        <v>7.0000000000000007E-2</v>
      </c>
    </row>
    <row r="82" spans="2:8" ht="13">
      <c r="B82" s="2" t="s">
        <v>183</v>
      </c>
      <c r="C82" s="13"/>
      <c r="D82" s="2"/>
      <c r="E82" s="2"/>
      <c r="F82" s="14"/>
      <c r="G82" s="14">
        <v>18242.88</v>
      </c>
      <c r="H82" s="14">
        <v>100.13</v>
      </c>
    </row>
    <row r="83" spans="2:8" ht="13">
      <c r="B83" s="2" t="s">
        <v>266</v>
      </c>
      <c r="C83" s="13"/>
      <c r="D83" s="2"/>
      <c r="E83" s="2"/>
      <c r="F83" s="14"/>
      <c r="G83" s="14">
        <v>-24.470188480000509</v>
      </c>
      <c r="H83" s="14">
        <v>-0.12999999999999545</v>
      </c>
    </row>
    <row r="84" spans="2:8" ht="13">
      <c r="B84" s="2" t="s">
        <v>185</v>
      </c>
      <c r="C84" s="13"/>
      <c r="D84" s="2"/>
      <c r="E84" s="2"/>
      <c r="F84" s="14"/>
      <c r="G84" s="14">
        <v>18218.409811519999</v>
      </c>
      <c r="H84" s="14">
        <v>100</v>
      </c>
    </row>
    <row r="85" spans="2:8">
      <c r="B85" s="1" t="s">
        <v>186</v>
      </c>
    </row>
    <row r="86" spans="2:8" ht="13">
      <c r="B86" s="2" t="s">
        <v>187</v>
      </c>
    </row>
    <row r="87" spans="2:8" ht="13">
      <c r="B87" s="2" t="s">
        <v>188</v>
      </c>
      <c r="C87" s="9" t="s">
        <v>189</v>
      </c>
    </row>
    <row r="88" spans="2:8" ht="13">
      <c r="B88" s="2" t="s">
        <v>190</v>
      </c>
      <c r="C88" s="9" t="s">
        <v>191</v>
      </c>
    </row>
    <row r="89" spans="2:8" ht="13">
      <c r="B89" s="2" t="s">
        <v>192</v>
      </c>
      <c r="C89" s="9" t="s">
        <v>191</v>
      </c>
    </row>
    <row r="90" spans="2:8" ht="13">
      <c r="B90" s="2" t="s">
        <v>193</v>
      </c>
      <c r="C90" s="9" t="s">
        <v>194</v>
      </c>
    </row>
    <row r="91" spans="2:8" ht="13">
      <c r="B91" s="2" t="s">
        <v>949</v>
      </c>
      <c r="C91" s="13"/>
    </row>
    <row r="92" spans="2:8" ht="13">
      <c r="B92" s="2" t="s">
        <v>950</v>
      </c>
      <c r="C92" s="13"/>
    </row>
    <row r="93" spans="2:8" ht="13">
      <c r="B93" s="2" t="s">
        <v>951</v>
      </c>
      <c r="C93" s="13"/>
    </row>
    <row r="94" spans="2:8" ht="13">
      <c r="B94" s="2" t="s">
        <v>952</v>
      </c>
      <c r="C94" s="13"/>
    </row>
    <row r="95" spans="2:8" ht="13">
      <c r="B95" s="2" t="s">
        <v>953</v>
      </c>
      <c r="C95" s="13"/>
    </row>
    <row r="96" spans="2:8" ht="13">
      <c r="B96" s="2" t="s">
        <v>954</v>
      </c>
      <c r="C96" s="13"/>
    </row>
    <row r="97" spans="2:3" ht="13">
      <c r="B97" s="2" t="s">
        <v>955</v>
      </c>
      <c r="C97" s="13"/>
    </row>
    <row r="98" spans="2:3" ht="13">
      <c r="B98" s="2" t="s">
        <v>956</v>
      </c>
      <c r="C98" s="13"/>
    </row>
    <row r="99" spans="2:3" ht="13">
      <c r="B99" s="2" t="s">
        <v>2981</v>
      </c>
      <c r="C99" s="13"/>
    </row>
    <row r="100" spans="2:3">
      <c r="B100" s="1" t="s">
        <v>204</v>
      </c>
    </row>
    <row r="101" spans="2:3">
      <c r="B101" s="1" t="s">
        <v>398</v>
      </c>
    </row>
    <row r="104" spans="2:3" ht="14.5">
      <c r="B104" s="48" t="s">
        <v>399</v>
      </c>
      <c r="C104" s="49"/>
    </row>
    <row r="105" spans="2:3" ht="14.5">
      <c r="B105" s="48" t="s">
        <v>3907</v>
      </c>
      <c r="C105" s="50" t="s">
        <v>400</v>
      </c>
    </row>
    <row r="106" spans="2:3" ht="14.5">
      <c r="B106" s="15" t="s">
        <v>401</v>
      </c>
      <c r="C106" s="16" t="s">
        <v>402</v>
      </c>
    </row>
    <row r="107" spans="2:3" ht="14.5">
      <c r="B107" s="15" t="s">
        <v>403</v>
      </c>
      <c r="C107" s="16" t="s">
        <v>402</v>
      </c>
    </row>
    <row r="108" spans="2:3" ht="14.5">
      <c r="B108" s="15" t="s">
        <v>404</v>
      </c>
      <c r="C108" s="16" t="s">
        <v>402</v>
      </c>
    </row>
    <row r="109" spans="2:3" ht="14.5">
      <c r="B109" s="15" t="s">
        <v>405</v>
      </c>
      <c r="C109" s="16" t="s">
        <v>402</v>
      </c>
    </row>
    <row r="110" spans="2:3" ht="14.5">
      <c r="B110" s="15" t="s">
        <v>406</v>
      </c>
      <c r="C110" s="16" t="s">
        <v>402</v>
      </c>
    </row>
    <row r="111" spans="2:3" ht="14.5">
      <c r="B111" s="15" t="s">
        <v>407</v>
      </c>
      <c r="C111" s="16" t="s">
        <v>402</v>
      </c>
    </row>
    <row r="112" spans="2:3" ht="14.5">
      <c r="B112" s="48" t="s">
        <v>408</v>
      </c>
      <c r="C112" s="49" t="s">
        <v>402</v>
      </c>
    </row>
    <row r="114" spans="2:7" ht="14.5">
      <c r="B114" s="15" t="s">
        <v>213</v>
      </c>
      <c r="C114" s="16"/>
      <c r="D114" s="15"/>
    </row>
    <row r="115" spans="2:7" ht="29">
      <c r="B115" s="18" t="s">
        <v>214</v>
      </c>
      <c r="C115" s="17" t="s">
        <v>215</v>
      </c>
      <c r="D115" s="18" t="s">
        <v>216</v>
      </c>
    </row>
    <row r="116" spans="2:7" ht="14.5">
      <c r="B116" s="15" t="s">
        <v>191</v>
      </c>
      <c r="C116" s="16" t="s">
        <v>191</v>
      </c>
      <c r="D116" s="15" t="s">
        <v>191</v>
      </c>
    </row>
    <row r="118" spans="2:7" ht="13">
      <c r="B118" s="19" t="s">
        <v>217</v>
      </c>
      <c r="C118" s="20">
        <v>46203</v>
      </c>
      <c r="D118" s="21"/>
      <c r="E118" s="22"/>
      <c r="F118" s="23"/>
    </row>
    <row r="119" spans="2:7" ht="13">
      <c r="B119" s="19" t="s">
        <v>218</v>
      </c>
      <c r="C119" s="24" t="s">
        <v>219</v>
      </c>
      <c r="D119" s="19" t="s">
        <v>220</v>
      </c>
      <c r="E119" s="25" t="s">
        <v>221</v>
      </c>
      <c r="F119" s="26" t="s">
        <v>222</v>
      </c>
      <c r="G119" s="14"/>
    </row>
    <row r="120" spans="2:7">
      <c r="B120" s="27" t="s">
        <v>191</v>
      </c>
      <c r="C120" s="28" t="s">
        <v>191</v>
      </c>
      <c r="D120" s="27" t="s">
        <v>191</v>
      </c>
      <c r="E120" s="29" t="s">
        <v>191</v>
      </c>
      <c r="F120" s="30" t="s">
        <v>191</v>
      </c>
    </row>
    <row r="123" spans="2:7" ht="13">
      <c r="B123" s="2" t="s">
        <v>223</v>
      </c>
    </row>
    <row r="124" spans="2:7" ht="13">
      <c r="B124" s="2"/>
    </row>
    <row r="125" spans="2:7" ht="13">
      <c r="B125" s="2" t="s">
        <v>224</v>
      </c>
    </row>
    <row r="126" spans="2:7" ht="13">
      <c r="B126" s="19" t="s">
        <v>225</v>
      </c>
      <c r="C126" s="24" t="s">
        <v>226</v>
      </c>
      <c r="D126" s="2"/>
    </row>
    <row r="127" spans="2:7">
      <c r="B127" s="21" t="s">
        <v>191</v>
      </c>
      <c r="C127" s="31" t="s">
        <v>191</v>
      </c>
    </row>
    <row r="129" spans="2:7" ht="13">
      <c r="B129" s="19" t="s">
        <v>227</v>
      </c>
      <c r="C129" s="24" t="s">
        <v>226</v>
      </c>
    </row>
    <row r="130" spans="2:7">
      <c r="B130" s="21" t="s">
        <v>191</v>
      </c>
      <c r="C130" s="31" t="s">
        <v>191</v>
      </c>
    </row>
    <row r="132" spans="2:7" ht="13">
      <c r="B132" s="19" t="s">
        <v>228</v>
      </c>
      <c r="C132" s="24" t="s">
        <v>229</v>
      </c>
    </row>
    <row r="133" spans="2:7">
      <c r="B133" s="21" t="s">
        <v>191</v>
      </c>
      <c r="C133" s="31" t="s">
        <v>191</v>
      </c>
    </row>
    <row r="135" spans="2:7" ht="13">
      <c r="B135" s="25" t="s">
        <v>230</v>
      </c>
      <c r="C135" s="24" t="s">
        <v>229</v>
      </c>
    </row>
    <row r="136" spans="2:7">
      <c r="B136" s="22" t="s">
        <v>191</v>
      </c>
      <c r="C136" s="31" t="s">
        <v>191</v>
      </c>
    </row>
    <row r="138" spans="2:7" ht="13">
      <c r="B138" s="19" t="s">
        <v>231</v>
      </c>
      <c r="C138" s="24" t="s">
        <v>191</v>
      </c>
    </row>
    <row r="140" spans="2:7" ht="13">
      <c r="B140" s="19" t="s">
        <v>232</v>
      </c>
      <c r="C140" s="20">
        <v>46203</v>
      </c>
      <c r="D140" s="21"/>
      <c r="E140" s="22"/>
      <c r="F140" s="23"/>
    </row>
    <row r="141" spans="2:7" ht="13">
      <c r="B141" s="19" t="s">
        <v>218</v>
      </c>
      <c r="C141" s="24" t="s">
        <v>219</v>
      </c>
      <c r="D141" s="19" t="s">
        <v>220</v>
      </c>
      <c r="E141" s="25" t="s">
        <v>221</v>
      </c>
      <c r="F141" s="26" t="s">
        <v>222</v>
      </c>
      <c r="G141" s="14"/>
    </row>
    <row r="142" spans="2:7">
      <c r="B142" s="27" t="s">
        <v>191</v>
      </c>
      <c r="C142" s="28" t="s">
        <v>191</v>
      </c>
      <c r="D142" s="27" t="s">
        <v>191</v>
      </c>
      <c r="E142" s="29" t="s">
        <v>191</v>
      </c>
      <c r="F142" s="30" t="s">
        <v>191</v>
      </c>
    </row>
    <row r="143" spans="2:7" ht="13">
      <c r="B143" s="2" t="s">
        <v>223</v>
      </c>
    </row>
    <row r="144" spans="2:7" ht="13">
      <c r="B144" s="2"/>
    </row>
    <row r="145" spans="2:4" ht="13">
      <c r="B145" s="2" t="s">
        <v>224</v>
      </c>
    </row>
    <row r="146" spans="2:4" ht="13">
      <c r="B146" s="19" t="s">
        <v>225</v>
      </c>
      <c r="C146" s="24" t="s">
        <v>226</v>
      </c>
      <c r="D146" s="2"/>
    </row>
    <row r="147" spans="2:4">
      <c r="B147" s="21" t="s">
        <v>191</v>
      </c>
      <c r="C147" s="31" t="s">
        <v>191</v>
      </c>
    </row>
    <row r="149" spans="2:4" ht="13">
      <c r="B149" s="19" t="s">
        <v>227</v>
      </c>
      <c r="C149" s="24" t="s">
        <v>226</v>
      </c>
    </row>
    <row r="150" spans="2:4">
      <c r="B150" s="21" t="s">
        <v>191</v>
      </c>
      <c r="C150" s="31" t="s">
        <v>191</v>
      </c>
    </row>
    <row r="152" spans="2:4" ht="13">
      <c r="B152" s="19" t="s">
        <v>228</v>
      </c>
      <c r="C152" s="24" t="s">
        <v>229</v>
      </c>
    </row>
    <row r="153" spans="2:4">
      <c r="B153" s="21" t="s">
        <v>191</v>
      </c>
      <c r="C153" s="31" t="s">
        <v>191</v>
      </c>
    </row>
    <row r="155" spans="2:4" ht="13">
      <c r="B155" s="25" t="s">
        <v>230</v>
      </c>
      <c r="C155" s="24" t="s">
        <v>229</v>
      </c>
    </row>
    <row r="156" spans="2:4">
      <c r="B156" s="22" t="s">
        <v>191</v>
      </c>
      <c r="C156" s="31" t="s">
        <v>191</v>
      </c>
    </row>
    <row r="158" spans="2:4" ht="13">
      <c r="B158" s="19" t="s">
        <v>231</v>
      </c>
      <c r="C158" s="24" t="s">
        <v>191</v>
      </c>
    </row>
    <row r="161" spans="2:80" ht="13">
      <c r="B161" s="2" t="s">
        <v>233</v>
      </c>
    </row>
    <row r="163" spans="2:80" ht="13">
      <c r="B163" s="19" t="s">
        <v>218</v>
      </c>
      <c r="C163" s="24" t="s">
        <v>234</v>
      </c>
      <c r="D163" s="19" t="s">
        <v>235</v>
      </c>
      <c r="E163" s="19" t="s">
        <v>236</v>
      </c>
      <c r="F163" s="14"/>
    </row>
    <row r="164" spans="2:80">
      <c r="B164" s="21" t="s">
        <v>191</v>
      </c>
      <c r="C164" s="31" t="s">
        <v>191</v>
      </c>
      <c r="D164" s="21" t="s">
        <v>191</v>
      </c>
      <c r="E164" s="21" t="s">
        <v>191</v>
      </c>
    </row>
    <row r="167" spans="2:80" ht="13">
      <c r="B167" s="2" t="s">
        <v>237</v>
      </c>
      <c r="C167" s="13" t="s">
        <v>191</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238</v>
      </c>
    </row>
    <row r="171" spans="2:80" ht="13">
      <c r="B171" s="19" t="s">
        <v>239</v>
      </c>
      <c r="C171" s="24" t="s">
        <v>226</v>
      </c>
      <c r="D171" s="2"/>
    </row>
    <row r="172" spans="2:80">
      <c r="B172" s="21" t="s">
        <v>191</v>
      </c>
      <c r="C172" s="31" t="s">
        <v>191</v>
      </c>
    </row>
    <row r="175" spans="2:80" ht="13">
      <c r="B175" s="19" t="s">
        <v>240</v>
      </c>
      <c r="C175" s="24" t="s">
        <v>241</v>
      </c>
      <c r="D175" s="2"/>
    </row>
    <row r="176" spans="2:80">
      <c r="B176" s="21" t="s">
        <v>191</v>
      </c>
      <c r="C176" s="31" t="s">
        <v>191</v>
      </c>
    </row>
    <row r="179" spans="2:80" ht="13">
      <c r="B179" s="2" t="s">
        <v>242</v>
      </c>
    </row>
    <row r="182" spans="2:80" ht="13">
      <c r="B182" s="2" t="s">
        <v>243</v>
      </c>
    </row>
    <row r="184" spans="2:80" ht="13">
      <c r="B184" s="19" t="s">
        <v>218</v>
      </c>
      <c r="C184" s="24" t="s">
        <v>244</v>
      </c>
      <c r="D184" s="19" t="s">
        <v>234</v>
      </c>
      <c r="E184" s="19" t="s">
        <v>235</v>
      </c>
      <c r="F184" s="26" t="s">
        <v>236</v>
      </c>
      <c r="G184" s="14"/>
    </row>
    <row r="185" spans="2:80">
      <c r="B185" s="21" t="s">
        <v>191</v>
      </c>
      <c r="C185" s="31" t="s">
        <v>191</v>
      </c>
      <c r="D185" s="21" t="s">
        <v>191</v>
      </c>
      <c r="E185" s="21" t="s">
        <v>191</v>
      </c>
      <c r="F185" s="32" t="s">
        <v>191</v>
      </c>
    </row>
    <row r="188" spans="2:80" ht="13">
      <c r="B188" s="2" t="s">
        <v>237</v>
      </c>
      <c r="C188" s="13" t="s">
        <v>191</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238</v>
      </c>
    </row>
    <row r="192" spans="2:80" ht="13">
      <c r="B192" s="19" t="s">
        <v>239</v>
      </c>
      <c r="C192" s="24" t="s">
        <v>226</v>
      </c>
      <c r="D192" s="2"/>
    </row>
    <row r="193" spans="2:7">
      <c r="B193" s="21" t="s">
        <v>191</v>
      </c>
      <c r="C193" s="31" t="s">
        <v>191</v>
      </c>
    </row>
    <row r="196" spans="2:7" ht="13">
      <c r="B196" s="19" t="s">
        <v>240</v>
      </c>
      <c r="C196" s="24" t="s">
        <v>241</v>
      </c>
      <c r="D196" s="2"/>
    </row>
    <row r="197" spans="2:7">
      <c r="B197" s="21" t="s">
        <v>191</v>
      </c>
      <c r="C197" s="31" t="s">
        <v>191</v>
      </c>
    </row>
    <row r="200" spans="2:7" ht="13">
      <c r="B200" s="2" t="s">
        <v>242</v>
      </c>
    </row>
    <row r="203" spans="2:7" ht="13">
      <c r="B203" s="2" t="s">
        <v>245</v>
      </c>
    </row>
    <row r="204" spans="2:7" ht="13">
      <c r="B204" s="19" t="s">
        <v>218</v>
      </c>
      <c r="C204" s="24" t="s">
        <v>246</v>
      </c>
      <c r="D204" s="19" t="s">
        <v>247</v>
      </c>
      <c r="E204" s="19" t="s">
        <v>248</v>
      </c>
      <c r="F204" s="26" t="s">
        <v>249</v>
      </c>
      <c r="G204" s="14"/>
    </row>
    <row r="205" spans="2:7">
      <c r="B205" s="21" t="s">
        <v>191</v>
      </c>
      <c r="C205" s="31" t="s">
        <v>191</v>
      </c>
      <c r="D205" s="21" t="s">
        <v>191</v>
      </c>
      <c r="E205" s="21" t="s">
        <v>191</v>
      </c>
      <c r="F205" s="32" t="s">
        <v>191</v>
      </c>
    </row>
    <row r="206" spans="2:7">
      <c r="B206" s="1" t="s">
        <v>2544</v>
      </c>
    </row>
  </sheetData>
  <mergeCells count="3">
    <mergeCell ref="B1:E1"/>
    <mergeCell ref="C3:C7"/>
    <mergeCell ref="D3:D7"/>
  </mergeCells>
  <hyperlinks>
    <hyperlink ref="A1" location="Index!A1" display="Index" xr:uid="{99AEF20B-3331-4FE7-9BE3-1005331A186D}"/>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2A4A1-AC11-4832-AE50-2D334A069166}">
  <sheetPr codeName="Sheet126"/>
  <dimension ref="A1:CB226"/>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103</v>
      </c>
      <c r="C1" s="249"/>
      <c r="D1" s="249"/>
      <c r="E1" s="249"/>
    </row>
    <row r="3" spans="1:9" ht="14.5">
      <c r="B3" s="5" t="s">
        <v>103</v>
      </c>
      <c r="C3" s="250"/>
      <c r="D3" s="251"/>
      <c r="E3" s="6"/>
    </row>
    <row r="4" spans="1:9" ht="14.5">
      <c r="B4" s="51" t="s">
        <v>957</v>
      </c>
      <c r="C4" s="250"/>
      <c r="D4" s="251"/>
      <c r="E4" s="6"/>
    </row>
    <row r="5" spans="1:9" ht="14.5">
      <c r="B5" s="51" t="s">
        <v>139</v>
      </c>
      <c r="C5" s="250"/>
      <c r="D5" s="251"/>
      <c r="E5" s="6"/>
    </row>
    <row r="6" spans="1:9" ht="14.5">
      <c r="B6" s="51" t="s">
        <v>878</v>
      </c>
      <c r="C6" s="250"/>
      <c r="D6" s="251"/>
      <c r="E6" s="6"/>
    </row>
    <row r="7" spans="1:9" ht="14.5">
      <c r="B7" s="7" t="s">
        <v>958</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3157</v>
      </c>
      <c r="C15" s="9" t="s">
        <v>156</v>
      </c>
      <c r="D15" s="1" t="s">
        <v>480</v>
      </c>
      <c r="E15" s="1" t="s">
        <v>792</v>
      </c>
      <c r="F15" s="4">
        <v>412951</v>
      </c>
      <c r="G15" s="4">
        <v>6266.12</v>
      </c>
      <c r="H15" s="4">
        <v>5.21</v>
      </c>
    </row>
    <row r="16" spans="1:9">
      <c r="B16" s="1" t="s">
        <v>2791</v>
      </c>
      <c r="C16" s="9" t="s">
        <v>156</v>
      </c>
      <c r="D16" s="1" t="s">
        <v>423</v>
      </c>
      <c r="E16" s="1" t="s">
        <v>602</v>
      </c>
      <c r="F16" s="4">
        <v>211404</v>
      </c>
      <c r="G16" s="4">
        <v>5997.95</v>
      </c>
      <c r="H16" s="4">
        <v>4.99</v>
      </c>
    </row>
    <row r="17" spans="2:8">
      <c r="B17" s="1" t="s">
        <v>2794</v>
      </c>
      <c r="C17" s="9" t="s">
        <v>156</v>
      </c>
      <c r="D17" s="1" t="s">
        <v>423</v>
      </c>
      <c r="E17" s="1" t="s">
        <v>601</v>
      </c>
      <c r="F17" s="4">
        <v>153253</v>
      </c>
      <c r="G17" s="4">
        <v>5924.15</v>
      </c>
      <c r="H17" s="4">
        <v>4.93</v>
      </c>
    </row>
    <row r="18" spans="2:8">
      <c r="B18" s="1" t="s">
        <v>2764</v>
      </c>
      <c r="C18" s="9" t="s">
        <v>156</v>
      </c>
      <c r="D18" s="1" t="s">
        <v>448</v>
      </c>
      <c r="E18" s="1" t="s">
        <v>617</v>
      </c>
      <c r="F18" s="4">
        <v>117889</v>
      </c>
      <c r="G18" s="4">
        <v>5828.43</v>
      </c>
      <c r="H18" s="4">
        <v>4.8499999999999996</v>
      </c>
    </row>
    <row r="19" spans="2:8">
      <c r="B19" s="1" t="s">
        <v>3010</v>
      </c>
      <c r="C19" s="9" t="s">
        <v>156</v>
      </c>
      <c r="D19" s="1" t="s">
        <v>419</v>
      </c>
      <c r="E19" s="1" t="s">
        <v>459</v>
      </c>
      <c r="F19" s="4">
        <v>1674066</v>
      </c>
      <c r="G19" s="4">
        <v>5525.25</v>
      </c>
      <c r="H19" s="4">
        <v>4.5999999999999996</v>
      </c>
    </row>
    <row r="20" spans="2:8">
      <c r="B20" s="1" t="s">
        <v>3109</v>
      </c>
      <c r="C20" s="9" t="s">
        <v>156</v>
      </c>
      <c r="D20" s="1" t="s">
        <v>448</v>
      </c>
      <c r="E20" s="1" t="s">
        <v>723</v>
      </c>
      <c r="F20" s="4">
        <v>1249545</v>
      </c>
      <c r="G20" s="4">
        <v>5174.37</v>
      </c>
      <c r="H20" s="4">
        <v>4.3099999999999996</v>
      </c>
    </row>
    <row r="21" spans="2:8">
      <c r="B21" s="1" t="s">
        <v>3111</v>
      </c>
      <c r="C21" s="9" t="s">
        <v>156</v>
      </c>
      <c r="D21" s="1" t="s">
        <v>455</v>
      </c>
      <c r="E21" s="1" t="s">
        <v>725</v>
      </c>
      <c r="F21" s="4">
        <v>236146</v>
      </c>
      <c r="G21" s="4">
        <v>5063.21</v>
      </c>
      <c r="H21" s="4">
        <v>4.21</v>
      </c>
    </row>
    <row r="22" spans="2:8">
      <c r="B22" s="1" t="s">
        <v>3114</v>
      </c>
      <c r="C22" s="9" t="s">
        <v>156</v>
      </c>
      <c r="D22" s="1" t="s">
        <v>448</v>
      </c>
      <c r="E22" s="1" t="s">
        <v>729</v>
      </c>
      <c r="F22" s="4">
        <v>13324</v>
      </c>
      <c r="G22" s="4">
        <v>4652.74</v>
      </c>
      <c r="H22" s="4">
        <v>3.87</v>
      </c>
    </row>
    <row r="23" spans="2:8">
      <c r="B23" s="1" t="s">
        <v>2787</v>
      </c>
      <c r="C23" s="9" t="s">
        <v>156</v>
      </c>
      <c r="D23" s="1" t="s">
        <v>486</v>
      </c>
      <c r="E23" s="1" t="s">
        <v>603</v>
      </c>
      <c r="F23" s="4">
        <v>43616</v>
      </c>
      <c r="G23" s="4">
        <v>4344.59</v>
      </c>
      <c r="H23" s="4">
        <v>3.62</v>
      </c>
    </row>
    <row r="24" spans="2:8">
      <c r="B24" s="1" t="s">
        <v>3191</v>
      </c>
      <c r="C24" s="9" t="s">
        <v>156</v>
      </c>
      <c r="D24" s="1" t="s">
        <v>457</v>
      </c>
      <c r="E24" s="1" t="s">
        <v>843</v>
      </c>
      <c r="F24" s="4">
        <v>1088306</v>
      </c>
      <c r="G24" s="4">
        <v>3695.89</v>
      </c>
      <c r="H24" s="4">
        <v>3.08</v>
      </c>
    </row>
    <row r="25" spans="2:8">
      <c r="B25" s="1" t="s">
        <v>3197</v>
      </c>
      <c r="C25" s="9" t="s">
        <v>156</v>
      </c>
      <c r="D25" s="1" t="s">
        <v>419</v>
      </c>
      <c r="E25" s="1" t="s">
        <v>849</v>
      </c>
      <c r="F25" s="4">
        <v>306386</v>
      </c>
      <c r="G25" s="4">
        <v>3177.38</v>
      </c>
      <c r="H25" s="4">
        <v>2.64</v>
      </c>
    </row>
    <row r="26" spans="2:8">
      <c r="B26" s="1" t="s">
        <v>3158</v>
      </c>
      <c r="C26" s="9" t="s">
        <v>156</v>
      </c>
      <c r="D26" s="1" t="s">
        <v>480</v>
      </c>
      <c r="E26" s="1" t="s">
        <v>793</v>
      </c>
      <c r="F26" s="4">
        <v>125501</v>
      </c>
      <c r="G26" s="4">
        <v>3035.87</v>
      </c>
      <c r="H26" s="4">
        <v>2.5299999999999998</v>
      </c>
    </row>
    <row r="27" spans="2:8">
      <c r="B27" s="1" t="s">
        <v>3116</v>
      </c>
      <c r="C27" s="9" t="s">
        <v>156</v>
      </c>
      <c r="D27" s="1" t="s">
        <v>428</v>
      </c>
      <c r="E27" s="1" t="s">
        <v>733</v>
      </c>
      <c r="F27" s="4">
        <v>19106653</v>
      </c>
      <c r="G27" s="4">
        <v>2762.82</v>
      </c>
      <c r="H27" s="4">
        <v>2.2999999999999998</v>
      </c>
    </row>
    <row r="28" spans="2:8">
      <c r="B28" s="1" t="s">
        <v>3237</v>
      </c>
      <c r="C28" s="9" t="s">
        <v>156</v>
      </c>
      <c r="D28" s="1" t="s">
        <v>524</v>
      </c>
      <c r="E28" s="1" t="s">
        <v>959</v>
      </c>
      <c r="F28" s="4">
        <v>326732</v>
      </c>
      <c r="G28" s="4">
        <v>2732.3</v>
      </c>
      <c r="H28" s="4">
        <v>2.27</v>
      </c>
    </row>
    <row r="29" spans="2:8">
      <c r="B29" s="1" t="s">
        <v>3163</v>
      </c>
      <c r="C29" s="9" t="s">
        <v>156</v>
      </c>
      <c r="D29" s="1" t="s">
        <v>480</v>
      </c>
      <c r="E29" s="1" t="s">
        <v>798</v>
      </c>
      <c r="F29" s="4">
        <v>163844</v>
      </c>
      <c r="G29" s="4">
        <v>2586.61</v>
      </c>
      <c r="H29" s="4">
        <v>2.15</v>
      </c>
    </row>
    <row r="30" spans="2:8">
      <c r="B30" s="1" t="s">
        <v>3203</v>
      </c>
      <c r="C30" s="9" t="s">
        <v>156</v>
      </c>
      <c r="D30" s="1" t="s">
        <v>419</v>
      </c>
      <c r="E30" s="1" t="s">
        <v>881</v>
      </c>
      <c r="F30" s="4">
        <v>276243</v>
      </c>
      <c r="G30" s="4">
        <v>2553.04</v>
      </c>
      <c r="H30" s="4">
        <v>2.12</v>
      </c>
    </row>
    <row r="31" spans="2:8">
      <c r="B31" s="1" t="s">
        <v>3238</v>
      </c>
      <c r="C31" s="9" t="s">
        <v>156</v>
      </c>
      <c r="D31" s="1" t="s">
        <v>486</v>
      </c>
      <c r="E31" s="1" t="s">
        <v>960</v>
      </c>
      <c r="F31" s="4">
        <v>45482</v>
      </c>
      <c r="G31" s="4">
        <v>2468.54</v>
      </c>
      <c r="H31" s="4">
        <v>2.0499999999999998</v>
      </c>
    </row>
    <row r="32" spans="2:8">
      <c r="B32" s="1" t="s">
        <v>3112</v>
      </c>
      <c r="C32" s="9" t="s">
        <v>156</v>
      </c>
      <c r="D32" s="1" t="s">
        <v>550</v>
      </c>
      <c r="E32" s="1" t="s">
        <v>726</v>
      </c>
      <c r="F32" s="4">
        <v>254431</v>
      </c>
      <c r="G32" s="4">
        <v>2434.7800000000002</v>
      </c>
      <c r="H32" s="4">
        <v>2.0299999999999998</v>
      </c>
    </row>
    <row r="33" spans="2:8">
      <c r="B33" s="1" t="s">
        <v>3000</v>
      </c>
      <c r="C33" s="9" t="s">
        <v>156</v>
      </c>
      <c r="D33" s="1" t="s">
        <v>428</v>
      </c>
      <c r="E33" s="1" t="s">
        <v>429</v>
      </c>
      <c r="F33" s="4">
        <v>603297</v>
      </c>
      <c r="G33" s="4">
        <v>2363.11</v>
      </c>
      <c r="H33" s="4">
        <v>1.97</v>
      </c>
    </row>
    <row r="34" spans="2:8">
      <c r="B34" s="1" t="s">
        <v>3165</v>
      </c>
      <c r="C34" s="9" t="s">
        <v>156</v>
      </c>
      <c r="D34" s="1" t="s">
        <v>480</v>
      </c>
      <c r="E34" s="1" t="s">
        <v>800</v>
      </c>
      <c r="F34" s="4">
        <v>106268</v>
      </c>
      <c r="G34" s="4">
        <v>2342.4699999999998</v>
      </c>
      <c r="H34" s="4">
        <v>1.95</v>
      </c>
    </row>
    <row r="35" spans="2:8">
      <c r="B35" s="1" t="s">
        <v>3195</v>
      </c>
      <c r="C35" s="9" t="s">
        <v>156</v>
      </c>
      <c r="D35" s="1" t="s">
        <v>541</v>
      </c>
      <c r="E35" s="1" t="s">
        <v>847</v>
      </c>
      <c r="F35" s="4">
        <v>1320081</v>
      </c>
      <c r="G35" s="4">
        <v>2290.21</v>
      </c>
      <c r="H35" s="4">
        <v>1.91</v>
      </c>
    </row>
    <row r="36" spans="2:8">
      <c r="B36" s="1" t="s">
        <v>3121</v>
      </c>
      <c r="C36" s="9" t="s">
        <v>156</v>
      </c>
      <c r="D36" s="1" t="s">
        <v>434</v>
      </c>
      <c r="E36" s="1" t="s">
        <v>738</v>
      </c>
      <c r="F36" s="4">
        <v>354968</v>
      </c>
      <c r="G36" s="4">
        <v>2070</v>
      </c>
      <c r="H36" s="4">
        <v>1.72</v>
      </c>
    </row>
    <row r="37" spans="2:8">
      <c r="B37" s="1" t="s">
        <v>3239</v>
      </c>
      <c r="C37" s="9" t="s">
        <v>156</v>
      </c>
      <c r="D37" s="1" t="s">
        <v>448</v>
      </c>
      <c r="E37" s="1" t="s">
        <v>961</v>
      </c>
      <c r="F37" s="4">
        <v>39352</v>
      </c>
      <c r="G37" s="4">
        <v>2030.37</v>
      </c>
      <c r="H37" s="4">
        <v>1.69</v>
      </c>
    </row>
    <row r="38" spans="2:8">
      <c r="B38" s="1" t="s">
        <v>3240</v>
      </c>
      <c r="C38" s="9" t="s">
        <v>156</v>
      </c>
      <c r="D38" s="1" t="s">
        <v>448</v>
      </c>
      <c r="E38" s="1" t="s">
        <v>962</v>
      </c>
      <c r="F38" s="4">
        <v>12732</v>
      </c>
      <c r="G38" s="4">
        <v>1998.29</v>
      </c>
      <c r="H38" s="4">
        <v>1.66</v>
      </c>
    </row>
    <row r="39" spans="2:8">
      <c r="B39" s="1" t="s">
        <v>3194</v>
      </c>
      <c r="C39" s="9" t="s">
        <v>156</v>
      </c>
      <c r="D39" s="1" t="s">
        <v>421</v>
      </c>
      <c r="E39" s="1" t="s">
        <v>846</v>
      </c>
      <c r="F39" s="4">
        <v>500167</v>
      </c>
      <c r="G39" s="4">
        <v>1960.4</v>
      </c>
      <c r="H39" s="4">
        <v>1.63</v>
      </c>
    </row>
    <row r="40" spans="2:8">
      <c r="B40" s="1" t="s">
        <v>3113</v>
      </c>
      <c r="C40" s="9" t="s">
        <v>156</v>
      </c>
      <c r="D40" s="1" t="s">
        <v>727</v>
      </c>
      <c r="E40" s="1" t="s">
        <v>728</v>
      </c>
      <c r="F40" s="4">
        <v>1219234</v>
      </c>
      <c r="G40" s="4">
        <v>1922.73</v>
      </c>
      <c r="H40" s="4">
        <v>1.6</v>
      </c>
    </row>
    <row r="41" spans="2:8">
      <c r="B41" s="1" t="s">
        <v>853</v>
      </c>
      <c r="C41" s="9" t="s">
        <v>156</v>
      </c>
      <c r="D41" s="1" t="s">
        <v>445</v>
      </c>
      <c r="E41" s="1" t="s">
        <v>854</v>
      </c>
      <c r="F41" s="4">
        <v>597245</v>
      </c>
      <c r="G41" s="4">
        <v>1856.54</v>
      </c>
      <c r="H41" s="4">
        <v>1.54</v>
      </c>
    </row>
    <row r="42" spans="2:8">
      <c r="B42" s="1" t="s">
        <v>3091</v>
      </c>
      <c r="C42" s="9" t="s">
        <v>156</v>
      </c>
      <c r="D42" s="1" t="s">
        <v>687</v>
      </c>
      <c r="E42" s="1" t="s">
        <v>692</v>
      </c>
      <c r="F42" s="4">
        <v>2032102</v>
      </c>
      <c r="G42" s="4">
        <v>1730.54</v>
      </c>
      <c r="H42" s="4">
        <v>1.44</v>
      </c>
    </row>
    <row r="43" spans="2:8">
      <c r="B43" s="1" t="s">
        <v>3241</v>
      </c>
      <c r="C43" s="9" t="s">
        <v>156</v>
      </c>
      <c r="D43" s="1" t="s">
        <v>687</v>
      </c>
      <c r="E43" s="1" t="s">
        <v>963</v>
      </c>
      <c r="F43" s="4">
        <v>94665</v>
      </c>
      <c r="G43" s="4">
        <v>1713.82</v>
      </c>
      <c r="H43" s="4">
        <v>1.43</v>
      </c>
    </row>
    <row r="44" spans="2:8">
      <c r="B44" s="1" t="s">
        <v>2789</v>
      </c>
      <c r="C44" s="9" t="s">
        <v>156</v>
      </c>
      <c r="D44" s="1" t="s">
        <v>440</v>
      </c>
      <c r="E44" s="1" t="s">
        <v>441</v>
      </c>
      <c r="F44" s="4">
        <v>42973</v>
      </c>
      <c r="G44" s="4">
        <v>1695.5</v>
      </c>
      <c r="H44" s="4">
        <v>1.41</v>
      </c>
    </row>
    <row r="45" spans="2:8">
      <c r="B45" s="1" t="s">
        <v>3228</v>
      </c>
      <c r="C45" s="9" t="s">
        <v>156</v>
      </c>
      <c r="D45" s="1" t="s">
        <v>480</v>
      </c>
      <c r="E45" s="1" t="s">
        <v>937</v>
      </c>
      <c r="F45" s="4">
        <v>374336</v>
      </c>
      <c r="G45" s="4">
        <v>1565.85</v>
      </c>
      <c r="H45" s="4">
        <v>1.3</v>
      </c>
    </row>
    <row r="46" spans="2:8">
      <c r="B46" s="1" t="s">
        <v>3242</v>
      </c>
      <c r="C46" s="9" t="s">
        <v>156</v>
      </c>
      <c r="D46" s="1" t="s">
        <v>964</v>
      </c>
      <c r="E46" s="1" t="s">
        <v>965</v>
      </c>
      <c r="F46" s="4">
        <v>93528</v>
      </c>
      <c r="G46" s="4">
        <v>1481.48</v>
      </c>
      <c r="H46" s="4">
        <v>1.23</v>
      </c>
    </row>
    <row r="47" spans="2:8">
      <c r="B47" s="1" t="s">
        <v>3198</v>
      </c>
      <c r="C47" s="9" t="s">
        <v>156</v>
      </c>
      <c r="D47" s="1" t="s">
        <v>462</v>
      </c>
      <c r="E47" s="1" t="s">
        <v>852</v>
      </c>
      <c r="F47" s="4">
        <v>128851</v>
      </c>
      <c r="G47" s="4">
        <v>1470.83</v>
      </c>
      <c r="H47" s="4">
        <v>1.22</v>
      </c>
    </row>
    <row r="48" spans="2:8">
      <c r="B48" s="1" t="s">
        <v>3192</v>
      </c>
      <c r="C48" s="9" t="s">
        <v>156</v>
      </c>
      <c r="D48" s="1" t="s">
        <v>421</v>
      </c>
      <c r="E48" s="1" t="s">
        <v>844</v>
      </c>
      <c r="F48" s="4">
        <v>471602</v>
      </c>
      <c r="G48" s="4">
        <v>1465.5</v>
      </c>
      <c r="H48" s="4">
        <v>1.22</v>
      </c>
    </row>
    <row r="49" spans="2:8">
      <c r="B49" s="1" t="s">
        <v>3243</v>
      </c>
      <c r="C49" s="9" t="s">
        <v>156</v>
      </c>
      <c r="D49" s="1" t="s">
        <v>469</v>
      </c>
      <c r="E49" s="1" t="s">
        <v>966</v>
      </c>
      <c r="F49" s="4">
        <v>13366</v>
      </c>
      <c r="G49" s="4">
        <v>1440.25</v>
      </c>
      <c r="H49" s="4">
        <v>1.2</v>
      </c>
    </row>
    <row r="50" spans="2:8">
      <c r="B50" s="1" t="s">
        <v>967</v>
      </c>
      <c r="C50" s="9" t="s">
        <v>156</v>
      </c>
      <c r="D50" s="1" t="s">
        <v>419</v>
      </c>
      <c r="E50" s="1" t="s">
        <v>968</v>
      </c>
      <c r="F50" s="4">
        <v>1538727</v>
      </c>
      <c r="G50" s="4">
        <v>1407.01</v>
      </c>
      <c r="H50" s="4">
        <v>1.17</v>
      </c>
    </row>
    <row r="51" spans="2:8">
      <c r="B51" s="1" t="s">
        <v>2790</v>
      </c>
      <c r="C51" s="9" t="s">
        <v>156</v>
      </c>
      <c r="D51" s="1" t="s">
        <v>423</v>
      </c>
      <c r="E51" s="1" t="s">
        <v>604</v>
      </c>
      <c r="F51" s="4">
        <v>116666</v>
      </c>
      <c r="G51" s="4">
        <v>1355.66</v>
      </c>
      <c r="H51" s="4">
        <v>1.1299999999999999</v>
      </c>
    </row>
    <row r="52" spans="2:8">
      <c r="B52" s="1" t="s">
        <v>731</v>
      </c>
      <c r="C52" s="9" t="s">
        <v>156</v>
      </c>
      <c r="D52" s="1" t="s">
        <v>545</v>
      </c>
      <c r="E52" s="1" t="s">
        <v>732</v>
      </c>
      <c r="F52" s="4">
        <v>1201108</v>
      </c>
      <c r="G52" s="4">
        <v>1346.32</v>
      </c>
      <c r="H52" s="4">
        <v>1.1200000000000001</v>
      </c>
    </row>
    <row r="53" spans="2:8">
      <c r="B53" s="1" t="s">
        <v>850</v>
      </c>
      <c r="C53" s="9" t="s">
        <v>156</v>
      </c>
      <c r="D53" s="1" t="s">
        <v>419</v>
      </c>
      <c r="E53" s="1" t="s">
        <v>851</v>
      </c>
      <c r="F53" s="4">
        <v>154100</v>
      </c>
      <c r="G53" s="4">
        <v>1258.46</v>
      </c>
      <c r="H53" s="4">
        <v>1.05</v>
      </c>
    </row>
    <row r="54" spans="2:8">
      <c r="B54" s="1" t="s">
        <v>3101</v>
      </c>
      <c r="C54" s="9" t="s">
        <v>156</v>
      </c>
      <c r="D54" s="1" t="s">
        <v>486</v>
      </c>
      <c r="E54" s="1" t="s">
        <v>704</v>
      </c>
      <c r="F54" s="4">
        <v>65546</v>
      </c>
      <c r="G54" s="4">
        <v>1172.42</v>
      </c>
      <c r="H54" s="4">
        <v>0.98</v>
      </c>
    </row>
    <row r="55" spans="2:8">
      <c r="B55" s="1" t="s">
        <v>3244</v>
      </c>
      <c r="C55" s="9" t="s">
        <v>156</v>
      </c>
      <c r="D55" s="1" t="s">
        <v>486</v>
      </c>
      <c r="E55" s="1" t="s">
        <v>969</v>
      </c>
      <c r="F55" s="4">
        <v>22745</v>
      </c>
      <c r="G55" s="4">
        <v>1155.76</v>
      </c>
      <c r="H55" s="4">
        <v>0.96</v>
      </c>
    </row>
    <row r="56" spans="2:8">
      <c r="B56" s="1" t="s">
        <v>2772</v>
      </c>
      <c r="C56" s="9" t="s">
        <v>156</v>
      </c>
      <c r="D56" s="1" t="s">
        <v>450</v>
      </c>
      <c r="E56" s="1" t="s">
        <v>451</v>
      </c>
      <c r="F56" s="4">
        <v>260549</v>
      </c>
      <c r="G56" s="4">
        <v>1086.3599999999999</v>
      </c>
      <c r="H56" s="4">
        <v>0.9</v>
      </c>
    </row>
    <row r="57" spans="2:8">
      <c r="B57" s="1" t="s">
        <v>3245</v>
      </c>
      <c r="C57" s="9" t="s">
        <v>156</v>
      </c>
      <c r="D57" s="1" t="s">
        <v>428</v>
      </c>
      <c r="E57" s="1" t="s">
        <v>970</v>
      </c>
      <c r="F57" s="4">
        <v>51544</v>
      </c>
      <c r="G57" s="4">
        <v>1015.73</v>
      </c>
      <c r="H57" s="4">
        <v>0.85</v>
      </c>
    </row>
    <row r="58" spans="2:8">
      <c r="B58" s="1" t="s">
        <v>3246</v>
      </c>
      <c r="C58" s="9" t="s">
        <v>156</v>
      </c>
      <c r="D58" s="1" t="s">
        <v>465</v>
      </c>
      <c r="E58" s="1" t="s">
        <v>971</v>
      </c>
      <c r="F58" s="4">
        <v>134112</v>
      </c>
      <c r="G58" s="4">
        <v>981.1</v>
      </c>
      <c r="H58" s="4">
        <v>0.82</v>
      </c>
    </row>
    <row r="59" spans="2:8">
      <c r="B59" s="1" t="s">
        <v>3247</v>
      </c>
      <c r="C59" s="9" t="s">
        <v>156</v>
      </c>
      <c r="D59" s="1" t="s">
        <v>434</v>
      </c>
      <c r="E59" s="1" t="s">
        <v>972</v>
      </c>
      <c r="F59" s="4">
        <v>280581</v>
      </c>
      <c r="G59" s="4">
        <v>903.47</v>
      </c>
      <c r="H59" s="4">
        <v>0.75</v>
      </c>
    </row>
    <row r="60" spans="2:8">
      <c r="B60" s="1" t="s">
        <v>3230</v>
      </c>
      <c r="C60" s="9" t="s">
        <v>156</v>
      </c>
      <c r="D60" s="1" t="s">
        <v>480</v>
      </c>
      <c r="E60" s="1" t="s">
        <v>939</v>
      </c>
      <c r="F60" s="4">
        <v>22366</v>
      </c>
      <c r="G60" s="4">
        <v>765.52</v>
      </c>
      <c r="H60" s="4">
        <v>0.64</v>
      </c>
    </row>
    <row r="61" spans="2:8">
      <c r="B61" s="1" t="s">
        <v>3248</v>
      </c>
      <c r="C61" s="9" t="s">
        <v>156</v>
      </c>
      <c r="D61" s="1" t="s">
        <v>511</v>
      </c>
      <c r="E61" s="1" t="s">
        <v>973</v>
      </c>
      <c r="F61" s="4">
        <v>9644</v>
      </c>
      <c r="G61" s="4">
        <v>705.07</v>
      </c>
      <c r="H61" s="4">
        <v>0.59</v>
      </c>
    </row>
    <row r="62" spans="2:8">
      <c r="B62" s="1" t="s">
        <v>974</v>
      </c>
      <c r="C62" s="9" t="s">
        <v>156</v>
      </c>
      <c r="D62" s="1" t="s">
        <v>419</v>
      </c>
      <c r="E62" s="1" t="s">
        <v>975</v>
      </c>
      <c r="F62" s="4">
        <v>402602</v>
      </c>
      <c r="G62" s="4">
        <v>565.25</v>
      </c>
      <c r="H62" s="4">
        <v>0.47</v>
      </c>
    </row>
    <row r="63" spans="2:8">
      <c r="B63" s="1" t="s">
        <v>3103</v>
      </c>
      <c r="C63" s="9" t="s">
        <v>156</v>
      </c>
      <c r="D63" s="1" t="s">
        <v>541</v>
      </c>
      <c r="E63" s="1" t="s">
        <v>706</v>
      </c>
      <c r="F63" s="4">
        <v>81158</v>
      </c>
      <c r="G63" s="4">
        <v>562.14</v>
      </c>
      <c r="H63" s="4">
        <v>0.47</v>
      </c>
    </row>
    <row r="64" spans="2:8">
      <c r="B64" s="1" t="s">
        <v>3249</v>
      </c>
      <c r="C64" s="9" t="s">
        <v>156</v>
      </c>
      <c r="D64" s="1" t="s">
        <v>509</v>
      </c>
      <c r="E64" s="1" t="s">
        <v>976</v>
      </c>
      <c r="F64" s="4">
        <v>885</v>
      </c>
      <c r="G64" s="4">
        <v>291.17</v>
      </c>
      <c r="H64" s="4">
        <v>0.24</v>
      </c>
    </row>
    <row r="65" spans="2:8" ht="13">
      <c r="B65" s="2" t="s">
        <v>2543</v>
      </c>
    </row>
    <row r="66" spans="2:8">
      <c r="B66" s="1" t="s">
        <v>159</v>
      </c>
      <c r="C66" s="9" t="s">
        <v>159</v>
      </c>
      <c r="D66" s="1" t="s">
        <v>159</v>
      </c>
      <c r="E66" s="1" t="s">
        <v>159</v>
      </c>
      <c r="F66" s="4" t="s">
        <v>159</v>
      </c>
      <c r="G66" s="4" t="s">
        <v>159</v>
      </c>
      <c r="H66" s="4" t="s">
        <v>159</v>
      </c>
    </row>
    <row r="67" spans="2:8" ht="13">
      <c r="B67" s="2" t="s">
        <v>160</v>
      </c>
      <c r="C67" s="13"/>
      <c r="D67" s="2"/>
      <c r="E67" s="2"/>
      <c r="F67" s="14"/>
      <c r="G67" s="14">
        <f>SUM(G12:G66)</f>
        <v>120193.36999999998</v>
      </c>
      <c r="H67" s="14">
        <f>SUM(H12:H66)</f>
        <v>100.01999999999995</v>
      </c>
    </row>
    <row r="68" spans="2:8" ht="13">
      <c r="B68" s="2" t="s">
        <v>161</v>
      </c>
    </row>
    <row r="69" spans="2:8">
      <c r="B69" s="1" t="s">
        <v>159</v>
      </c>
      <c r="C69" s="9" t="s">
        <v>159</v>
      </c>
      <c r="D69" s="1" t="s">
        <v>159</v>
      </c>
      <c r="E69" s="1" t="s">
        <v>159</v>
      </c>
      <c r="F69" s="4" t="s">
        <v>159</v>
      </c>
      <c r="G69" s="4" t="s">
        <v>159</v>
      </c>
      <c r="H69" s="4" t="s">
        <v>159</v>
      </c>
    </row>
    <row r="70" spans="2:8" ht="13">
      <c r="B70" s="2" t="s">
        <v>162</v>
      </c>
      <c r="C70" s="13"/>
      <c r="D70" s="2"/>
      <c r="E70" s="2"/>
      <c r="F70" s="14"/>
      <c r="G70" s="14">
        <f>SUM(G68:G69)</f>
        <v>0</v>
      </c>
      <c r="H70" s="14">
        <f>SUM(H68:H69)</f>
        <v>0</v>
      </c>
    </row>
    <row r="71" spans="2:8" ht="13">
      <c r="B71" s="2" t="s">
        <v>163</v>
      </c>
    </row>
    <row r="72" spans="2:8">
      <c r="B72" s="1" t="s">
        <v>159</v>
      </c>
      <c r="C72" s="9" t="s">
        <v>159</v>
      </c>
      <c r="D72" s="1" t="s">
        <v>159</v>
      </c>
      <c r="E72" s="1" t="s">
        <v>159</v>
      </c>
      <c r="F72" s="4" t="s">
        <v>159</v>
      </c>
      <c r="G72" s="4" t="s">
        <v>159</v>
      </c>
      <c r="H72" s="4" t="s">
        <v>159</v>
      </c>
    </row>
    <row r="73" spans="2:8" ht="13">
      <c r="B73" s="2" t="s">
        <v>164</v>
      </c>
      <c r="C73" s="13"/>
      <c r="D73" s="2"/>
      <c r="E73" s="2"/>
      <c r="F73" s="14"/>
      <c r="G73" s="14">
        <f>SUM(G71:G72)</f>
        <v>0</v>
      </c>
      <c r="H73" s="14">
        <f>SUM(H71:H72)</f>
        <v>0</v>
      </c>
    </row>
    <row r="74" spans="2:8" ht="13">
      <c r="B74" s="10" t="s">
        <v>146</v>
      </c>
      <c r="C74" s="11" t="s">
        <v>147</v>
      </c>
      <c r="D74" s="10" t="s">
        <v>165</v>
      </c>
      <c r="E74" s="10" t="s">
        <v>149</v>
      </c>
      <c r="F74" s="12" t="s">
        <v>150</v>
      </c>
      <c r="G74" s="12" t="s">
        <v>151</v>
      </c>
      <c r="H74" s="12" t="s">
        <v>152</v>
      </c>
    </row>
    <row r="75" spans="2:8" ht="13">
      <c r="B75" s="2" t="s">
        <v>166</v>
      </c>
    </row>
    <row r="76" spans="2:8" ht="13">
      <c r="B76" s="2" t="s">
        <v>155</v>
      </c>
    </row>
    <row r="77" spans="2:8" ht="13">
      <c r="B77" s="2" t="s">
        <v>167</v>
      </c>
    </row>
    <row r="78" spans="2:8">
      <c r="B78" s="1" t="s">
        <v>159</v>
      </c>
      <c r="C78" s="9" t="s">
        <v>159</v>
      </c>
      <c r="D78" s="1" t="s">
        <v>159</v>
      </c>
      <c r="E78" s="1" t="s">
        <v>159</v>
      </c>
      <c r="F78" s="4" t="s">
        <v>159</v>
      </c>
      <c r="G78" s="4" t="s">
        <v>159</v>
      </c>
      <c r="H78" s="4" t="s">
        <v>159</v>
      </c>
    </row>
    <row r="79" spans="2:8" ht="13">
      <c r="B79" s="2" t="s">
        <v>168</v>
      </c>
      <c r="C79" s="13"/>
      <c r="D79" s="2"/>
      <c r="E79" s="2"/>
      <c r="F79" s="14"/>
      <c r="G79" s="14">
        <f>SUM(G74:G78)</f>
        <v>0</v>
      </c>
      <c r="H79" s="14">
        <f>SUM(H74:H78)</f>
        <v>0</v>
      </c>
    </row>
    <row r="80" spans="2:8" ht="13">
      <c r="B80" s="2" t="s">
        <v>169</v>
      </c>
    </row>
    <row r="81" spans="2:8">
      <c r="B81" s="1" t="s">
        <v>159</v>
      </c>
      <c r="C81" s="9" t="s">
        <v>159</v>
      </c>
      <c r="D81" s="1" t="s">
        <v>159</v>
      </c>
      <c r="E81" s="1" t="s">
        <v>159</v>
      </c>
      <c r="F81" s="4" t="s">
        <v>159</v>
      </c>
      <c r="G81" s="4" t="s">
        <v>159</v>
      </c>
      <c r="H81" s="4" t="s">
        <v>159</v>
      </c>
    </row>
    <row r="82" spans="2:8" ht="13">
      <c r="B82" s="2" t="s">
        <v>170</v>
      </c>
      <c r="C82" s="13"/>
      <c r="D82" s="2"/>
      <c r="E82" s="2"/>
      <c r="F82" s="14"/>
      <c r="G82" s="14">
        <f>SUM(G80:G81)</f>
        <v>0</v>
      </c>
      <c r="H82" s="14">
        <f>SUM(H80:H81)</f>
        <v>0</v>
      </c>
    </row>
    <row r="83" spans="2:8" ht="13">
      <c r="B83" s="2" t="s">
        <v>171</v>
      </c>
    </row>
    <row r="84" spans="2:8">
      <c r="B84" s="1" t="s">
        <v>159</v>
      </c>
      <c r="C84" s="9" t="s">
        <v>159</v>
      </c>
      <c r="D84" s="1" t="s">
        <v>159</v>
      </c>
      <c r="E84" s="1" t="s">
        <v>159</v>
      </c>
      <c r="F84" s="4" t="s">
        <v>159</v>
      </c>
      <c r="G84" s="4" t="s">
        <v>159</v>
      </c>
      <c r="H84" s="4" t="s">
        <v>159</v>
      </c>
    </row>
    <row r="85" spans="2:8" ht="13">
      <c r="B85" s="2" t="s">
        <v>172</v>
      </c>
      <c r="C85" s="13"/>
      <c r="D85" s="2"/>
      <c r="E85" s="2"/>
      <c r="F85" s="14"/>
      <c r="G85" s="14">
        <f>SUM(G83:G84)</f>
        <v>0</v>
      </c>
      <c r="H85" s="14">
        <f>SUM(H83:H84)</f>
        <v>0</v>
      </c>
    </row>
    <row r="86" spans="2:8" ht="13">
      <c r="B86" s="2" t="s">
        <v>173</v>
      </c>
    </row>
    <row r="87" spans="2:8">
      <c r="B87" s="1" t="s">
        <v>159</v>
      </c>
      <c r="C87" s="9" t="s">
        <v>159</v>
      </c>
      <c r="D87" s="1" t="s">
        <v>159</v>
      </c>
      <c r="E87" s="1" t="s">
        <v>159</v>
      </c>
      <c r="F87" s="4" t="s">
        <v>159</v>
      </c>
      <c r="G87" s="4" t="s">
        <v>159</v>
      </c>
      <c r="H87" s="4" t="s">
        <v>159</v>
      </c>
    </row>
    <row r="88" spans="2:8" ht="13">
      <c r="B88" s="2" t="s">
        <v>174</v>
      </c>
      <c r="C88" s="13"/>
      <c r="D88" s="2"/>
      <c r="E88" s="2"/>
      <c r="F88" s="14"/>
      <c r="G88" s="14">
        <f>SUM(G86:G87)</f>
        <v>0</v>
      </c>
      <c r="H88" s="14">
        <f>SUM(H86:H87)</f>
        <v>0</v>
      </c>
    </row>
    <row r="89" spans="2:8" ht="13">
      <c r="B89" s="2" t="s">
        <v>175</v>
      </c>
    </row>
    <row r="90" spans="2:8">
      <c r="B90" s="1" t="s">
        <v>159</v>
      </c>
      <c r="C90" s="9" t="s">
        <v>159</v>
      </c>
      <c r="D90" s="1" t="s">
        <v>159</v>
      </c>
      <c r="E90" s="1" t="s">
        <v>159</v>
      </c>
      <c r="F90" s="4" t="s">
        <v>159</v>
      </c>
      <c r="G90" s="4" t="s">
        <v>159</v>
      </c>
      <c r="H90" s="4" t="s">
        <v>159</v>
      </c>
    </row>
    <row r="91" spans="2:8" ht="13">
      <c r="B91" s="2" t="s">
        <v>176</v>
      </c>
      <c r="C91" s="13"/>
      <c r="D91" s="2"/>
      <c r="E91" s="2"/>
      <c r="F91" s="14"/>
      <c r="G91" s="14">
        <f>SUM(G89:G90)</f>
        <v>0</v>
      </c>
      <c r="H91" s="14">
        <f>SUM(H89:H90)</f>
        <v>0</v>
      </c>
    </row>
    <row r="92" spans="2:8" ht="13">
      <c r="B92" s="2" t="s">
        <v>177</v>
      </c>
    </row>
    <row r="93" spans="2:8">
      <c r="B93" s="1" t="s">
        <v>159</v>
      </c>
      <c r="C93" s="9" t="s">
        <v>159</v>
      </c>
      <c r="D93" s="1" t="s">
        <v>159</v>
      </c>
      <c r="E93" s="1" t="s">
        <v>159</v>
      </c>
      <c r="F93" s="4" t="s">
        <v>159</v>
      </c>
      <c r="G93" s="4" t="s">
        <v>159</v>
      </c>
      <c r="H93" s="4" t="s">
        <v>159</v>
      </c>
    </row>
    <row r="94" spans="2:8" ht="13">
      <c r="B94" s="2" t="s">
        <v>178</v>
      </c>
      <c r="C94" s="13"/>
      <c r="D94" s="2"/>
      <c r="E94" s="2"/>
      <c r="F94" s="14"/>
      <c r="G94" s="14">
        <f>SUM(G92:G93)</f>
        <v>0</v>
      </c>
      <c r="H94" s="14">
        <f>SUM(H92:H93)</f>
        <v>0</v>
      </c>
    </row>
    <row r="95" spans="2:8" ht="13">
      <c r="B95" s="2" t="s">
        <v>179</v>
      </c>
    </row>
    <row r="96" spans="2:8">
      <c r="B96" s="1" t="s">
        <v>159</v>
      </c>
      <c r="C96" s="9" t="s">
        <v>159</v>
      </c>
      <c r="D96" s="1" t="s">
        <v>159</v>
      </c>
      <c r="E96" s="1" t="s">
        <v>159</v>
      </c>
      <c r="F96" s="4" t="s">
        <v>159</v>
      </c>
      <c r="G96" s="4" t="s">
        <v>159</v>
      </c>
      <c r="H96" s="4" t="s">
        <v>159</v>
      </c>
    </row>
    <row r="97" spans="2:8" ht="13">
      <c r="B97" s="2" t="s">
        <v>180</v>
      </c>
      <c r="C97" s="13"/>
      <c r="D97" s="2"/>
      <c r="E97" s="2"/>
      <c r="F97" s="14"/>
      <c r="G97" s="14">
        <f>SUM(G95:G96)</f>
        <v>0</v>
      </c>
      <c r="H97" s="14">
        <f>SUM(H95:H96)</f>
        <v>0</v>
      </c>
    </row>
    <row r="98" spans="2:8" ht="13">
      <c r="B98" s="2" t="s">
        <v>181</v>
      </c>
    </row>
    <row r="99" spans="2:8">
      <c r="B99" s="1" t="s">
        <v>159</v>
      </c>
      <c r="C99" s="9" t="s">
        <v>159</v>
      </c>
      <c r="D99" s="1" t="s">
        <v>159</v>
      </c>
      <c r="E99" s="1" t="s">
        <v>159</v>
      </c>
      <c r="F99" s="4" t="s">
        <v>159</v>
      </c>
      <c r="G99" s="4" t="s">
        <v>159</v>
      </c>
      <c r="H99" s="4" t="s">
        <v>159</v>
      </c>
    </row>
    <row r="100" spans="2:8" ht="13">
      <c r="B100" s="2" t="s">
        <v>182</v>
      </c>
      <c r="C100" s="13"/>
      <c r="D100" s="2"/>
      <c r="E100" s="2"/>
      <c r="F100" s="14"/>
      <c r="G100" s="14">
        <f>SUM(G98:G99)</f>
        <v>0</v>
      </c>
      <c r="H100" s="14">
        <f>SUM(H98:H99)</f>
        <v>0</v>
      </c>
    </row>
    <row r="101" spans="2:8" ht="13">
      <c r="B101" s="2" t="s">
        <v>265</v>
      </c>
      <c r="C101" s="13"/>
      <c r="D101" s="2"/>
      <c r="E101" s="2"/>
      <c r="F101" s="14"/>
      <c r="G101" s="14">
        <v>175.98</v>
      </c>
      <c r="H101" s="14">
        <v>0.15</v>
      </c>
    </row>
    <row r="102" spans="2:8" ht="13">
      <c r="B102" s="2" t="s">
        <v>183</v>
      </c>
      <c r="C102" s="13"/>
      <c r="D102" s="2"/>
      <c r="E102" s="2"/>
      <c r="F102" s="14"/>
      <c r="G102" s="14">
        <v>120369.34999999999</v>
      </c>
      <c r="H102" s="14">
        <v>100.17</v>
      </c>
    </row>
    <row r="103" spans="2:8" ht="13">
      <c r="B103" s="2" t="s">
        <v>266</v>
      </c>
      <c r="C103" s="13"/>
      <c r="D103" s="2"/>
      <c r="E103" s="2"/>
      <c r="F103" s="14"/>
      <c r="G103" s="14">
        <v>-203.70584510999149</v>
      </c>
      <c r="H103" s="14">
        <v>-0.17000000000000171</v>
      </c>
    </row>
    <row r="104" spans="2:8" ht="13">
      <c r="B104" s="2" t="s">
        <v>185</v>
      </c>
      <c r="C104" s="13"/>
      <c r="D104" s="2"/>
      <c r="E104" s="2"/>
      <c r="F104" s="14"/>
      <c r="G104" s="14">
        <v>120165.64415489</v>
      </c>
      <c r="H104" s="14">
        <v>100</v>
      </c>
    </row>
    <row r="105" spans="2:8">
      <c r="B105" s="1" t="s">
        <v>186</v>
      </c>
    </row>
    <row r="106" spans="2:8" ht="13">
      <c r="B106" s="2" t="s">
        <v>187</v>
      </c>
    </row>
    <row r="107" spans="2:8" ht="13">
      <c r="B107" s="2" t="s">
        <v>188</v>
      </c>
      <c r="C107" s="9" t="s">
        <v>189</v>
      </c>
    </row>
    <row r="108" spans="2:8" ht="13">
      <c r="B108" s="2" t="s">
        <v>190</v>
      </c>
      <c r="C108" s="9" t="s">
        <v>191</v>
      </c>
    </row>
    <row r="109" spans="2:8" ht="13">
      <c r="B109" s="2" t="s">
        <v>192</v>
      </c>
      <c r="C109" s="9" t="s">
        <v>191</v>
      </c>
    </row>
    <row r="110" spans="2:8" ht="13">
      <c r="B110" s="2" t="s">
        <v>193</v>
      </c>
      <c r="C110" s="9" t="s">
        <v>194</v>
      </c>
    </row>
    <row r="111" spans="2:8" ht="13">
      <c r="B111" s="2" t="s">
        <v>977</v>
      </c>
      <c r="C111" s="13"/>
    </row>
    <row r="112" spans="2:8" ht="13">
      <c r="B112" s="2" t="s">
        <v>978</v>
      </c>
      <c r="C112" s="13"/>
    </row>
    <row r="113" spans="2:3" ht="13">
      <c r="B113" s="2" t="s">
        <v>979</v>
      </c>
      <c r="C113" s="13"/>
    </row>
    <row r="114" spans="2:3" ht="13">
      <c r="B114" s="2" t="s">
        <v>980</v>
      </c>
      <c r="C114" s="13"/>
    </row>
    <row r="115" spans="2:3" ht="13">
      <c r="B115" s="2" t="s">
        <v>981</v>
      </c>
      <c r="C115" s="13"/>
    </row>
    <row r="116" spans="2:3" ht="13">
      <c r="B116" s="2" t="s">
        <v>982</v>
      </c>
      <c r="C116" s="13"/>
    </row>
    <row r="117" spans="2:3" ht="13">
      <c r="B117" s="2" t="s">
        <v>983</v>
      </c>
      <c r="C117" s="13"/>
    </row>
    <row r="118" spans="2:3" ht="13">
      <c r="B118" s="2" t="s">
        <v>984</v>
      </c>
      <c r="C118" s="13"/>
    </row>
    <row r="119" spans="2:3" ht="13">
      <c r="B119" s="2" t="s">
        <v>2980</v>
      </c>
      <c r="C119" s="13"/>
    </row>
    <row r="120" spans="2:3">
      <c r="B120" s="1" t="s">
        <v>204</v>
      </c>
    </row>
    <row r="121" spans="2:3">
      <c r="B121" s="1" t="s">
        <v>398</v>
      </c>
    </row>
    <row r="124" spans="2:3" ht="14.5">
      <c r="B124" s="48" t="s">
        <v>399</v>
      </c>
      <c r="C124" s="49"/>
    </row>
    <row r="125" spans="2:3" ht="14.5">
      <c r="B125" s="48" t="s">
        <v>3907</v>
      </c>
      <c r="C125" s="50" t="s">
        <v>400</v>
      </c>
    </row>
    <row r="126" spans="2:3" ht="14.5">
      <c r="B126" s="15" t="s">
        <v>401</v>
      </c>
      <c r="C126" s="16" t="s">
        <v>402</v>
      </c>
    </row>
    <row r="127" spans="2:3" ht="14.5">
      <c r="B127" s="15" t="s">
        <v>403</v>
      </c>
      <c r="C127" s="16" t="s">
        <v>402</v>
      </c>
    </row>
    <row r="128" spans="2:3" ht="14.5">
      <c r="B128" s="15" t="s">
        <v>404</v>
      </c>
      <c r="C128" s="16" t="s">
        <v>402</v>
      </c>
    </row>
    <row r="129" spans="2:7" ht="14.5">
      <c r="B129" s="15" t="s">
        <v>405</v>
      </c>
      <c r="C129" s="16" t="s">
        <v>402</v>
      </c>
    </row>
    <row r="130" spans="2:7" ht="14.5">
      <c r="B130" s="15" t="s">
        <v>406</v>
      </c>
      <c r="C130" s="16" t="s">
        <v>402</v>
      </c>
    </row>
    <row r="131" spans="2:7" ht="14.5">
      <c r="B131" s="15" t="s">
        <v>407</v>
      </c>
      <c r="C131" s="16" t="s">
        <v>402</v>
      </c>
    </row>
    <row r="132" spans="2:7" ht="14.5">
      <c r="B132" s="48" t="s">
        <v>408</v>
      </c>
      <c r="C132" s="49" t="s">
        <v>402</v>
      </c>
    </row>
    <row r="134" spans="2:7" ht="14.5">
      <c r="B134" s="15" t="s">
        <v>213</v>
      </c>
      <c r="C134" s="16"/>
      <c r="D134" s="15"/>
    </row>
    <row r="135" spans="2:7" ht="29">
      <c r="B135" s="18" t="s">
        <v>214</v>
      </c>
      <c r="C135" s="17" t="s">
        <v>215</v>
      </c>
      <c r="D135" s="18" t="s">
        <v>216</v>
      </c>
    </row>
    <row r="136" spans="2:7" ht="14.5">
      <c r="B136" s="15" t="s">
        <v>191</v>
      </c>
      <c r="C136" s="16" t="s">
        <v>191</v>
      </c>
      <c r="D136" s="15" t="s">
        <v>191</v>
      </c>
    </row>
    <row r="138" spans="2:7" ht="13">
      <c r="B138" s="19" t="s">
        <v>217</v>
      </c>
      <c r="C138" s="20">
        <v>46203</v>
      </c>
      <c r="D138" s="21"/>
      <c r="E138" s="22"/>
      <c r="F138" s="23"/>
    </row>
    <row r="139" spans="2:7" ht="13">
      <c r="B139" s="19" t="s">
        <v>218</v>
      </c>
      <c r="C139" s="24" t="s">
        <v>219</v>
      </c>
      <c r="D139" s="19" t="s">
        <v>220</v>
      </c>
      <c r="E139" s="25" t="s">
        <v>221</v>
      </c>
      <c r="F139" s="26" t="s">
        <v>222</v>
      </c>
      <c r="G139" s="14"/>
    </row>
    <row r="140" spans="2:7">
      <c r="B140" s="27" t="s">
        <v>191</v>
      </c>
      <c r="C140" s="28" t="s">
        <v>191</v>
      </c>
      <c r="D140" s="27" t="s">
        <v>191</v>
      </c>
      <c r="E140" s="29" t="s">
        <v>191</v>
      </c>
      <c r="F140" s="30" t="s">
        <v>191</v>
      </c>
    </row>
    <row r="143" spans="2:7" ht="13">
      <c r="B143" s="2" t="s">
        <v>223</v>
      </c>
    </row>
    <row r="144" spans="2:7" ht="13">
      <c r="B144" s="2"/>
    </row>
    <row r="145" spans="2:6" ht="13">
      <c r="B145" s="2" t="s">
        <v>224</v>
      </c>
    </row>
    <row r="146" spans="2:6" ht="13">
      <c r="B146" s="19" t="s">
        <v>225</v>
      </c>
      <c r="C146" s="24" t="s">
        <v>226</v>
      </c>
      <c r="D146" s="2"/>
    </row>
    <row r="147" spans="2:6">
      <c r="B147" s="21" t="s">
        <v>191</v>
      </c>
      <c r="C147" s="31" t="s">
        <v>191</v>
      </c>
    </row>
    <row r="149" spans="2:6" ht="13">
      <c r="B149" s="19" t="s">
        <v>227</v>
      </c>
      <c r="C149" s="24" t="s">
        <v>226</v>
      </c>
    </row>
    <row r="150" spans="2:6">
      <c r="B150" s="21" t="s">
        <v>191</v>
      </c>
      <c r="C150" s="31" t="s">
        <v>191</v>
      </c>
    </row>
    <row r="152" spans="2:6" ht="13">
      <c r="B152" s="19" t="s">
        <v>228</v>
      </c>
      <c r="C152" s="24" t="s">
        <v>229</v>
      </c>
    </row>
    <row r="153" spans="2:6">
      <c r="B153" s="21" t="s">
        <v>191</v>
      </c>
      <c r="C153" s="31" t="s">
        <v>191</v>
      </c>
    </row>
    <row r="155" spans="2:6" ht="13">
      <c r="B155" s="25" t="s">
        <v>230</v>
      </c>
      <c r="C155" s="24" t="s">
        <v>229</v>
      </c>
    </row>
    <row r="156" spans="2:6">
      <c r="B156" s="22" t="s">
        <v>191</v>
      </c>
      <c r="C156" s="31" t="s">
        <v>191</v>
      </c>
    </row>
    <row r="158" spans="2:6" ht="13">
      <c r="B158" s="19" t="s">
        <v>231</v>
      </c>
      <c r="C158" s="24" t="s">
        <v>191</v>
      </c>
    </row>
    <row r="160" spans="2:6" ht="13">
      <c r="B160" s="19" t="s">
        <v>232</v>
      </c>
      <c r="C160" s="20">
        <v>46203</v>
      </c>
      <c r="D160" s="21"/>
      <c r="E160" s="22"/>
      <c r="F160" s="23"/>
    </row>
    <row r="161" spans="2:7" ht="13">
      <c r="B161" s="19" t="s">
        <v>218</v>
      </c>
      <c r="C161" s="24" t="s">
        <v>219</v>
      </c>
      <c r="D161" s="19" t="s">
        <v>220</v>
      </c>
      <c r="E161" s="25" t="s">
        <v>221</v>
      </c>
      <c r="F161" s="26" t="s">
        <v>222</v>
      </c>
      <c r="G161" s="14"/>
    </row>
    <row r="162" spans="2:7">
      <c r="B162" s="27" t="s">
        <v>191</v>
      </c>
      <c r="C162" s="28" t="s">
        <v>191</v>
      </c>
      <c r="D162" s="27" t="s">
        <v>191</v>
      </c>
      <c r="E162" s="29" t="s">
        <v>191</v>
      </c>
      <c r="F162" s="30" t="s">
        <v>191</v>
      </c>
    </row>
    <row r="163" spans="2:7" ht="13">
      <c r="B163" s="2" t="s">
        <v>223</v>
      </c>
    </row>
    <row r="164" spans="2:7" ht="13">
      <c r="B164" s="2"/>
    </row>
    <row r="165" spans="2:7" ht="13">
      <c r="B165" s="2" t="s">
        <v>224</v>
      </c>
    </row>
    <row r="166" spans="2:7" ht="13">
      <c r="B166" s="19" t="s">
        <v>225</v>
      </c>
      <c r="C166" s="24" t="s">
        <v>226</v>
      </c>
      <c r="D166" s="2"/>
    </row>
    <row r="167" spans="2:7">
      <c r="B167" s="21" t="s">
        <v>191</v>
      </c>
      <c r="C167" s="31" t="s">
        <v>191</v>
      </c>
    </row>
    <row r="169" spans="2:7" ht="13">
      <c r="B169" s="19" t="s">
        <v>227</v>
      </c>
      <c r="C169" s="24" t="s">
        <v>226</v>
      </c>
    </row>
    <row r="170" spans="2:7">
      <c r="B170" s="21" t="s">
        <v>191</v>
      </c>
      <c r="C170" s="31" t="s">
        <v>191</v>
      </c>
    </row>
    <row r="172" spans="2:7" ht="13">
      <c r="B172" s="19" t="s">
        <v>228</v>
      </c>
      <c r="C172" s="24" t="s">
        <v>229</v>
      </c>
    </row>
    <row r="173" spans="2:7">
      <c r="B173" s="21" t="s">
        <v>191</v>
      </c>
      <c r="C173" s="31" t="s">
        <v>191</v>
      </c>
    </row>
    <row r="175" spans="2:7" ht="13">
      <c r="B175" s="25" t="s">
        <v>230</v>
      </c>
      <c r="C175" s="24" t="s">
        <v>229</v>
      </c>
    </row>
    <row r="176" spans="2:7">
      <c r="B176" s="22" t="s">
        <v>191</v>
      </c>
      <c r="C176" s="31" t="s">
        <v>191</v>
      </c>
    </row>
    <row r="178" spans="2:80" ht="13">
      <c r="B178" s="19" t="s">
        <v>231</v>
      </c>
      <c r="C178" s="24" t="s">
        <v>191</v>
      </c>
    </row>
    <row r="181" spans="2:80" ht="13">
      <c r="B181" s="2" t="s">
        <v>233</v>
      </c>
    </row>
    <row r="183" spans="2:80" ht="13">
      <c r="B183" s="19" t="s">
        <v>218</v>
      </c>
      <c r="C183" s="24" t="s">
        <v>234</v>
      </c>
      <c r="D183" s="19" t="s">
        <v>235</v>
      </c>
      <c r="E183" s="19" t="s">
        <v>236</v>
      </c>
      <c r="F183" s="14"/>
    </row>
    <row r="184" spans="2:80">
      <c r="B184" s="21" t="s">
        <v>191</v>
      </c>
      <c r="C184" s="31" t="s">
        <v>191</v>
      </c>
      <c r="D184" s="21" t="s">
        <v>191</v>
      </c>
      <c r="E184" s="21" t="s">
        <v>191</v>
      </c>
    </row>
    <row r="187" spans="2:80" ht="13">
      <c r="B187" s="2" t="s">
        <v>237</v>
      </c>
      <c r="C187" s="13" t="s">
        <v>191</v>
      </c>
      <c r="D187" s="2"/>
      <c r="E187" s="2"/>
      <c r="F187" s="14"/>
      <c r="G187" s="14"/>
      <c r="H187" s="14"/>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row>
    <row r="189" spans="2:80" ht="13">
      <c r="B189" s="2" t="s">
        <v>238</v>
      </c>
    </row>
    <row r="191" spans="2:80" ht="13">
      <c r="B191" s="19" t="s">
        <v>239</v>
      </c>
      <c r="C191" s="24" t="s">
        <v>226</v>
      </c>
      <c r="D191" s="2"/>
    </row>
    <row r="192" spans="2:80">
      <c r="B192" s="21" t="s">
        <v>191</v>
      </c>
      <c r="C192" s="31" t="s">
        <v>191</v>
      </c>
    </row>
    <row r="195" spans="2:80" ht="13">
      <c r="B195" s="19" t="s">
        <v>240</v>
      </c>
      <c r="C195" s="24" t="s">
        <v>241</v>
      </c>
      <c r="D195" s="2"/>
    </row>
    <row r="196" spans="2:80">
      <c r="B196" s="21" t="s">
        <v>191</v>
      </c>
      <c r="C196" s="31" t="s">
        <v>191</v>
      </c>
    </row>
    <row r="199" spans="2:80" ht="13">
      <c r="B199" s="2" t="s">
        <v>242</v>
      </c>
    </row>
    <row r="202" spans="2:80" ht="13">
      <c r="B202" s="2" t="s">
        <v>243</v>
      </c>
    </row>
    <row r="204" spans="2:80" ht="13">
      <c r="B204" s="19" t="s">
        <v>218</v>
      </c>
      <c r="C204" s="24" t="s">
        <v>244</v>
      </c>
      <c r="D204" s="19" t="s">
        <v>234</v>
      </c>
      <c r="E204" s="19" t="s">
        <v>235</v>
      </c>
      <c r="F204" s="26" t="s">
        <v>236</v>
      </c>
      <c r="G204" s="14"/>
    </row>
    <row r="205" spans="2:80">
      <c r="B205" s="21" t="s">
        <v>191</v>
      </c>
      <c r="C205" s="31" t="s">
        <v>191</v>
      </c>
      <c r="D205" s="21" t="s">
        <v>191</v>
      </c>
      <c r="E205" s="21" t="s">
        <v>191</v>
      </c>
      <c r="F205" s="32" t="s">
        <v>191</v>
      </c>
    </row>
    <row r="208" spans="2:80" ht="13">
      <c r="B208" s="2" t="s">
        <v>237</v>
      </c>
      <c r="C208" s="13" t="s">
        <v>191</v>
      </c>
      <c r="D208" s="2"/>
      <c r="E208" s="2"/>
      <c r="F208" s="14"/>
      <c r="G208" s="14"/>
      <c r="H208" s="14"/>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row>
    <row r="210" spans="2:7" ht="13">
      <c r="B210" s="2" t="s">
        <v>238</v>
      </c>
    </row>
    <row r="212" spans="2:7" ht="13">
      <c r="B212" s="19" t="s">
        <v>239</v>
      </c>
      <c r="C212" s="24" t="s">
        <v>226</v>
      </c>
      <c r="D212" s="2"/>
    </row>
    <row r="213" spans="2:7">
      <c r="B213" s="21" t="s">
        <v>191</v>
      </c>
      <c r="C213" s="31" t="s">
        <v>191</v>
      </c>
    </row>
    <row r="216" spans="2:7" ht="13">
      <c r="B216" s="19" t="s">
        <v>240</v>
      </c>
      <c r="C216" s="24" t="s">
        <v>241</v>
      </c>
      <c r="D216" s="2"/>
    </row>
    <row r="217" spans="2:7">
      <c r="B217" s="21" t="s">
        <v>191</v>
      </c>
      <c r="C217" s="31" t="s">
        <v>191</v>
      </c>
    </row>
    <row r="220" spans="2:7" ht="13">
      <c r="B220" s="2" t="s">
        <v>242</v>
      </c>
    </row>
    <row r="223" spans="2:7" ht="13">
      <c r="B223" s="2" t="s">
        <v>245</v>
      </c>
    </row>
    <row r="224" spans="2:7" ht="13">
      <c r="B224" s="19" t="s">
        <v>218</v>
      </c>
      <c r="C224" s="24" t="s">
        <v>246</v>
      </c>
      <c r="D224" s="19" t="s">
        <v>247</v>
      </c>
      <c r="E224" s="19" t="s">
        <v>248</v>
      </c>
      <c r="F224" s="26" t="s">
        <v>249</v>
      </c>
      <c r="G224" s="14"/>
    </row>
    <row r="225" spans="2:6">
      <c r="B225" s="21" t="s">
        <v>191</v>
      </c>
      <c r="C225" s="31" t="s">
        <v>191</v>
      </c>
      <c r="D225" s="21" t="s">
        <v>191</v>
      </c>
      <c r="E225" s="21" t="s">
        <v>191</v>
      </c>
      <c r="F225" s="32" t="s">
        <v>191</v>
      </c>
    </row>
    <row r="226" spans="2:6">
      <c r="B226" s="1" t="s">
        <v>2544</v>
      </c>
    </row>
  </sheetData>
  <mergeCells count="3">
    <mergeCell ref="B1:E1"/>
    <mergeCell ref="C3:C7"/>
    <mergeCell ref="D3:D7"/>
  </mergeCells>
  <hyperlinks>
    <hyperlink ref="A1" location="Index!A1" display="Index" xr:uid="{E761B288-C497-459D-9BAE-134BDB897778}"/>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36B72-3E8A-4BC9-A4CE-B3002ACA94FA}">
  <sheetPr codeName="Sheet125"/>
  <dimension ref="A1:CB326"/>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101</v>
      </c>
      <c r="C1" s="249"/>
      <c r="D1" s="249"/>
      <c r="E1" s="249"/>
    </row>
    <row r="3" spans="1:9" ht="14.5">
      <c r="B3" s="5" t="s">
        <v>101</v>
      </c>
      <c r="C3" s="250"/>
      <c r="D3" s="251"/>
    </row>
    <row r="4" spans="1:9" ht="14.5">
      <c r="B4" s="51" t="s">
        <v>985</v>
      </c>
      <c r="C4" s="250"/>
      <c r="D4" s="251"/>
    </row>
    <row r="5" spans="1:9" ht="14.5">
      <c r="B5" s="51" t="s">
        <v>139</v>
      </c>
      <c r="C5" s="250"/>
      <c r="D5" s="251"/>
    </row>
    <row r="6" spans="1:9" ht="14.5">
      <c r="B6" s="51" t="s">
        <v>878</v>
      </c>
      <c r="C6" s="250"/>
      <c r="D6" s="251"/>
    </row>
    <row r="7" spans="1:9" ht="14.5">
      <c r="B7" s="7" t="s">
        <v>986</v>
      </c>
      <c r="C7" s="250"/>
      <c r="D7" s="251"/>
    </row>
    <row r="8" spans="1:9" ht="29">
      <c r="B8" s="7" t="s">
        <v>142</v>
      </c>
      <c r="C8" s="8" t="s">
        <v>143</v>
      </c>
      <c r="D8" s="8"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2794</v>
      </c>
      <c r="C15" s="9" t="s">
        <v>156</v>
      </c>
      <c r="D15" s="1" t="s">
        <v>423</v>
      </c>
      <c r="E15" s="1" t="s">
        <v>601</v>
      </c>
      <c r="F15" s="4">
        <v>29720</v>
      </c>
      <c r="G15" s="4">
        <v>1148.8599999999999</v>
      </c>
      <c r="H15" s="4">
        <v>3.89</v>
      </c>
    </row>
    <row r="16" spans="1:9">
      <c r="B16" s="1" t="s">
        <v>3010</v>
      </c>
      <c r="C16" s="9" t="s">
        <v>156</v>
      </c>
      <c r="D16" s="1" t="s">
        <v>419</v>
      </c>
      <c r="E16" s="1" t="s">
        <v>459</v>
      </c>
      <c r="F16" s="4">
        <v>179028</v>
      </c>
      <c r="G16" s="4">
        <v>590.88</v>
      </c>
      <c r="H16" s="4">
        <v>2</v>
      </c>
    </row>
    <row r="17" spans="2:8">
      <c r="B17" s="1" t="s">
        <v>2791</v>
      </c>
      <c r="C17" s="9" t="s">
        <v>156</v>
      </c>
      <c r="D17" s="1" t="s">
        <v>423</v>
      </c>
      <c r="E17" s="1" t="s">
        <v>602</v>
      </c>
      <c r="F17" s="4">
        <v>18555</v>
      </c>
      <c r="G17" s="4">
        <v>526.44000000000005</v>
      </c>
      <c r="H17" s="4">
        <v>1.78</v>
      </c>
    </row>
    <row r="18" spans="2:8">
      <c r="B18" s="1" t="s">
        <v>3108</v>
      </c>
      <c r="C18" s="9" t="s">
        <v>156</v>
      </c>
      <c r="D18" s="1" t="s">
        <v>448</v>
      </c>
      <c r="E18" s="1" t="s">
        <v>722</v>
      </c>
      <c r="F18" s="4">
        <v>882819</v>
      </c>
      <c r="G18" s="4">
        <v>519.98</v>
      </c>
      <c r="H18" s="4">
        <v>1.76</v>
      </c>
    </row>
    <row r="19" spans="2:8">
      <c r="B19" s="1" t="s">
        <v>3003</v>
      </c>
      <c r="C19" s="9" t="s">
        <v>156</v>
      </c>
      <c r="D19" s="1" t="s">
        <v>436</v>
      </c>
      <c r="E19" s="1" t="s">
        <v>437</v>
      </c>
      <c r="F19" s="4">
        <v>9440</v>
      </c>
      <c r="G19" s="4">
        <v>452.58</v>
      </c>
      <c r="H19" s="4">
        <v>1.53</v>
      </c>
    </row>
    <row r="20" spans="2:8">
      <c r="B20" s="1" t="s">
        <v>2764</v>
      </c>
      <c r="C20" s="9" t="s">
        <v>156</v>
      </c>
      <c r="D20" s="1" t="s">
        <v>448</v>
      </c>
      <c r="E20" s="1" t="s">
        <v>617</v>
      </c>
      <c r="F20" s="4">
        <v>9011</v>
      </c>
      <c r="G20" s="4">
        <v>445.5</v>
      </c>
      <c r="H20" s="4">
        <v>1.51</v>
      </c>
    </row>
    <row r="21" spans="2:8">
      <c r="B21" s="1" t="s">
        <v>3203</v>
      </c>
      <c r="C21" s="9" t="s">
        <v>156</v>
      </c>
      <c r="D21" s="1" t="s">
        <v>419</v>
      </c>
      <c r="E21" s="1" t="s">
        <v>881</v>
      </c>
      <c r="F21" s="4">
        <v>47898</v>
      </c>
      <c r="G21" s="4">
        <v>442.67</v>
      </c>
      <c r="H21" s="4">
        <v>1.5</v>
      </c>
    </row>
    <row r="22" spans="2:8">
      <c r="B22" s="1" t="s">
        <v>3109</v>
      </c>
      <c r="C22" s="9" t="s">
        <v>156</v>
      </c>
      <c r="D22" s="1" t="s">
        <v>448</v>
      </c>
      <c r="E22" s="1" t="s">
        <v>723</v>
      </c>
      <c r="F22" s="4">
        <v>106166</v>
      </c>
      <c r="G22" s="4">
        <v>439.63</v>
      </c>
      <c r="H22" s="4">
        <v>1.49</v>
      </c>
    </row>
    <row r="23" spans="2:8">
      <c r="B23" s="1" t="s">
        <v>3157</v>
      </c>
      <c r="C23" s="9" t="s">
        <v>156</v>
      </c>
      <c r="D23" s="1" t="s">
        <v>480</v>
      </c>
      <c r="E23" s="1" t="s">
        <v>792</v>
      </c>
      <c r="F23" s="4">
        <v>28297</v>
      </c>
      <c r="G23" s="4">
        <v>429.38</v>
      </c>
      <c r="H23" s="4">
        <v>1.45</v>
      </c>
    </row>
    <row r="24" spans="2:8">
      <c r="B24" s="1" t="s">
        <v>3158</v>
      </c>
      <c r="C24" s="9" t="s">
        <v>156</v>
      </c>
      <c r="D24" s="1" t="s">
        <v>480</v>
      </c>
      <c r="E24" s="1" t="s">
        <v>793</v>
      </c>
      <c r="F24" s="4">
        <v>17639</v>
      </c>
      <c r="G24" s="4">
        <v>426.69</v>
      </c>
      <c r="H24" s="4">
        <v>1.45</v>
      </c>
    </row>
    <row r="25" spans="2:8">
      <c r="B25" s="1" t="s">
        <v>3197</v>
      </c>
      <c r="C25" s="9" t="s">
        <v>156</v>
      </c>
      <c r="D25" s="1" t="s">
        <v>419</v>
      </c>
      <c r="E25" s="1" t="s">
        <v>849</v>
      </c>
      <c r="F25" s="4">
        <v>41137</v>
      </c>
      <c r="G25" s="4">
        <v>426.61</v>
      </c>
      <c r="H25" s="4">
        <v>1.45</v>
      </c>
    </row>
    <row r="26" spans="2:8">
      <c r="B26" s="1" t="s">
        <v>3111</v>
      </c>
      <c r="C26" s="9" t="s">
        <v>156</v>
      </c>
      <c r="D26" s="1" t="s">
        <v>455</v>
      </c>
      <c r="E26" s="1" t="s">
        <v>725</v>
      </c>
      <c r="F26" s="4">
        <v>19386</v>
      </c>
      <c r="G26" s="4">
        <v>415.66</v>
      </c>
      <c r="H26" s="4">
        <v>1.41</v>
      </c>
    </row>
    <row r="27" spans="2:8">
      <c r="B27" s="1" t="s">
        <v>2777</v>
      </c>
      <c r="C27" s="9" t="s">
        <v>156</v>
      </c>
      <c r="D27" s="1" t="s">
        <v>462</v>
      </c>
      <c r="E27" s="1" t="s">
        <v>463</v>
      </c>
      <c r="F27" s="4">
        <v>24780</v>
      </c>
      <c r="G27" s="4">
        <v>403.57</v>
      </c>
      <c r="H27" s="4">
        <v>1.37</v>
      </c>
    </row>
    <row r="28" spans="2:8">
      <c r="B28" s="1" t="s">
        <v>3025</v>
      </c>
      <c r="C28" s="9" t="s">
        <v>156</v>
      </c>
      <c r="D28" s="1" t="s">
        <v>419</v>
      </c>
      <c r="E28" s="1" t="s">
        <v>507</v>
      </c>
      <c r="F28" s="4">
        <v>481791</v>
      </c>
      <c r="G28" s="4">
        <v>382.98</v>
      </c>
      <c r="H28" s="4">
        <v>1.3</v>
      </c>
    </row>
    <row r="29" spans="2:8">
      <c r="B29" s="1" t="s">
        <v>2787</v>
      </c>
      <c r="C29" s="9" t="s">
        <v>156</v>
      </c>
      <c r="D29" s="1" t="s">
        <v>486</v>
      </c>
      <c r="E29" s="1" t="s">
        <v>603</v>
      </c>
      <c r="F29" s="4">
        <v>3838</v>
      </c>
      <c r="G29" s="4">
        <v>382.3</v>
      </c>
      <c r="H29" s="4">
        <v>1.3</v>
      </c>
    </row>
    <row r="30" spans="2:8">
      <c r="B30" s="1" t="s">
        <v>3250</v>
      </c>
      <c r="C30" s="9" t="s">
        <v>156</v>
      </c>
      <c r="D30" s="1" t="s">
        <v>469</v>
      </c>
      <c r="E30" s="1" t="s">
        <v>987</v>
      </c>
      <c r="F30" s="4">
        <v>25305</v>
      </c>
      <c r="G30" s="4">
        <v>370.9</v>
      </c>
      <c r="H30" s="4">
        <v>1.26</v>
      </c>
    </row>
    <row r="31" spans="2:8">
      <c r="B31" s="1" t="s">
        <v>3000</v>
      </c>
      <c r="C31" s="9" t="s">
        <v>156</v>
      </c>
      <c r="D31" s="1" t="s">
        <v>428</v>
      </c>
      <c r="E31" s="1" t="s">
        <v>429</v>
      </c>
      <c r="F31" s="4">
        <v>94138</v>
      </c>
      <c r="G31" s="4">
        <v>368.74</v>
      </c>
      <c r="H31" s="4">
        <v>1.25</v>
      </c>
    </row>
    <row r="32" spans="2:8">
      <c r="B32" s="1" t="s">
        <v>3112</v>
      </c>
      <c r="C32" s="9" t="s">
        <v>156</v>
      </c>
      <c r="D32" s="1" t="s">
        <v>550</v>
      </c>
      <c r="E32" s="1" t="s">
        <v>726</v>
      </c>
      <c r="F32" s="4">
        <v>37901</v>
      </c>
      <c r="G32" s="4">
        <v>362.69</v>
      </c>
      <c r="H32" s="4">
        <v>1.23</v>
      </c>
    </row>
    <row r="33" spans="2:8">
      <c r="B33" s="1" t="s">
        <v>2782</v>
      </c>
      <c r="C33" s="9" t="s">
        <v>156</v>
      </c>
      <c r="D33" s="1" t="s">
        <v>452</v>
      </c>
      <c r="E33" s="1" t="s">
        <v>453</v>
      </c>
      <c r="F33" s="4">
        <v>3000</v>
      </c>
      <c r="G33" s="4">
        <v>357.6</v>
      </c>
      <c r="H33" s="4">
        <v>1.21</v>
      </c>
    </row>
    <row r="34" spans="2:8">
      <c r="B34" s="1" t="s">
        <v>3198</v>
      </c>
      <c r="C34" s="9" t="s">
        <v>156</v>
      </c>
      <c r="D34" s="1" t="s">
        <v>462</v>
      </c>
      <c r="E34" s="1" t="s">
        <v>852</v>
      </c>
      <c r="F34" s="4">
        <v>30587</v>
      </c>
      <c r="G34" s="4">
        <v>349.15</v>
      </c>
      <c r="H34" s="4">
        <v>1.18</v>
      </c>
    </row>
    <row r="35" spans="2:8">
      <c r="B35" s="1" t="s">
        <v>3251</v>
      </c>
      <c r="C35" s="9" t="s">
        <v>156</v>
      </c>
      <c r="D35" s="1" t="s">
        <v>469</v>
      </c>
      <c r="E35" s="1" t="s">
        <v>988</v>
      </c>
      <c r="F35" s="4">
        <v>7913</v>
      </c>
      <c r="G35" s="4">
        <v>342.36</v>
      </c>
      <c r="H35" s="4">
        <v>1.1599999999999999</v>
      </c>
    </row>
    <row r="36" spans="2:8">
      <c r="B36" s="1" t="s">
        <v>3113</v>
      </c>
      <c r="C36" s="9" t="s">
        <v>156</v>
      </c>
      <c r="D36" s="1" t="s">
        <v>727</v>
      </c>
      <c r="E36" s="1" t="s">
        <v>728</v>
      </c>
      <c r="F36" s="4">
        <v>208093</v>
      </c>
      <c r="G36" s="4">
        <v>328.16</v>
      </c>
      <c r="H36" s="4">
        <v>1.1100000000000001</v>
      </c>
    </row>
    <row r="37" spans="2:8">
      <c r="B37" s="1" t="s">
        <v>3114</v>
      </c>
      <c r="C37" s="9" t="s">
        <v>156</v>
      </c>
      <c r="D37" s="1" t="s">
        <v>448</v>
      </c>
      <c r="E37" s="1" t="s">
        <v>729</v>
      </c>
      <c r="F37" s="4">
        <v>924</v>
      </c>
      <c r="G37" s="4">
        <v>322.66000000000003</v>
      </c>
      <c r="H37" s="4">
        <v>1.0900000000000001</v>
      </c>
    </row>
    <row r="38" spans="2:8">
      <c r="B38" s="1" t="s">
        <v>3237</v>
      </c>
      <c r="C38" s="9" t="s">
        <v>156</v>
      </c>
      <c r="D38" s="1" t="s">
        <v>524</v>
      </c>
      <c r="E38" s="1" t="s">
        <v>959</v>
      </c>
      <c r="F38" s="4">
        <v>38490</v>
      </c>
      <c r="G38" s="4">
        <v>321.87</v>
      </c>
      <c r="H38" s="4">
        <v>1.0900000000000001</v>
      </c>
    </row>
    <row r="39" spans="2:8">
      <c r="B39" s="1" t="s">
        <v>3163</v>
      </c>
      <c r="C39" s="9" t="s">
        <v>156</v>
      </c>
      <c r="D39" s="1" t="s">
        <v>480</v>
      </c>
      <c r="E39" s="1" t="s">
        <v>798</v>
      </c>
      <c r="F39" s="4">
        <v>20330</v>
      </c>
      <c r="G39" s="4">
        <v>320.95</v>
      </c>
      <c r="H39" s="4">
        <v>1.0900000000000001</v>
      </c>
    </row>
    <row r="40" spans="2:8">
      <c r="B40" s="1" t="s">
        <v>853</v>
      </c>
      <c r="C40" s="9" t="s">
        <v>156</v>
      </c>
      <c r="D40" s="1" t="s">
        <v>445</v>
      </c>
      <c r="E40" s="1" t="s">
        <v>854</v>
      </c>
      <c r="F40" s="4">
        <v>99452</v>
      </c>
      <c r="G40" s="4">
        <v>309.14999999999998</v>
      </c>
      <c r="H40" s="4">
        <v>1.05</v>
      </c>
    </row>
    <row r="41" spans="2:8">
      <c r="B41" s="1" t="s">
        <v>3204</v>
      </c>
      <c r="C41" s="9" t="s">
        <v>156</v>
      </c>
      <c r="D41" s="1" t="s">
        <v>419</v>
      </c>
      <c r="E41" s="1" t="s">
        <v>882</v>
      </c>
      <c r="F41" s="4">
        <v>1277204</v>
      </c>
      <c r="G41" s="4">
        <v>308.83</v>
      </c>
      <c r="H41" s="4">
        <v>1.05</v>
      </c>
    </row>
    <row r="42" spans="2:8">
      <c r="B42" s="1" t="s">
        <v>3252</v>
      </c>
      <c r="C42" s="9" t="s">
        <v>156</v>
      </c>
      <c r="D42" s="1" t="s">
        <v>964</v>
      </c>
      <c r="E42" s="1" t="s">
        <v>989</v>
      </c>
      <c r="F42" s="4">
        <v>17639</v>
      </c>
      <c r="G42" s="4">
        <v>307.22000000000003</v>
      </c>
      <c r="H42" s="4">
        <v>1.04</v>
      </c>
    </row>
    <row r="43" spans="2:8">
      <c r="B43" s="1" t="s">
        <v>3242</v>
      </c>
      <c r="C43" s="9" t="s">
        <v>156</v>
      </c>
      <c r="D43" s="1" t="s">
        <v>964</v>
      </c>
      <c r="E43" s="1" t="s">
        <v>965</v>
      </c>
      <c r="F43" s="4">
        <v>19290</v>
      </c>
      <c r="G43" s="4">
        <v>305.55</v>
      </c>
      <c r="H43" s="4">
        <v>1.04</v>
      </c>
    </row>
    <row r="44" spans="2:8">
      <c r="B44" s="1" t="s">
        <v>731</v>
      </c>
      <c r="C44" s="9" t="s">
        <v>156</v>
      </c>
      <c r="D44" s="1" t="s">
        <v>545</v>
      </c>
      <c r="E44" s="1" t="s">
        <v>732</v>
      </c>
      <c r="F44" s="4">
        <v>259519</v>
      </c>
      <c r="G44" s="4">
        <v>290.89</v>
      </c>
      <c r="H44" s="4">
        <v>0.99</v>
      </c>
    </row>
    <row r="45" spans="2:8">
      <c r="B45" s="1" t="s">
        <v>3116</v>
      </c>
      <c r="C45" s="9" t="s">
        <v>156</v>
      </c>
      <c r="D45" s="1" t="s">
        <v>428</v>
      </c>
      <c r="E45" s="1" t="s">
        <v>733</v>
      </c>
      <c r="F45" s="4">
        <v>2008047</v>
      </c>
      <c r="G45" s="4">
        <v>290.36</v>
      </c>
      <c r="H45" s="4">
        <v>0.98</v>
      </c>
    </row>
    <row r="46" spans="2:8">
      <c r="B46" s="1" t="s">
        <v>3104</v>
      </c>
      <c r="C46" s="9" t="s">
        <v>156</v>
      </c>
      <c r="D46" s="1" t="s">
        <v>511</v>
      </c>
      <c r="E46" s="1" t="s">
        <v>707</v>
      </c>
      <c r="F46" s="4">
        <v>10558</v>
      </c>
      <c r="G46" s="4">
        <v>289.18</v>
      </c>
      <c r="H46" s="4">
        <v>0.98</v>
      </c>
    </row>
    <row r="47" spans="2:8">
      <c r="B47" s="1" t="s">
        <v>3087</v>
      </c>
      <c r="C47" s="9" t="s">
        <v>156</v>
      </c>
      <c r="D47" s="1" t="s">
        <v>430</v>
      </c>
      <c r="E47" s="1" t="s">
        <v>686</v>
      </c>
      <c r="F47" s="4">
        <v>69842</v>
      </c>
      <c r="G47" s="4">
        <v>275.49</v>
      </c>
      <c r="H47" s="4">
        <v>0.93</v>
      </c>
    </row>
    <row r="48" spans="2:8">
      <c r="B48" s="1" t="s">
        <v>3253</v>
      </c>
      <c r="C48" s="9" t="s">
        <v>156</v>
      </c>
      <c r="D48" s="1" t="s">
        <v>445</v>
      </c>
      <c r="E48" s="1" t="s">
        <v>990</v>
      </c>
      <c r="F48" s="4">
        <v>27791</v>
      </c>
      <c r="G48" s="4">
        <v>271.8</v>
      </c>
      <c r="H48" s="4">
        <v>0.92</v>
      </c>
    </row>
    <row r="49" spans="2:8">
      <c r="B49" s="1" t="s">
        <v>3118</v>
      </c>
      <c r="C49" s="9" t="s">
        <v>156</v>
      </c>
      <c r="D49" s="1" t="s">
        <v>475</v>
      </c>
      <c r="E49" s="1" t="s">
        <v>735</v>
      </c>
      <c r="F49" s="4">
        <v>13573</v>
      </c>
      <c r="G49" s="4">
        <v>264.48</v>
      </c>
      <c r="H49" s="4">
        <v>0.9</v>
      </c>
    </row>
    <row r="50" spans="2:8">
      <c r="B50" s="1" t="s">
        <v>3238</v>
      </c>
      <c r="C50" s="9" t="s">
        <v>156</v>
      </c>
      <c r="D50" s="1" t="s">
        <v>486</v>
      </c>
      <c r="E50" s="1" t="s">
        <v>960</v>
      </c>
      <c r="F50" s="4">
        <v>4488</v>
      </c>
      <c r="G50" s="4">
        <v>243.59</v>
      </c>
      <c r="H50" s="4">
        <v>0.83</v>
      </c>
    </row>
    <row r="51" spans="2:8">
      <c r="B51" s="1" t="s">
        <v>3165</v>
      </c>
      <c r="C51" s="9" t="s">
        <v>156</v>
      </c>
      <c r="D51" s="1" t="s">
        <v>480</v>
      </c>
      <c r="E51" s="1" t="s">
        <v>800</v>
      </c>
      <c r="F51" s="4">
        <v>10950</v>
      </c>
      <c r="G51" s="4">
        <v>241.37</v>
      </c>
      <c r="H51" s="4">
        <v>0.82</v>
      </c>
    </row>
    <row r="52" spans="2:8">
      <c r="B52" s="1" t="s">
        <v>3254</v>
      </c>
      <c r="C52" s="9" t="s">
        <v>156</v>
      </c>
      <c r="D52" s="1" t="s">
        <v>445</v>
      </c>
      <c r="E52" s="1" t="s">
        <v>991</v>
      </c>
      <c r="F52" s="4">
        <v>99800</v>
      </c>
      <c r="G52" s="4">
        <v>238.87</v>
      </c>
      <c r="H52" s="4">
        <v>0.81</v>
      </c>
    </row>
    <row r="53" spans="2:8">
      <c r="B53" s="1" t="s">
        <v>3166</v>
      </c>
      <c r="C53" s="9" t="s">
        <v>156</v>
      </c>
      <c r="D53" s="1" t="s">
        <v>480</v>
      </c>
      <c r="E53" s="1" t="s">
        <v>801</v>
      </c>
      <c r="F53" s="4">
        <v>4255</v>
      </c>
      <c r="G53" s="4">
        <v>237</v>
      </c>
      <c r="H53" s="4">
        <v>0.8</v>
      </c>
    </row>
    <row r="54" spans="2:8">
      <c r="B54" s="1" t="s">
        <v>3101</v>
      </c>
      <c r="C54" s="9" t="s">
        <v>156</v>
      </c>
      <c r="D54" s="1" t="s">
        <v>486</v>
      </c>
      <c r="E54" s="1" t="s">
        <v>704</v>
      </c>
      <c r="F54" s="4">
        <v>13229</v>
      </c>
      <c r="G54" s="4">
        <v>236.63</v>
      </c>
      <c r="H54" s="4">
        <v>0.8</v>
      </c>
    </row>
    <row r="55" spans="2:8">
      <c r="B55" s="1" t="s">
        <v>3120</v>
      </c>
      <c r="C55" s="9" t="s">
        <v>156</v>
      </c>
      <c r="D55" s="1" t="s">
        <v>455</v>
      </c>
      <c r="E55" s="1" t="s">
        <v>737</v>
      </c>
      <c r="F55" s="4">
        <v>7770</v>
      </c>
      <c r="G55" s="4">
        <v>235.38</v>
      </c>
      <c r="H55" s="4">
        <v>0.8</v>
      </c>
    </row>
    <row r="56" spans="2:8">
      <c r="B56" s="1" t="s">
        <v>3194</v>
      </c>
      <c r="C56" s="9" t="s">
        <v>156</v>
      </c>
      <c r="D56" s="1" t="s">
        <v>421</v>
      </c>
      <c r="E56" s="1" t="s">
        <v>846</v>
      </c>
      <c r="F56" s="4">
        <v>59965</v>
      </c>
      <c r="G56" s="4">
        <v>235.03</v>
      </c>
      <c r="H56" s="4">
        <v>0.8</v>
      </c>
    </row>
    <row r="57" spans="2:8">
      <c r="B57" s="1" t="s">
        <v>3093</v>
      </c>
      <c r="C57" s="9" t="s">
        <v>156</v>
      </c>
      <c r="D57" s="1" t="s">
        <v>473</v>
      </c>
      <c r="E57" s="1" t="s">
        <v>694</v>
      </c>
      <c r="F57" s="4">
        <v>40787</v>
      </c>
      <c r="G57" s="4">
        <v>232.98</v>
      </c>
      <c r="H57" s="4">
        <v>0.79</v>
      </c>
    </row>
    <row r="58" spans="2:8">
      <c r="B58" s="1" t="s">
        <v>3121</v>
      </c>
      <c r="C58" s="9" t="s">
        <v>156</v>
      </c>
      <c r="D58" s="1" t="s">
        <v>434</v>
      </c>
      <c r="E58" s="1" t="s">
        <v>738</v>
      </c>
      <c r="F58" s="4">
        <v>39203</v>
      </c>
      <c r="G58" s="4">
        <v>228.61</v>
      </c>
      <c r="H58" s="4">
        <v>0.77</v>
      </c>
    </row>
    <row r="59" spans="2:8">
      <c r="B59" s="1" t="s">
        <v>3255</v>
      </c>
      <c r="C59" s="9" t="s">
        <v>156</v>
      </c>
      <c r="D59" s="1" t="s">
        <v>421</v>
      </c>
      <c r="E59" s="1" t="s">
        <v>992</v>
      </c>
      <c r="F59" s="4">
        <v>5008</v>
      </c>
      <c r="G59" s="4">
        <v>225.7</v>
      </c>
      <c r="H59" s="4">
        <v>0.76</v>
      </c>
    </row>
    <row r="60" spans="2:8">
      <c r="B60" s="1" t="s">
        <v>2789</v>
      </c>
      <c r="C60" s="9" t="s">
        <v>156</v>
      </c>
      <c r="D60" s="1" t="s">
        <v>440</v>
      </c>
      <c r="E60" s="1" t="s">
        <v>441</v>
      </c>
      <c r="F60" s="4">
        <v>5693</v>
      </c>
      <c r="G60" s="4">
        <v>224.62</v>
      </c>
      <c r="H60" s="4">
        <v>0.76</v>
      </c>
    </row>
    <row r="61" spans="2:8">
      <c r="B61" s="1" t="s">
        <v>3191</v>
      </c>
      <c r="C61" s="9" t="s">
        <v>156</v>
      </c>
      <c r="D61" s="1" t="s">
        <v>457</v>
      </c>
      <c r="E61" s="1" t="s">
        <v>843</v>
      </c>
      <c r="F61" s="4">
        <v>65220</v>
      </c>
      <c r="G61" s="4">
        <v>221.49</v>
      </c>
      <c r="H61" s="4">
        <v>0.75</v>
      </c>
    </row>
    <row r="62" spans="2:8">
      <c r="B62" s="1" t="s">
        <v>3228</v>
      </c>
      <c r="C62" s="9" t="s">
        <v>156</v>
      </c>
      <c r="D62" s="1" t="s">
        <v>480</v>
      </c>
      <c r="E62" s="1" t="s">
        <v>937</v>
      </c>
      <c r="F62" s="4">
        <v>51907</v>
      </c>
      <c r="G62" s="4">
        <v>217.13</v>
      </c>
      <c r="H62" s="4">
        <v>0.74</v>
      </c>
    </row>
    <row r="63" spans="2:8">
      <c r="B63" s="1" t="s">
        <v>3091</v>
      </c>
      <c r="C63" s="9" t="s">
        <v>156</v>
      </c>
      <c r="D63" s="1" t="s">
        <v>687</v>
      </c>
      <c r="E63" s="1" t="s">
        <v>692</v>
      </c>
      <c r="F63" s="4">
        <v>251382</v>
      </c>
      <c r="G63" s="4">
        <v>214.08</v>
      </c>
      <c r="H63" s="4">
        <v>0.73</v>
      </c>
    </row>
    <row r="64" spans="2:8">
      <c r="B64" s="1" t="s">
        <v>3169</v>
      </c>
      <c r="C64" s="9" t="s">
        <v>156</v>
      </c>
      <c r="D64" s="1" t="s">
        <v>452</v>
      </c>
      <c r="E64" s="1" t="s">
        <v>804</v>
      </c>
      <c r="F64" s="4">
        <v>18344</v>
      </c>
      <c r="G64" s="4">
        <v>212.66</v>
      </c>
      <c r="H64" s="4">
        <v>0.72</v>
      </c>
    </row>
    <row r="65" spans="2:8">
      <c r="B65" s="1" t="s">
        <v>3170</v>
      </c>
      <c r="C65" s="9" t="s">
        <v>156</v>
      </c>
      <c r="D65" s="1" t="s">
        <v>452</v>
      </c>
      <c r="E65" s="1" t="s">
        <v>805</v>
      </c>
      <c r="F65" s="4">
        <v>16570</v>
      </c>
      <c r="G65" s="4">
        <v>211.7</v>
      </c>
      <c r="H65" s="4">
        <v>0.72</v>
      </c>
    </row>
    <row r="66" spans="2:8">
      <c r="B66" s="1" t="s">
        <v>850</v>
      </c>
      <c r="C66" s="9" t="s">
        <v>156</v>
      </c>
      <c r="D66" s="1" t="s">
        <v>419</v>
      </c>
      <c r="E66" s="1" t="s">
        <v>851</v>
      </c>
      <c r="F66" s="4">
        <v>25702</v>
      </c>
      <c r="G66" s="4">
        <v>209.9</v>
      </c>
      <c r="H66" s="4">
        <v>0.71</v>
      </c>
    </row>
    <row r="67" spans="2:8">
      <c r="B67" s="1" t="s">
        <v>806</v>
      </c>
      <c r="C67" s="9" t="s">
        <v>156</v>
      </c>
      <c r="D67" s="1" t="s">
        <v>480</v>
      </c>
      <c r="E67" s="1" t="s">
        <v>807</v>
      </c>
      <c r="F67" s="4">
        <v>8229</v>
      </c>
      <c r="G67" s="4">
        <v>209.48</v>
      </c>
      <c r="H67" s="4">
        <v>0.71</v>
      </c>
    </row>
    <row r="68" spans="2:8">
      <c r="B68" s="1" t="s">
        <v>3256</v>
      </c>
      <c r="C68" s="9" t="s">
        <v>156</v>
      </c>
      <c r="D68" s="1" t="s">
        <v>469</v>
      </c>
      <c r="E68" s="1" t="s">
        <v>993</v>
      </c>
      <c r="F68" s="4">
        <v>9624</v>
      </c>
      <c r="G68" s="4">
        <v>208.03</v>
      </c>
      <c r="H68" s="4">
        <v>0.7</v>
      </c>
    </row>
    <row r="69" spans="2:8">
      <c r="B69" s="1" t="s">
        <v>994</v>
      </c>
      <c r="C69" s="9" t="s">
        <v>156</v>
      </c>
      <c r="D69" s="1" t="s">
        <v>448</v>
      </c>
      <c r="E69" s="1" t="s">
        <v>995</v>
      </c>
      <c r="F69" s="4">
        <v>6968</v>
      </c>
      <c r="G69" s="4">
        <v>205.35</v>
      </c>
      <c r="H69" s="4">
        <v>0.7</v>
      </c>
    </row>
    <row r="70" spans="2:8">
      <c r="B70" s="1" t="s">
        <v>2778</v>
      </c>
      <c r="C70" s="9" t="s">
        <v>156</v>
      </c>
      <c r="D70" s="1" t="s">
        <v>423</v>
      </c>
      <c r="E70" s="1" t="s">
        <v>606</v>
      </c>
      <c r="F70" s="4">
        <v>18897</v>
      </c>
      <c r="G70" s="4">
        <v>203.07</v>
      </c>
      <c r="H70" s="4">
        <v>0.69</v>
      </c>
    </row>
    <row r="71" spans="2:8">
      <c r="B71" s="1" t="s">
        <v>2769</v>
      </c>
      <c r="C71" s="9" t="s">
        <v>156</v>
      </c>
      <c r="D71" s="1" t="s">
        <v>475</v>
      </c>
      <c r="E71" s="1" t="s">
        <v>615</v>
      </c>
      <c r="F71" s="4">
        <v>10823</v>
      </c>
      <c r="G71" s="4">
        <v>202.02</v>
      </c>
      <c r="H71" s="4">
        <v>0.68</v>
      </c>
    </row>
    <row r="72" spans="2:8">
      <c r="B72" s="1" t="s">
        <v>3127</v>
      </c>
      <c r="C72" s="9" t="s">
        <v>156</v>
      </c>
      <c r="D72" s="1" t="s">
        <v>434</v>
      </c>
      <c r="E72" s="1" t="s">
        <v>744</v>
      </c>
      <c r="F72" s="4">
        <v>13825</v>
      </c>
      <c r="G72" s="4">
        <v>195.61</v>
      </c>
      <c r="H72" s="4">
        <v>0.66</v>
      </c>
    </row>
    <row r="73" spans="2:8">
      <c r="B73" s="1" t="s">
        <v>3240</v>
      </c>
      <c r="C73" s="9" t="s">
        <v>156</v>
      </c>
      <c r="D73" s="1" t="s">
        <v>448</v>
      </c>
      <c r="E73" s="1" t="s">
        <v>962</v>
      </c>
      <c r="F73" s="4">
        <v>1228</v>
      </c>
      <c r="G73" s="4">
        <v>192.73</v>
      </c>
      <c r="H73" s="4">
        <v>0.65</v>
      </c>
    </row>
    <row r="74" spans="2:8">
      <c r="B74" s="1" t="s">
        <v>3192</v>
      </c>
      <c r="C74" s="9" t="s">
        <v>156</v>
      </c>
      <c r="D74" s="1" t="s">
        <v>421</v>
      </c>
      <c r="E74" s="1" t="s">
        <v>844</v>
      </c>
      <c r="F74" s="4">
        <v>61966</v>
      </c>
      <c r="G74" s="4">
        <v>192.56</v>
      </c>
      <c r="H74" s="4">
        <v>0.65</v>
      </c>
    </row>
    <row r="75" spans="2:8">
      <c r="B75" s="1" t="s">
        <v>3018</v>
      </c>
      <c r="C75" s="9" t="s">
        <v>156</v>
      </c>
      <c r="D75" s="1" t="s">
        <v>475</v>
      </c>
      <c r="E75" s="1" t="s">
        <v>476</v>
      </c>
      <c r="F75" s="4">
        <v>12268</v>
      </c>
      <c r="G75" s="4">
        <v>191.95</v>
      </c>
      <c r="H75" s="4">
        <v>0.65</v>
      </c>
    </row>
    <row r="76" spans="2:8">
      <c r="B76" s="1" t="s">
        <v>3257</v>
      </c>
      <c r="C76" s="9" t="s">
        <v>156</v>
      </c>
      <c r="D76" s="1" t="s">
        <v>907</v>
      </c>
      <c r="E76" s="1" t="s">
        <v>996</v>
      </c>
      <c r="F76" s="4">
        <v>9578</v>
      </c>
      <c r="G76" s="4">
        <v>191.36</v>
      </c>
      <c r="H76" s="4">
        <v>0.65</v>
      </c>
    </row>
    <row r="77" spans="2:8">
      <c r="B77" s="1" t="s">
        <v>3173</v>
      </c>
      <c r="C77" s="9" t="s">
        <v>156</v>
      </c>
      <c r="D77" s="1" t="s">
        <v>553</v>
      </c>
      <c r="E77" s="1" t="s">
        <v>810</v>
      </c>
      <c r="F77" s="4">
        <v>458</v>
      </c>
      <c r="G77" s="4">
        <v>189.47</v>
      </c>
      <c r="H77" s="4">
        <v>0.64</v>
      </c>
    </row>
    <row r="78" spans="2:8">
      <c r="B78" s="1" t="s">
        <v>3258</v>
      </c>
      <c r="C78" s="9" t="s">
        <v>156</v>
      </c>
      <c r="D78" s="1" t="s">
        <v>455</v>
      </c>
      <c r="E78" s="1" t="s">
        <v>997</v>
      </c>
      <c r="F78" s="4">
        <v>147</v>
      </c>
      <c r="G78" s="4">
        <v>187.9</v>
      </c>
      <c r="H78" s="4">
        <v>0.64</v>
      </c>
    </row>
    <row r="79" spans="2:8">
      <c r="B79" s="1" t="s">
        <v>3085</v>
      </c>
      <c r="C79" s="9" t="s">
        <v>156</v>
      </c>
      <c r="D79" s="1" t="s">
        <v>434</v>
      </c>
      <c r="E79" s="1" t="s">
        <v>684</v>
      </c>
      <c r="F79" s="4">
        <v>230083</v>
      </c>
      <c r="G79" s="4">
        <v>187.13</v>
      </c>
      <c r="H79" s="4">
        <v>0.63</v>
      </c>
    </row>
    <row r="80" spans="2:8">
      <c r="B80" s="1" t="s">
        <v>3243</v>
      </c>
      <c r="C80" s="9" t="s">
        <v>156</v>
      </c>
      <c r="D80" s="1" t="s">
        <v>469</v>
      </c>
      <c r="E80" s="1" t="s">
        <v>966</v>
      </c>
      <c r="F80" s="4">
        <v>1732</v>
      </c>
      <c r="G80" s="4">
        <v>186.63</v>
      </c>
      <c r="H80" s="4">
        <v>0.63</v>
      </c>
    </row>
    <row r="81" spans="2:8">
      <c r="B81" s="1" t="s">
        <v>998</v>
      </c>
      <c r="C81" s="9" t="s">
        <v>156</v>
      </c>
      <c r="D81" s="1" t="s">
        <v>445</v>
      </c>
      <c r="E81" s="1" t="s">
        <v>999</v>
      </c>
      <c r="F81" s="4">
        <v>154928</v>
      </c>
      <c r="G81" s="4">
        <v>182.74</v>
      </c>
      <c r="H81" s="4">
        <v>0.62</v>
      </c>
    </row>
    <row r="82" spans="2:8">
      <c r="B82" s="1" t="s">
        <v>3195</v>
      </c>
      <c r="C82" s="9" t="s">
        <v>156</v>
      </c>
      <c r="D82" s="1" t="s">
        <v>541</v>
      </c>
      <c r="E82" s="1" t="s">
        <v>847</v>
      </c>
      <c r="F82" s="4">
        <v>105144</v>
      </c>
      <c r="G82" s="4">
        <v>182.41</v>
      </c>
      <c r="H82" s="4">
        <v>0.62</v>
      </c>
    </row>
    <row r="83" spans="2:8">
      <c r="B83" s="1" t="s">
        <v>3259</v>
      </c>
      <c r="C83" s="9" t="s">
        <v>156</v>
      </c>
      <c r="D83" s="1" t="s">
        <v>907</v>
      </c>
      <c r="E83" s="1" t="s">
        <v>1000</v>
      </c>
      <c r="F83" s="4">
        <v>42943</v>
      </c>
      <c r="G83" s="4">
        <v>181.31</v>
      </c>
      <c r="H83" s="4">
        <v>0.61</v>
      </c>
    </row>
    <row r="84" spans="2:8">
      <c r="B84" s="1" t="s">
        <v>3017</v>
      </c>
      <c r="C84" s="9" t="s">
        <v>156</v>
      </c>
      <c r="D84" s="1" t="s">
        <v>473</v>
      </c>
      <c r="E84" s="1" t="s">
        <v>474</v>
      </c>
      <c r="F84" s="4">
        <v>8597</v>
      </c>
      <c r="G84" s="4">
        <v>172.37</v>
      </c>
      <c r="H84" s="4">
        <v>0.57999999999999996</v>
      </c>
    </row>
    <row r="85" spans="2:8">
      <c r="B85" s="1" t="s">
        <v>3229</v>
      </c>
      <c r="C85" s="9" t="s">
        <v>156</v>
      </c>
      <c r="D85" s="1" t="s">
        <v>480</v>
      </c>
      <c r="E85" s="1" t="s">
        <v>938</v>
      </c>
      <c r="F85" s="4">
        <v>10101</v>
      </c>
      <c r="G85" s="4">
        <v>171.82</v>
      </c>
      <c r="H85" s="4">
        <v>0.57999999999999996</v>
      </c>
    </row>
    <row r="86" spans="2:8">
      <c r="B86" s="1" t="s">
        <v>3245</v>
      </c>
      <c r="C86" s="9" t="s">
        <v>156</v>
      </c>
      <c r="D86" s="1" t="s">
        <v>428</v>
      </c>
      <c r="E86" s="1" t="s">
        <v>970</v>
      </c>
      <c r="F86" s="4">
        <v>8541</v>
      </c>
      <c r="G86" s="4">
        <v>168.31</v>
      </c>
      <c r="H86" s="4">
        <v>0.56999999999999995</v>
      </c>
    </row>
    <row r="87" spans="2:8">
      <c r="B87" s="1" t="s">
        <v>3241</v>
      </c>
      <c r="C87" s="9" t="s">
        <v>156</v>
      </c>
      <c r="D87" s="1" t="s">
        <v>687</v>
      </c>
      <c r="E87" s="1" t="s">
        <v>963</v>
      </c>
      <c r="F87" s="4">
        <v>9168</v>
      </c>
      <c r="G87" s="4">
        <v>165.98</v>
      </c>
      <c r="H87" s="4">
        <v>0.56000000000000005</v>
      </c>
    </row>
    <row r="88" spans="2:8">
      <c r="B88" s="1" t="s">
        <v>3260</v>
      </c>
      <c r="C88" s="9" t="s">
        <v>156</v>
      </c>
      <c r="D88" s="1" t="s">
        <v>539</v>
      </c>
      <c r="E88" s="1" t="s">
        <v>1001</v>
      </c>
      <c r="F88" s="4">
        <v>3043</v>
      </c>
      <c r="G88" s="4">
        <v>165.68</v>
      </c>
      <c r="H88" s="4">
        <v>0.56000000000000005</v>
      </c>
    </row>
    <row r="89" spans="2:8">
      <c r="B89" s="1" t="s">
        <v>2772</v>
      </c>
      <c r="C89" s="9" t="s">
        <v>156</v>
      </c>
      <c r="D89" s="1" t="s">
        <v>450</v>
      </c>
      <c r="E89" s="1" t="s">
        <v>451</v>
      </c>
      <c r="F89" s="4">
        <v>39668</v>
      </c>
      <c r="G89" s="4">
        <v>165.4</v>
      </c>
      <c r="H89" s="4">
        <v>0.56000000000000005</v>
      </c>
    </row>
    <row r="90" spans="2:8">
      <c r="B90" s="1" t="s">
        <v>3103</v>
      </c>
      <c r="C90" s="9" t="s">
        <v>156</v>
      </c>
      <c r="D90" s="1" t="s">
        <v>541</v>
      </c>
      <c r="E90" s="1" t="s">
        <v>706</v>
      </c>
      <c r="F90" s="4">
        <v>23254</v>
      </c>
      <c r="G90" s="4">
        <v>161.07</v>
      </c>
      <c r="H90" s="4">
        <v>0.55000000000000004</v>
      </c>
    </row>
    <row r="91" spans="2:8">
      <c r="B91" s="1" t="s">
        <v>3261</v>
      </c>
      <c r="C91" s="9" t="s">
        <v>156</v>
      </c>
      <c r="D91" s="1" t="s">
        <v>452</v>
      </c>
      <c r="E91" s="1" t="s">
        <v>1002</v>
      </c>
      <c r="F91" s="4">
        <v>9435</v>
      </c>
      <c r="G91" s="4">
        <v>153.63</v>
      </c>
      <c r="H91" s="4">
        <v>0.52</v>
      </c>
    </row>
    <row r="92" spans="2:8">
      <c r="B92" s="1" t="s">
        <v>3013</v>
      </c>
      <c r="C92" s="9" t="s">
        <v>156</v>
      </c>
      <c r="D92" s="1" t="s">
        <v>465</v>
      </c>
      <c r="E92" s="1" t="s">
        <v>466</v>
      </c>
      <c r="F92" s="4">
        <v>54502</v>
      </c>
      <c r="G92" s="4">
        <v>153.04</v>
      </c>
      <c r="H92" s="4">
        <v>0.52</v>
      </c>
    </row>
    <row r="93" spans="2:8">
      <c r="B93" s="1" t="s">
        <v>3262</v>
      </c>
      <c r="C93" s="9" t="s">
        <v>156</v>
      </c>
      <c r="D93" s="1" t="s">
        <v>421</v>
      </c>
      <c r="E93" s="1" t="s">
        <v>1003</v>
      </c>
      <c r="F93" s="4">
        <v>48120</v>
      </c>
      <c r="G93" s="4">
        <v>151.96</v>
      </c>
      <c r="H93" s="4">
        <v>0.51</v>
      </c>
    </row>
    <row r="94" spans="2:8">
      <c r="B94" s="1" t="s">
        <v>3129</v>
      </c>
      <c r="C94" s="9" t="s">
        <v>156</v>
      </c>
      <c r="D94" s="1" t="s">
        <v>475</v>
      </c>
      <c r="E94" s="1" t="s">
        <v>746</v>
      </c>
      <c r="F94" s="4">
        <v>8560</v>
      </c>
      <c r="G94" s="4">
        <v>151.44</v>
      </c>
      <c r="H94" s="4">
        <v>0.51</v>
      </c>
    </row>
    <row r="95" spans="2:8">
      <c r="B95" s="1" t="s">
        <v>3178</v>
      </c>
      <c r="C95" s="9" t="s">
        <v>156</v>
      </c>
      <c r="D95" s="1" t="s">
        <v>473</v>
      </c>
      <c r="E95" s="1" t="s">
        <v>817</v>
      </c>
      <c r="F95" s="4">
        <v>5891</v>
      </c>
      <c r="G95" s="4">
        <v>150.52000000000001</v>
      </c>
      <c r="H95" s="4">
        <v>0.51</v>
      </c>
    </row>
    <row r="96" spans="2:8">
      <c r="B96" s="1" t="s">
        <v>2790</v>
      </c>
      <c r="C96" s="9" t="s">
        <v>156</v>
      </c>
      <c r="D96" s="1" t="s">
        <v>423</v>
      </c>
      <c r="E96" s="1" t="s">
        <v>604</v>
      </c>
      <c r="F96" s="4">
        <v>12950</v>
      </c>
      <c r="G96" s="4">
        <v>150.47999999999999</v>
      </c>
      <c r="H96" s="4">
        <v>0.51</v>
      </c>
    </row>
    <row r="97" spans="2:8">
      <c r="B97" s="1" t="s">
        <v>3179</v>
      </c>
      <c r="C97" s="9" t="s">
        <v>156</v>
      </c>
      <c r="D97" s="1" t="s">
        <v>486</v>
      </c>
      <c r="E97" s="1" t="s">
        <v>818</v>
      </c>
      <c r="F97" s="4">
        <v>4683</v>
      </c>
      <c r="G97" s="4">
        <v>147.88</v>
      </c>
      <c r="H97" s="4">
        <v>0.5</v>
      </c>
    </row>
    <row r="98" spans="2:8">
      <c r="B98" s="1" t="s">
        <v>3246</v>
      </c>
      <c r="C98" s="9" t="s">
        <v>156</v>
      </c>
      <c r="D98" s="1" t="s">
        <v>465</v>
      </c>
      <c r="E98" s="1" t="s">
        <v>971</v>
      </c>
      <c r="F98" s="4">
        <v>20175</v>
      </c>
      <c r="G98" s="4">
        <v>147.59</v>
      </c>
      <c r="H98" s="4">
        <v>0.5</v>
      </c>
    </row>
    <row r="99" spans="2:8">
      <c r="B99" s="1" t="s">
        <v>3263</v>
      </c>
      <c r="C99" s="9" t="s">
        <v>156</v>
      </c>
      <c r="D99" s="1" t="s">
        <v>532</v>
      </c>
      <c r="E99" s="1" t="s">
        <v>1004</v>
      </c>
      <c r="F99" s="4">
        <v>81491</v>
      </c>
      <c r="G99" s="4">
        <v>146.68</v>
      </c>
      <c r="H99" s="4">
        <v>0.5</v>
      </c>
    </row>
    <row r="100" spans="2:8">
      <c r="B100" s="1" t="s">
        <v>3239</v>
      </c>
      <c r="C100" s="9" t="s">
        <v>156</v>
      </c>
      <c r="D100" s="1" t="s">
        <v>448</v>
      </c>
      <c r="E100" s="1" t="s">
        <v>961</v>
      </c>
      <c r="F100" s="4">
        <v>2817</v>
      </c>
      <c r="G100" s="4">
        <v>145.34</v>
      </c>
      <c r="H100" s="4">
        <v>0.49</v>
      </c>
    </row>
    <row r="101" spans="2:8">
      <c r="B101" s="1" t="s">
        <v>3132</v>
      </c>
      <c r="C101" s="9" t="s">
        <v>156</v>
      </c>
      <c r="D101" s="1" t="s">
        <v>455</v>
      </c>
      <c r="E101" s="1" t="s">
        <v>749</v>
      </c>
      <c r="F101" s="4">
        <v>13211</v>
      </c>
      <c r="G101" s="4">
        <v>143.71</v>
      </c>
      <c r="H101" s="4">
        <v>0.49</v>
      </c>
    </row>
    <row r="102" spans="2:8">
      <c r="B102" s="1" t="s">
        <v>3244</v>
      </c>
      <c r="C102" s="9" t="s">
        <v>156</v>
      </c>
      <c r="D102" s="1" t="s">
        <v>486</v>
      </c>
      <c r="E102" s="1" t="s">
        <v>969</v>
      </c>
      <c r="F102" s="4">
        <v>2823</v>
      </c>
      <c r="G102" s="4">
        <v>143.44999999999999</v>
      </c>
      <c r="H102" s="4">
        <v>0.49</v>
      </c>
    </row>
    <row r="103" spans="2:8">
      <c r="B103" s="1" t="s">
        <v>3264</v>
      </c>
      <c r="C103" s="9" t="s">
        <v>156</v>
      </c>
      <c r="D103" s="1" t="s">
        <v>964</v>
      </c>
      <c r="E103" s="1" t="s">
        <v>1005</v>
      </c>
      <c r="F103" s="4">
        <v>28661</v>
      </c>
      <c r="G103" s="4">
        <v>139.85</v>
      </c>
      <c r="H103" s="4">
        <v>0.47</v>
      </c>
    </row>
    <row r="104" spans="2:8">
      <c r="B104" s="1" t="s">
        <v>1006</v>
      </c>
      <c r="C104" s="9" t="s">
        <v>156</v>
      </c>
      <c r="D104" s="1" t="s">
        <v>964</v>
      </c>
      <c r="E104" s="1" t="s">
        <v>1007</v>
      </c>
      <c r="F104" s="4">
        <v>32288</v>
      </c>
      <c r="G104" s="4">
        <v>139.37</v>
      </c>
      <c r="H104" s="4">
        <v>0.47</v>
      </c>
    </row>
    <row r="105" spans="2:8">
      <c r="B105" s="1" t="s">
        <v>967</v>
      </c>
      <c r="C105" s="9" t="s">
        <v>156</v>
      </c>
      <c r="D105" s="1" t="s">
        <v>419</v>
      </c>
      <c r="E105" s="1" t="s">
        <v>968</v>
      </c>
      <c r="F105" s="4">
        <v>148092</v>
      </c>
      <c r="G105" s="4">
        <v>135.41999999999999</v>
      </c>
      <c r="H105" s="4">
        <v>0.46</v>
      </c>
    </row>
    <row r="106" spans="2:8">
      <c r="B106" s="1" t="s">
        <v>3265</v>
      </c>
      <c r="C106" s="9" t="s">
        <v>156</v>
      </c>
      <c r="D106" s="1" t="s">
        <v>421</v>
      </c>
      <c r="E106" s="1" t="s">
        <v>1008</v>
      </c>
      <c r="F106" s="4">
        <v>21803</v>
      </c>
      <c r="G106" s="4">
        <v>129.34</v>
      </c>
      <c r="H106" s="4">
        <v>0.44</v>
      </c>
    </row>
    <row r="107" spans="2:8">
      <c r="B107" s="1" t="s">
        <v>2780</v>
      </c>
      <c r="C107" s="9" t="s">
        <v>156</v>
      </c>
      <c r="D107" s="1" t="s">
        <v>455</v>
      </c>
      <c r="E107" s="1" t="s">
        <v>610</v>
      </c>
      <c r="F107" s="4">
        <v>33089</v>
      </c>
      <c r="G107" s="4">
        <v>128.25</v>
      </c>
      <c r="H107" s="4">
        <v>0.43</v>
      </c>
    </row>
    <row r="108" spans="2:8">
      <c r="B108" s="1" t="s">
        <v>3266</v>
      </c>
      <c r="C108" s="9" t="s">
        <v>156</v>
      </c>
      <c r="D108" s="1" t="s">
        <v>455</v>
      </c>
      <c r="E108" s="1" t="s">
        <v>1009</v>
      </c>
      <c r="F108" s="4">
        <v>5842</v>
      </c>
      <c r="G108" s="4">
        <v>127.38</v>
      </c>
      <c r="H108" s="4">
        <v>0.43</v>
      </c>
    </row>
    <row r="109" spans="2:8">
      <c r="B109" s="1" t="s">
        <v>974</v>
      </c>
      <c r="C109" s="9" t="s">
        <v>156</v>
      </c>
      <c r="D109" s="1" t="s">
        <v>419</v>
      </c>
      <c r="E109" s="1" t="s">
        <v>975</v>
      </c>
      <c r="F109" s="4">
        <v>88381</v>
      </c>
      <c r="G109" s="4">
        <v>124.09</v>
      </c>
      <c r="H109" s="4">
        <v>0.42</v>
      </c>
    </row>
    <row r="110" spans="2:8">
      <c r="B110" s="1" t="s">
        <v>3267</v>
      </c>
      <c r="C110" s="9" t="s">
        <v>156</v>
      </c>
      <c r="D110" s="1" t="s">
        <v>421</v>
      </c>
      <c r="E110" s="1" t="s">
        <v>1010</v>
      </c>
      <c r="F110" s="4">
        <v>21865</v>
      </c>
      <c r="G110" s="4">
        <v>123.32</v>
      </c>
      <c r="H110" s="4">
        <v>0.42</v>
      </c>
    </row>
    <row r="111" spans="2:8">
      <c r="B111" s="1" t="s">
        <v>3268</v>
      </c>
      <c r="C111" s="9" t="s">
        <v>156</v>
      </c>
      <c r="D111" s="1" t="s">
        <v>455</v>
      </c>
      <c r="E111" s="1" t="s">
        <v>1011</v>
      </c>
      <c r="F111" s="4">
        <v>2926</v>
      </c>
      <c r="G111" s="4">
        <v>122.59</v>
      </c>
      <c r="H111" s="4">
        <v>0.42</v>
      </c>
    </row>
    <row r="112" spans="2:8">
      <c r="B112" s="1" t="s">
        <v>3269</v>
      </c>
      <c r="C112" s="9" t="s">
        <v>156</v>
      </c>
      <c r="D112" s="1" t="s">
        <v>511</v>
      </c>
      <c r="E112" s="1" t="s">
        <v>1012</v>
      </c>
      <c r="F112" s="4">
        <v>3066</v>
      </c>
      <c r="G112" s="4">
        <v>121.54</v>
      </c>
      <c r="H112" s="4">
        <v>0.41</v>
      </c>
    </row>
    <row r="113" spans="2:8">
      <c r="B113" s="1" t="s">
        <v>3135</v>
      </c>
      <c r="C113" s="9" t="s">
        <v>156</v>
      </c>
      <c r="D113" s="1" t="s">
        <v>568</v>
      </c>
      <c r="E113" s="1" t="s">
        <v>752</v>
      </c>
      <c r="F113" s="4">
        <v>25107</v>
      </c>
      <c r="G113" s="4">
        <v>119.32</v>
      </c>
      <c r="H113" s="4">
        <v>0.4</v>
      </c>
    </row>
    <row r="114" spans="2:8">
      <c r="B114" s="1" t="s">
        <v>3183</v>
      </c>
      <c r="C114" s="9" t="s">
        <v>156</v>
      </c>
      <c r="D114" s="1" t="s">
        <v>486</v>
      </c>
      <c r="E114" s="1" t="s">
        <v>822</v>
      </c>
      <c r="F114" s="4">
        <v>8902</v>
      </c>
      <c r="G114" s="4">
        <v>118.9</v>
      </c>
      <c r="H114" s="4">
        <v>0.4</v>
      </c>
    </row>
    <row r="115" spans="2:8">
      <c r="B115" s="1" t="s">
        <v>3270</v>
      </c>
      <c r="C115" s="9" t="s">
        <v>156</v>
      </c>
      <c r="D115" s="1" t="s">
        <v>532</v>
      </c>
      <c r="E115" s="1" t="s">
        <v>1013</v>
      </c>
      <c r="F115" s="4">
        <v>28469</v>
      </c>
      <c r="G115" s="4">
        <v>118.89</v>
      </c>
      <c r="H115" s="4">
        <v>0.4</v>
      </c>
    </row>
    <row r="116" spans="2:8">
      <c r="B116" s="1" t="s">
        <v>3248</v>
      </c>
      <c r="C116" s="9" t="s">
        <v>156</v>
      </c>
      <c r="D116" s="1" t="s">
        <v>511</v>
      </c>
      <c r="E116" s="1" t="s">
        <v>973</v>
      </c>
      <c r="F116" s="4">
        <v>1530</v>
      </c>
      <c r="G116" s="4">
        <v>111.86</v>
      </c>
      <c r="H116" s="4">
        <v>0.38</v>
      </c>
    </row>
    <row r="117" spans="2:8">
      <c r="B117" s="1" t="s">
        <v>3271</v>
      </c>
      <c r="C117" s="9" t="s">
        <v>156</v>
      </c>
      <c r="D117" s="1" t="s">
        <v>532</v>
      </c>
      <c r="E117" s="1" t="s">
        <v>1014</v>
      </c>
      <c r="F117" s="4">
        <v>21940</v>
      </c>
      <c r="G117" s="4">
        <v>110.34</v>
      </c>
      <c r="H117" s="4">
        <v>0.37</v>
      </c>
    </row>
    <row r="118" spans="2:8">
      <c r="B118" s="1" t="s">
        <v>3272</v>
      </c>
      <c r="C118" s="9" t="s">
        <v>156</v>
      </c>
      <c r="D118" s="1" t="s">
        <v>445</v>
      </c>
      <c r="E118" s="1" t="s">
        <v>1015</v>
      </c>
      <c r="F118" s="4">
        <v>21291</v>
      </c>
      <c r="G118" s="4">
        <v>109.64</v>
      </c>
      <c r="H118" s="4">
        <v>0.37</v>
      </c>
    </row>
    <row r="119" spans="2:8">
      <c r="B119" s="1" t="s">
        <v>1016</v>
      </c>
      <c r="C119" s="9" t="s">
        <v>156</v>
      </c>
      <c r="D119" s="1" t="s">
        <v>452</v>
      </c>
      <c r="E119" s="1" t="s">
        <v>1017</v>
      </c>
      <c r="F119" s="4">
        <v>28027</v>
      </c>
      <c r="G119" s="4">
        <v>108.38</v>
      </c>
      <c r="H119" s="4">
        <v>0.37</v>
      </c>
    </row>
    <row r="120" spans="2:8">
      <c r="B120" s="1" t="s">
        <v>2999</v>
      </c>
      <c r="C120" s="9" t="s">
        <v>156</v>
      </c>
      <c r="D120" s="1" t="s">
        <v>423</v>
      </c>
      <c r="E120" s="1" t="s">
        <v>424</v>
      </c>
      <c r="F120" s="4">
        <v>11325</v>
      </c>
      <c r="G120" s="4">
        <v>107.73</v>
      </c>
      <c r="H120" s="4">
        <v>0.37</v>
      </c>
    </row>
    <row r="121" spans="2:8">
      <c r="B121" s="1" t="s">
        <v>3273</v>
      </c>
      <c r="C121" s="9" t="s">
        <v>156</v>
      </c>
      <c r="D121" s="1" t="s">
        <v>452</v>
      </c>
      <c r="E121" s="1" t="s">
        <v>1018</v>
      </c>
      <c r="F121" s="4">
        <v>20713</v>
      </c>
      <c r="G121" s="4">
        <v>105.66</v>
      </c>
      <c r="H121" s="4">
        <v>0.36</v>
      </c>
    </row>
    <row r="122" spans="2:8">
      <c r="B122" s="1" t="s">
        <v>3230</v>
      </c>
      <c r="C122" s="9" t="s">
        <v>156</v>
      </c>
      <c r="D122" s="1" t="s">
        <v>480</v>
      </c>
      <c r="E122" s="1" t="s">
        <v>939</v>
      </c>
      <c r="F122" s="4">
        <v>3063</v>
      </c>
      <c r="G122" s="4">
        <v>104.84</v>
      </c>
      <c r="H122" s="4">
        <v>0.36</v>
      </c>
    </row>
    <row r="123" spans="2:8">
      <c r="B123" s="1" t="s">
        <v>3274</v>
      </c>
      <c r="C123" s="9" t="s">
        <v>156</v>
      </c>
      <c r="D123" s="1" t="s">
        <v>524</v>
      </c>
      <c r="E123" s="1" t="s">
        <v>1019</v>
      </c>
      <c r="F123" s="4">
        <v>25181</v>
      </c>
      <c r="G123" s="4">
        <v>103.51</v>
      </c>
      <c r="H123" s="4">
        <v>0.35</v>
      </c>
    </row>
    <row r="124" spans="2:8">
      <c r="B124" s="1" t="s">
        <v>3275</v>
      </c>
      <c r="C124" s="9" t="s">
        <v>156</v>
      </c>
      <c r="D124" s="1" t="s">
        <v>455</v>
      </c>
      <c r="E124" s="1" t="s">
        <v>1020</v>
      </c>
      <c r="F124" s="4">
        <v>23524</v>
      </c>
      <c r="G124" s="4">
        <v>101.2</v>
      </c>
      <c r="H124" s="4">
        <v>0.34</v>
      </c>
    </row>
    <row r="125" spans="2:8">
      <c r="B125" s="1" t="s">
        <v>3276</v>
      </c>
      <c r="C125" s="9" t="s">
        <v>156</v>
      </c>
      <c r="D125" s="1" t="s">
        <v>421</v>
      </c>
      <c r="E125" s="1" t="s">
        <v>1021</v>
      </c>
      <c r="F125" s="4">
        <v>19265</v>
      </c>
      <c r="G125" s="4">
        <v>101.02</v>
      </c>
      <c r="H125" s="4">
        <v>0.34</v>
      </c>
    </row>
    <row r="126" spans="2:8">
      <c r="B126" s="1" t="s">
        <v>1022</v>
      </c>
      <c r="C126" s="9" t="s">
        <v>156</v>
      </c>
      <c r="D126" s="1" t="s">
        <v>421</v>
      </c>
      <c r="E126" s="1" t="s">
        <v>1023</v>
      </c>
      <c r="F126" s="4">
        <v>13205</v>
      </c>
      <c r="G126" s="4">
        <v>99.14</v>
      </c>
      <c r="H126" s="4">
        <v>0.34</v>
      </c>
    </row>
    <row r="127" spans="2:8">
      <c r="B127" s="1" t="s">
        <v>3143</v>
      </c>
      <c r="C127" s="9" t="s">
        <v>156</v>
      </c>
      <c r="D127" s="1" t="s">
        <v>539</v>
      </c>
      <c r="E127" s="1" t="s">
        <v>760</v>
      </c>
      <c r="F127" s="4">
        <v>5795</v>
      </c>
      <c r="G127" s="4">
        <v>98.55</v>
      </c>
      <c r="H127" s="4">
        <v>0.33</v>
      </c>
    </row>
    <row r="128" spans="2:8">
      <c r="B128" s="1" t="s">
        <v>1024</v>
      </c>
      <c r="C128" s="9" t="s">
        <v>156</v>
      </c>
      <c r="D128" s="1" t="s">
        <v>452</v>
      </c>
      <c r="E128" s="1" t="s">
        <v>1025</v>
      </c>
      <c r="F128" s="4">
        <v>6314</v>
      </c>
      <c r="G128" s="4">
        <v>97.99</v>
      </c>
      <c r="H128" s="4">
        <v>0.33</v>
      </c>
    </row>
    <row r="129" spans="2:8">
      <c r="B129" s="1" t="s">
        <v>763</v>
      </c>
      <c r="C129" s="9" t="s">
        <v>156</v>
      </c>
      <c r="D129" s="1" t="s">
        <v>471</v>
      </c>
      <c r="E129" s="1" t="s">
        <v>764</v>
      </c>
      <c r="F129" s="4">
        <v>41286</v>
      </c>
      <c r="G129" s="4">
        <v>97.36</v>
      </c>
      <c r="H129" s="4">
        <v>0.33</v>
      </c>
    </row>
    <row r="130" spans="2:8">
      <c r="B130" s="1" t="s">
        <v>3231</v>
      </c>
      <c r="C130" s="9" t="s">
        <v>156</v>
      </c>
      <c r="D130" s="1" t="s">
        <v>480</v>
      </c>
      <c r="E130" s="1" t="s">
        <v>940</v>
      </c>
      <c r="F130" s="4">
        <v>378</v>
      </c>
      <c r="G130" s="4">
        <v>96.16</v>
      </c>
      <c r="H130" s="4">
        <v>0.33</v>
      </c>
    </row>
    <row r="131" spans="2:8">
      <c r="B131" s="1" t="s">
        <v>3277</v>
      </c>
      <c r="C131" s="9" t="s">
        <v>156</v>
      </c>
      <c r="D131" s="1" t="s">
        <v>469</v>
      </c>
      <c r="E131" s="1" t="s">
        <v>1026</v>
      </c>
      <c r="F131" s="4">
        <v>2502</v>
      </c>
      <c r="G131" s="4">
        <v>95.82</v>
      </c>
      <c r="H131" s="4">
        <v>0.32</v>
      </c>
    </row>
    <row r="132" spans="2:8">
      <c r="B132" s="1" t="s">
        <v>3278</v>
      </c>
      <c r="C132" s="9" t="s">
        <v>156</v>
      </c>
      <c r="D132" s="1" t="s">
        <v>553</v>
      </c>
      <c r="E132" s="1" t="s">
        <v>1027</v>
      </c>
      <c r="F132" s="4">
        <v>8089</v>
      </c>
      <c r="G132" s="4">
        <v>95.23</v>
      </c>
      <c r="H132" s="4">
        <v>0.32</v>
      </c>
    </row>
    <row r="133" spans="2:8">
      <c r="B133" s="1" t="s">
        <v>3279</v>
      </c>
      <c r="C133" s="9" t="s">
        <v>156</v>
      </c>
      <c r="D133" s="1" t="s">
        <v>514</v>
      </c>
      <c r="E133" s="1" t="s">
        <v>1028</v>
      </c>
      <c r="F133" s="4">
        <v>6155</v>
      </c>
      <c r="G133" s="4">
        <v>92.81</v>
      </c>
      <c r="H133" s="4">
        <v>0.31</v>
      </c>
    </row>
    <row r="134" spans="2:8">
      <c r="B134" s="1" t="s">
        <v>3280</v>
      </c>
      <c r="C134" s="9" t="s">
        <v>156</v>
      </c>
      <c r="D134" s="1" t="s">
        <v>443</v>
      </c>
      <c r="E134" s="1" t="s">
        <v>1029</v>
      </c>
      <c r="F134" s="4">
        <v>6703</v>
      </c>
      <c r="G134" s="4">
        <v>91.72</v>
      </c>
      <c r="H134" s="4">
        <v>0.31</v>
      </c>
    </row>
    <row r="135" spans="2:8">
      <c r="B135" s="1" t="s">
        <v>2774</v>
      </c>
      <c r="C135" s="9" t="s">
        <v>156</v>
      </c>
      <c r="D135" s="1" t="s">
        <v>423</v>
      </c>
      <c r="E135" s="1" t="s">
        <v>613</v>
      </c>
      <c r="F135" s="4">
        <v>44423</v>
      </c>
      <c r="G135" s="4">
        <v>89.77</v>
      </c>
      <c r="H135" s="4">
        <v>0.3</v>
      </c>
    </row>
    <row r="136" spans="2:8">
      <c r="B136" s="1" t="s">
        <v>447</v>
      </c>
      <c r="C136" s="9" t="s">
        <v>156</v>
      </c>
      <c r="D136" s="1" t="s">
        <v>448</v>
      </c>
      <c r="E136" s="1" t="s">
        <v>449</v>
      </c>
      <c r="F136" s="4">
        <v>8480</v>
      </c>
      <c r="G136" s="4">
        <v>89.12</v>
      </c>
      <c r="H136" s="4">
        <v>0.3</v>
      </c>
    </row>
    <row r="137" spans="2:8">
      <c r="B137" s="1" t="s">
        <v>3281</v>
      </c>
      <c r="C137" s="9" t="s">
        <v>156</v>
      </c>
      <c r="D137" s="1" t="s">
        <v>423</v>
      </c>
      <c r="E137" s="1" t="s">
        <v>1030</v>
      </c>
      <c r="F137" s="4">
        <v>2538</v>
      </c>
      <c r="G137" s="4">
        <v>84.25</v>
      </c>
      <c r="H137" s="4">
        <v>0.28999999999999998</v>
      </c>
    </row>
    <row r="138" spans="2:8">
      <c r="B138" s="1" t="s">
        <v>1031</v>
      </c>
      <c r="C138" s="9" t="s">
        <v>156</v>
      </c>
      <c r="D138" s="1" t="s">
        <v>964</v>
      </c>
      <c r="E138" s="1" t="s">
        <v>1032</v>
      </c>
      <c r="F138" s="4">
        <v>22489</v>
      </c>
      <c r="G138" s="4">
        <v>81.75</v>
      </c>
      <c r="H138" s="4">
        <v>0.28000000000000003</v>
      </c>
    </row>
    <row r="139" spans="2:8">
      <c r="B139" s="1" t="s">
        <v>1033</v>
      </c>
      <c r="C139" s="9" t="s">
        <v>156</v>
      </c>
      <c r="D139" s="1" t="s">
        <v>428</v>
      </c>
      <c r="E139" s="1" t="s">
        <v>1034</v>
      </c>
      <c r="F139" s="4">
        <v>5470</v>
      </c>
      <c r="G139" s="4">
        <v>81.12</v>
      </c>
      <c r="H139" s="4">
        <v>0.27</v>
      </c>
    </row>
    <row r="140" spans="2:8">
      <c r="B140" s="1" t="s">
        <v>3233</v>
      </c>
      <c r="C140" s="9" t="s">
        <v>156</v>
      </c>
      <c r="D140" s="1" t="s">
        <v>550</v>
      </c>
      <c r="E140" s="1" t="s">
        <v>942</v>
      </c>
      <c r="F140" s="4">
        <v>6157</v>
      </c>
      <c r="G140" s="4">
        <v>80.89</v>
      </c>
      <c r="H140" s="4">
        <v>0.27</v>
      </c>
    </row>
    <row r="141" spans="2:8">
      <c r="B141" s="1" t="s">
        <v>3282</v>
      </c>
      <c r="C141" s="9" t="s">
        <v>156</v>
      </c>
      <c r="D141" s="1" t="s">
        <v>469</v>
      </c>
      <c r="E141" s="1" t="s">
        <v>1035</v>
      </c>
      <c r="F141" s="4">
        <v>11921</v>
      </c>
      <c r="G141" s="4">
        <v>80.06</v>
      </c>
      <c r="H141" s="4">
        <v>0.27</v>
      </c>
    </row>
    <row r="142" spans="2:8">
      <c r="B142" s="1" t="s">
        <v>3247</v>
      </c>
      <c r="C142" s="9" t="s">
        <v>156</v>
      </c>
      <c r="D142" s="1" t="s">
        <v>434</v>
      </c>
      <c r="E142" s="1" t="s">
        <v>972</v>
      </c>
      <c r="F142" s="4">
        <v>23726</v>
      </c>
      <c r="G142" s="4">
        <v>76.400000000000006</v>
      </c>
      <c r="H142" s="4">
        <v>0.26</v>
      </c>
    </row>
    <row r="143" spans="2:8">
      <c r="B143" s="1" t="s">
        <v>1036</v>
      </c>
      <c r="C143" s="9" t="s">
        <v>156</v>
      </c>
      <c r="D143" s="1" t="s">
        <v>545</v>
      </c>
      <c r="E143" s="1" t="s">
        <v>1037</v>
      </c>
      <c r="F143" s="4">
        <v>23624</v>
      </c>
      <c r="G143" s="4">
        <v>76.099999999999994</v>
      </c>
      <c r="H143" s="4">
        <v>0.26</v>
      </c>
    </row>
    <row r="144" spans="2:8">
      <c r="B144" s="1" t="s">
        <v>3283</v>
      </c>
      <c r="C144" s="9" t="s">
        <v>156</v>
      </c>
      <c r="D144" s="1" t="s">
        <v>421</v>
      </c>
      <c r="E144" s="1" t="s">
        <v>1038</v>
      </c>
      <c r="F144" s="4">
        <v>36499</v>
      </c>
      <c r="G144" s="4">
        <v>74.83</v>
      </c>
      <c r="H144" s="4">
        <v>0.25</v>
      </c>
    </row>
    <row r="145" spans="2:8">
      <c r="B145" s="1" t="s">
        <v>3284</v>
      </c>
      <c r="C145" s="9" t="s">
        <v>156</v>
      </c>
      <c r="D145" s="1" t="s">
        <v>421</v>
      </c>
      <c r="E145" s="1" t="s">
        <v>1039</v>
      </c>
      <c r="F145" s="4">
        <v>57863</v>
      </c>
      <c r="G145" s="4">
        <v>74.459999999999994</v>
      </c>
      <c r="H145" s="4">
        <v>0.25</v>
      </c>
    </row>
    <row r="146" spans="2:8">
      <c r="B146" s="1" t="s">
        <v>3285</v>
      </c>
      <c r="C146" s="9" t="s">
        <v>156</v>
      </c>
      <c r="D146" s="1" t="s">
        <v>524</v>
      </c>
      <c r="E146" s="1" t="s">
        <v>1040</v>
      </c>
      <c r="F146" s="4">
        <v>40499</v>
      </c>
      <c r="G146" s="4">
        <v>74.36</v>
      </c>
      <c r="H146" s="4">
        <v>0.25</v>
      </c>
    </row>
    <row r="147" spans="2:8">
      <c r="B147" s="1" t="s">
        <v>2755</v>
      </c>
      <c r="C147" s="9" t="s">
        <v>156</v>
      </c>
      <c r="D147" s="1" t="s">
        <v>480</v>
      </c>
      <c r="E147" s="1" t="s">
        <v>631</v>
      </c>
      <c r="F147" s="4">
        <v>3009</v>
      </c>
      <c r="G147" s="4">
        <v>73.73</v>
      </c>
      <c r="H147" s="4">
        <v>0.25</v>
      </c>
    </row>
    <row r="148" spans="2:8">
      <c r="B148" s="1" t="s">
        <v>1041</v>
      </c>
      <c r="C148" s="9" t="s">
        <v>156</v>
      </c>
      <c r="D148" s="1" t="s">
        <v>421</v>
      </c>
      <c r="E148" s="1" t="s">
        <v>1042</v>
      </c>
      <c r="F148" s="4">
        <v>1773</v>
      </c>
      <c r="G148" s="4">
        <v>72.319999999999993</v>
      </c>
      <c r="H148" s="4">
        <v>0.25</v>
      </c>
    </row>
    <row r="149" spans="2:8">
      <c r="B149" s="1" t="s">
        <v>3286</v>
      </c>
      <c r="C149" s="9" t="s">
        <v>156</v>
      </c>
      <c r="D149" s="1" t="s">
        <v>727</v>
      </c>
      <c r="E149" s="1" t="s">
        <v>1043</v>
      </c>
      <c r="F149" s="4">
        <v>2414</v>
      </c>
      <c r="G149" s="4">
        <v>70.87</v>
      </c>
      <c r="H149" s="4">
        <v>0.24</v>
      </c>
    </row>
    <row r="150" spans="2:8">
      <c r="B150" s="1" t="s">
        <v>1044</v>
      </c>
      <c r="C150" s="9" t="s">
        <v>156</v>
      </c>
      <c r="D150" s="1" t="s">
        <v>421</v>
      </c>
      <c r="E150" s="1" t="s">
        <v>1045</v>
      </c>
      <c r="F150" s="4">
        <v>80527</v>
      </c>
      <c r="G150" s="4">
        <v>70.459999999999994</v>
      </c>
      <c r="H150" s="4">
        <v>0.24</v>
      </c>
    </row>
    <row r="151" spans="2:8">
      <c r="B151" s="1" t="s">
        <v>3287</v>
      </c>
      <c r="C151" s="9" t="s">
        <v>156</v>
      </c>
      <c r="D151" s="1" t="s">
        <v>440</v>
      </c>
      <c r="E151" s="1" t="s">
        <v>1046</v>
      </c>
      <c r="F151" s="4">
        <v>5251</v>
      </c>
      <c r="G151" s="4">
        <v>70.209999999999994</v>
      </c>
      <c r="H151" s="4">
        <v>0.24</v>
      </c>
    </row>
    <row r="152" spans="2:8">
      <c r="B152" s="1" t="s">
        <v>3288</v>
      </c>
      <c r="C152" s="9" t="s">
        <v>156</v>
      </c>
      <c r="D152" s="1" t="s">
        <v>455</v>
      </c>
      <c r="E152" s="1" t="s">
        <v>1047</v>
      </c>
      <c r="F152" s="4">
        <v>2564</v>
      </c>
      <c r="G152" s="4">
        <v>68.55</v>
      </c>
      <c r="H152" s="4">
        <v>0.23</v>
      </c>
    </row>
    <row r="153" spans="2:8">
      <c r="B153" s="1" t="s">
        <v>3249</v>
      </c>
      <c r="C153" s="9" t="s">
        <v>156</v>
      </c>
      <c r="D153" s="1" t="s">
        <v>509</v>
      </c>
      <c r="E153" s="1" t="s">
        <v>976</v>
      </c>
      <c r="F153" s="4">
        <v>205</v>
      </c>
      <c r="G153" s="4">
        <v>67.45</v>
      </c>
      <c r="H153" s="4">
        <v>0.23</v>
      </c>
    </row>
    <row r="154" spans="2:8">
      <c r="B154" s="1" t="s">
        <v>3289</v>
      </c>
      <c r="C154" s="9" t="s">
        <v>156</v>
      </c>
      <c r="D154" s="1" t="s">
        <v>434</v>
      </c>
      <c r="E154" s="1" t="s">
        <v>1048</v>
      </c>
      <c r="F154" s="4">
        <v>67561</v>
      </c>
      <c r="G154" s="4">
        <v>64.52</v>
      </c>
      <c r="H154" s="4">
        <v>0.22</v>
      </c>
    </row>
    <row r="155" spans="2:8">
      <c r="B155" s="1" t="s">
        <v>3290</v>
      </c>
      <c r="C155" s="9" t="s">
        <v>156</v>
      </c>
      <c r="D155" s="1" t="s">
        <v>1049</v>
      </c>
      <c r="E155" s="1" t="s">
        <v>1050</v>
      </c>
      <c r="F155" s="4">
        <v>2963</v>
      </c>
      <c r="G155" s="4">
        <v>64.39</v>
      </c>
      <c r="H155" s="4">
        <v>0.22</v>
      </c>
    </row>
    <row r="156" spans="2:8">
      <c r="B156" s="1" t="s">
        <v>3291</v>
      </c>
      <c r="C156" s="9" t="s">
        <v>156</v>
      </c>
      <c r="D156" s="1" t="s">
        <v>514</v>
      </c>
      <c r="E156" s="1" t="s">
        <v>1051</v>
      </c>
      <c r="F156" s="4">
        <v>160</v>
      </c>
      <c r="G156" s="4">
        <v>63.58</v>
      </c>
      <c r="H156" s="4">
        <v>0.22</v>
      </c>
    </row>
    <row r="157" spans="2:8">
      <c r="B157" s="1" t="s">
        <v>3292</v>
      </c>
      <c r="C157" s="9" t="s">
        <v>156</v>
      </c>
      <c r="D157" s="1" t="s">
        <v>421</v>
      </c>
      <c r="E157" s="1" t="s">
        <v>1052</v>
      </c>
      <c r="F157" s="4">
        <v>9485</v>
      </c>
      <c r="G157" s="4">
        <v>63.25</v>
      </c>
      <c r="H157" s="4">
        <v>0.21</v>
      </c>
    </row>
    <row r="158" spans="2:8">
      <c r="B158" s="1" t="s">
        <v>3293</v>
      </c>
      <c r="C158" s="9" t="s">
        <v>156</v>
      </c>
      <c r="D158" s="1" t="s">
        <v>579</v>
      </c>
      <c r="E158" s="1" t="s">
        <v>1053</v>
      </c>
      <c r="F158" s="4">
        <v>2004</v>
      </c>
      <c r="G158" s="4">
        <v>62.92</v>
      </c>
      <c r="H158" s="4">
        <v>0.21</v>
      </c>
    </row>
    <row r="159" spans="2:8">
      <c r="B159" s="1" t="s">
        <v>3294</v>
      </c>
      <c r="C159" s="9" t="s">
        <v>156</v>
      </c>
      <c r="D159" s="1" t="s">
        <v>539</v>
      </c>
      <c r="E159" s="1" t="s">
        <v>1054</v>
      </c>
      <c r="F159" s="4">
        <v>4361</v>
      </c>
      <c r="G159" s="4">
        <v>57.88</v>
      </c>
      <c r="H159" s="4">
        <v>0.2</v>
      </c>
    </row>
    <row r="160" spans="2:8">
      <c r="B160" s="1" t="s">
        <v>3295</v>
      </c>
      <c r="C160" s="9" t="s">
        <v>156</v>
      </c>
      <c r="D160" s="1" t="s">
        <v>469</v>
      </c>
      <c r="E160" s="1" t="s">
        <v>1055</v>
      </c>
      <c r="F160" s="4">
        <v>10786</v>
      </c>
      <c r="G160" s="4">
        <v>55.53</v>
      </c>
      <c r="H160" s="4">
        <v>0.19</v>
      </c>
    </row>
    <row r="161" spans="2:8">
      <c r="B161" s="1" t="s">
        <v>3296</v>
      </c>
      <c r="C161" s="9" t="s">
        <v>156</v>
      </c>
      <c r="D161" s="1" t="s">
        <v>434</v>
      </c>
      <c r="E161" s="1" t="s">
        <v>1056</v>
      </c>
      <c r="F161" s="4">
        <v>52022</v>
      </c>
      <c r="G161" s="4">
        <v>38.049999999999997</v>
      </c>
      <c r="H161" s="4">
        <v>0.13</v>
      </c>
    </row>
    <row r="162" spans="2:8">
      <c r="B162" s="1" t="s">
        <v>508</v>
      </c>
      <c r="C162" s="9" t="s">
        <v>156</v>
      </c>
      <c r="D162" s="1" t="s">
        <v>509</v>
      </c>
      <c r="E162" s="1" t="s">
        <v>510</v>
      </c>
      <c r="F162" s="4">
        <v>3139</v>
      </c>
      <c r="G162" s="4">
        <v>36.869999999999997</v>
      </c>
      <c r="H162" s="4">
        <v>0.12</v>
      </c>
    </row>
    <row r="163" spans="2:8">
      <c r="B163" s="1" t="s">
        <v>3297</v>
      </c>
      <c r="C163" s="9" t="s">
        <v>156</v>
      </c>
      <c r="D163" s="1" t="s">
        <v>480</v>
      </c>
      <c r="E163" s="1" t="s">
        <v>1057</v>
      </c>
      <c r="F163" s="4">
        <v>4525</v>
      </c>
      <c r="G163" s="4">
        <v>34.869999999999997</v>
      </c>
      <c r="H163" s="4">
        <v>0.12</v>
      </c>
    </row>
    <row r="164" spans="2:8">
      <c r="B164" s="1" t="s">
        <v>3298</v>
      </c>
      <c r="C164" s="9" t="s">
        <v>156</v>
      </c>
      <c r="D164" s="1" t="s">
        <v>964</v>
      </c>
      <c r="E164" s="1" t="s">
        <v>1058</v>
      </c>
      <c r="F164" s="4">
        <v>17503</v>
      </c>
      <c r="G164" s="4">
        <v>31.16</v>
      </c>
      <c r="H164" s="4">
        <v>0.11</v>
      </c>
    </row>
    <row r="165" spans="2:8" ht="13">
      <c r="B165" s="2" t="s">
        <v>2543</v>
      </c>
    </row>
    <row r="166" spans="2:8">
      <c r="B166" s="1" t="s">
        <v>159</v>
      </c>
      <c r="C166" s="9" t="s">
        <v>159</v>
      </c>
      <c r="D166" s="1" t="s">
        <v>159</v>
      </c>
      <c r="E166" s="1" t="s">
        <v>159</v>
      </c>
      <c r="F166" s="4" t="s">
        <v>159</v>
      </c>
      <c r="G166" s="4" t="s">
        <v>159</v>
      </c>
      <c r="H166" s="4" t="s">
        <v>159</v>
      </c>
    </row>
    <row r="167" spans="2:8" ht="13">
      <c r="B167" s="2" t="s">
        <v>160</v>
      </c>
      <c r="C167" s="13"/>
      <c r="D167" s="2"/>
      <c r="E167" s="2"/>
      <c r="F167" s="14"/>
      <c r="G167" s="14">
        <f>SUM(G12:G166)</f>
        <v>29511.540000000008</v>
      </c>
      <c r="H167" s="14">
        <f>SUM(H12:H166)</f>
        <v>99.97</v>
      </c>
    </row>
    <row r="168" spans="2:8" ht="13">
      <c r="B168" s="2" t="s">
        <v>161</v>
      </c>
    </row>
    <row r="169" spans="2:8">
      <c r="B169" s="1" t="s">
        <v>159</v>
      </c>
      <c r="C169" s="9" t="s">
        <v>159</v>
      </c>
      <c r="D169" s="1" t="s">
        <v>159</v>
      </c>
      <c r="E169" s="1" t="s">
        <v>159</v>
      </c>
      <c r="F169" s="4" t="s">
        <v>159</v>
      </c>
      <c r="G169" s="4" t="s">
        <v>159</v>
      </c>
      <c r="H169" s="4" t="s">
        <v>159</v>
      </c>
    </row>
    <row r="170" spans="2:8" ht="13">
      <c r="B170" s="2" t="s">
        <v>162</v>
      </c>
      <c r="C170" s="13"/>
      <c r="D170" s="2"/>
      <c r="E170" s="2"/>
      <c r="F170" s="14"/>
      <c r="G170" s="14">
        <f>SUM(G168:G169)</f>
        <v>0</v>
      </c>
      <c r="H170" s="14">
        <f>SUM(H168:H169)</f>
        <v>0</v>
      </c>
    </row>
    <row r="171" spans="2:8" ht="13">
      <c r="B171" s="2" t="s">
        <v>163</v>
      </c>
    </row>
    <row r="172" spans="2:8">
      <c r="B172" s="1" t="s">
        <v>159</v>
      </c>
      <c r="C172" s="9" t="s">
        <v>159</v>
      </c>
      <c r="D172" s="1" t="s">
        <v>159</v>
      </c>
      <c r="E172" s="1" t="s">
        <v>159</v>
      </c>
      <c r="F172" s="4" t="s">
        <v>159</v>
      </c>
      <c r="G172" s="4" t="s">
        <v>159</v>
      </c>
      <c r="H172" s="4" t="s">
        <v>159</v>
      </c>
    </row>
    <row r="173" spans="2:8" ht="13">
      <c r="B173" s="2" t="s">
        <v>164</v>
      </c>
      <c r="C173" s="13"/>
      <c r="D173" s="2"/>
      <c r="E173" s="2"/>
      <c r="F173" s="14"/>
      <c r="G173" s="14">
        <f>SUM(G171:G172)</f>
        <v>0</v>
      </c>
      <c r="H173" s="14">
        <f>SUM(H171:H172)</f>
        <v>0</v>
      </c>
    </row>
    <row r="174" spans="2:8" ht="13">
      <c r="B174" s="10" t="s">
        <v>146</v>
      </c>
      <c r="C174" s="11" t="s">
        <v>147</v>
      </c>
      <c r="D174" s="10" t="s">
        <v>165</v>
      </c>
      <c r="E174" s="10" t="s">
        <v>149</v>
      </c>
      <c r="F174" s="12" t="s">
        <v>150</v>
      </c>
      <c r="G174" s="12" t="s">
        <v>151</v>
      </c>
      <c r="H174" s="12" t="s">
        <v>152</v>
      </c>
    </row>
    <row r="175" spans="2:8" ht="13">
      <c r="B175" s="2" t="s">
        <v>166</v>
      </c>
    </row>
    <row r="176" spans="2:8" ht="13">
      <c r="B176" s="2" t="s">
        <v>155</v>
      </c>
    </row>
    <row r="177" spans="2:8" ht="13">
      <c r="B177" s="2" t="s">
        <v>167</v>
      </c>
    </row>
    <row r="178" spans="2:8">
      <c r="B178" s="1" t="s">
        <v>159</v>
      </c>
      <c r="C178" s="9" t="s">
        <v>159</v>
      </c>
      <c r="D178" s="1" t="s">
        <v>159</v>
      </c>
      <c r="E178" s="1" t="s">
        <v>159</v>
      </c>
      <c r="F178" s="4" t="s">
        <v>159</v>
      </c>
      <c r="G178" s="4" t="s">
        <v>159</v>
      </c>
      <c r="H178" s="4" t="s">
        <v>159</v>
      </c>
    </row>
    <row r="179" spans="2:8" ht="13">
      <c r="B179" s="2" t="s">
        <v>168</v>
      </c>
      <c r="C179" s="13"/>
      <c r="D179" s="2"/>
      <c r="E179" s="2"/>
      <c r="F179" s="14"/>
      <c r="G179" s="14">
        <f>SUM(G174:G178)</f>
        <v>0</v>
      </c>
      <c r="H179" s="14">
        <f>SUM(H174:H178)</f>
        <v>0</v>
      </c>
    </row>
    <row r="180" spans="2:8" ht="13">
      <c r="B180" s="2" t="s">
        <v>169</v>
      </c>
    </row>
    <row r="181" spans="2:8">
      <c r="B181" s="1" t="s">
        <v>159</v>
      </c>
      <c r="C181" s="9" t="s">
        <v>159</v>
      </c>
      <c r="D181" s="1" t="s">
        <v>159</v>
      </c>
      <c r="E181" s="1" t="s">
        <v>159</v>
      </c>
      <c r="F181" s="4" t="s">
        <v>159</v>
      </c>
      <c r="G181" s="4" t="s">
        <v>159</v>
      </c>
      <c r="H181" s="4" t="s">
        <v>159</v>
      </c>
    </row>
    <row r="182" spans="2:8" ht="13">
      <c r="B182" s="2" t="s">
        <v>170</v>
      </c>
      <c r="C182" s="13"/>
      <c r="D182" s="2"/>
      <c r="E182" s="2"/>
      <c r="F182" s="14"/>
      <c r="G182" s="14">
        <f>SUM(G180:G181)</f>
        <v>0</v>
      </c>
      <c r="H182" s="14">
        <f>SUM(H180:H181)</f>
        <v>0</v>
      </c>
    </row>
    <row r="183" spans="2:8" ht="13">
      <c r="B183" s="2" t="s">
        <v>171</v>
      </c>
    </row>
    <row r="184" spans="2:8">
      <c r="B184" s="1" t="s">
        <v>159</v>
      </c>
      <c r="C184" s="9" t="s">
        <v>159</v>
      </c>
      <c r="D184" s="1" t="s">
        <v>159</v>
      </c>
      <c r="E184" s="1" t="s">
        <v>159</v>
      </c>
      <c r="F184" s="4" t="s">
        <v>159</v>
      </c>
      <c r="G184" s="4" t="s">
        <v>159</v>
      </c>
      <c r="H184" s="4" t="s">
        <v>159</v>
      </c>
    </row>
    <row r="185" spans="2:8" ht="13">
      <c r="B185" s="2" t="s">
        <v>172</v>
      </c>
      <c r="C185" s="13"/>
      <c r="D185" s="2"/>
      <c r="E185" s="2"/>
      <c r="F185" s="14"/>
      <c r="G185" s="14">
        <f>SUM(G183:G184)</f>
        <v>0</v>
      </c>
      <c r="H185" s="14">
        <f>SUM(H183:H184)</f>
        <v>0</v>
      </c>
    </row>
    <row r="186" spans="2:8" ht="13">
      <c r="B186" s="2" t="s">
        <v>173</v>
      </c>
    </row>
    <row r="187" spans="2:8">
      <c r="B187" s="1" t="s">
        <v>159</v>
      </c>
      <c r="C187" s="9" t="s">
        <v>159</v>
      </c>
      <c r="D187" s="1" t="s">
        <v>159</v>
      </c>
      <c r="E187" s="1" t="s">
        <v>159</v>
      </c>
      <c r="F187" s="4" t="s">
        <v>159</v>
      </c>
      <c r="G187" s="4" t="s">
        <v>159</v>
      </c>
      <c r="H187" s="4" t="s">
        <v>159</v>
      </c>
    </row>
    <row r="188" spans="2:8" ht="13">
      <c r="B188" s="2" t="s">
        <v>174</v>
      </c>
      <c r="C188" s="13"/>
      <c r="D188" s="2"/>
      <c r="E188" s="2"/>
      <c r="F188" s="14"/>
      <c r="G188" s="14">
        <f>SUM(G186:G187)</f>
        <v>0</v>
      </c>
      <c r="H188" s="14">
        <f>SUM(H186:H187)</f>
        <v>0</v>
      </c>
    </row>
    <row r="189" spans="2:8" ht="13">
      <c r="B189" s="2" t="s">
        <v>175</v>
      </c>
    </row>
    <row r="190" spans="2:8">
      <c r="B190" s="1" t="s">
        <v>159</v>
      </c>
      <c r="C190" s="9" t="s">
        <v>159</v>
      </c>
      <c r="D190" s="1" t="s">
        <v>159</v>
      </c>
      <c r="E190" s="1" t="s">
        <v>159</v>
      </c>
      <c r="F190" s="4" t="s">
        <v>159</v>
      </c>
      <c r="G190" s="4" t="s">
        <v>159</v>
      </c>
      <c r="H190" s="4" t="s">
        <v>159</v>
      </c>
    </row>
    <row r="191" spans="2:8" ht="13">
      <c r="B191" s="2" t="s">
        <v>176</v>
      </c>
      <c r="C191" s="13"/>
      <c r="D191" s="2"/>
      <c r="E191" s="2"/>
      <c r="F191" s="14"/>
      <c r="G191" s="14">
        <f>SUM(G189:G190)</f>
        <v>0</v>
      </c>
      <c r="H191" s="14">
        <f>SUM(H189:H190)</f>
        <v>0</v>
      </c>
    </row>
    <row r="192" spans="2:8" ht="13">
      <c r="B192" s="2" t="s">
        <v>177</v>
      </c>
    </row>
    <row r="193" spans="2:8">
      <c r="B193" s="1" t="s">
        <v>159</v>
      </c>
      <c r="C193" s="9" t="s">
        <v>159</v>
      </c>
      <c r="D193" s="1" t="s">
        <v>159</v>
      </c>
      <c r="E193" s="1" t="s">
        <v>159</v>
      </c>
      <c r="F193" s="4" t="s">
        <v>159</v>
      </c>
      <c r="G193" s="4" t="s">
        <v>159</v>
      </c>
      <c r="H193" s="4" t="s">
        <v>159</v>
      </c>
    </row>
    <row r="194" spans="2:8" ht="13">
      <c r="B194" s="2" t="s">
        <v>178</v>
      </c>
      <c r="C194" s="13"/>
      <c r="D194" s="2"/>
      <c r="E194" s="2"/>
      <c r="F194" s="14"/>
      <c r="G194" s="14">
        <f>SUM(G192:G193)</f>
        <v>0</v>
      </c>
      <c r="H194" s="14">
        <f>SUM(H192:H193)</f>
        <v>0</v>
      </c>
    </row>
    <row r="195" spans="2:8" ht="13">
      <c r="B195" s="2" t="s">
        <v>179</v>
      </c>
    </row>
    <row r="196" spans="2:8">
      <c r="B196" s="1" t="s">
        <v>159</v>
      </c>
      <c r="C196" s="9" t="s">
        <v>159</v>
      </c>
      <c r="D196" s="1" t="s">
        <v>159</v>
      </c>
      <c r="E196" s="1" t="s">
        <v>159</v>
      </c>
      <c r="F196" s="4" t="s">
        <v>159</v>
      </c>
      <c r="G196" s="4" t="s">
        <v>159</v>
      </c>
      <c r="H196" s="4" t="s">
        <v>159</v>
      </c>
    </row>
    <row r="197" spans="2:8" ht="13">
      <c r="B197" s="2" t="s">
        <v>180</v>
      </c>
      <c r="C197" s="13"/>
      <c r="D197" s="2"/>
      <c r="E197" s="2"/>
      <c r="F197" s="14"/>
      <c r="G197" s="14">
        <f>SUM(G195:G196)</f>
        <v>0</v>
      </c>
      <c r="H197" s="14">
        <f>SUM(H195:H196)</f>
        <v>0</v>
      </c>
    </row>
    <row r="198" spans="2:8" ht="13">
      <c r="B198" s="2" t="s">
        <v>181</v>
      </c>
    </row>
    <row r="199" spans="2:8">
      <c r="B199" s="1" t="s">
        <v>159</v>
      </c>
      <c r="C199" s="9" t="s">
        <v>159</v>
      </c>
      <c r="D199" s="1" t="s">
        <v>159</v>
      </c>
      <c r="E199" s="1" t="s">
        <v>159</v>
      </c>
      <c r="F199" s="4" t="s">
        <v>159</v>
      </c>
      <c r="G199" s="4" t="s">
        <v>159</v>
      </c>
      <c r="H199" s="4" t="s">
        <v>159</v>
      </c>
    </row>
    <row r="200" spans="2:8" ht="13">
      <c r="B200" s="2" t="s">
        <v>182</v>
      </c>
      <c r="C200" s="13"/>
      <c r="D200" s="2"/>
      <c r="E200" s="2"/>
      <c r="F200" s="14"/>
      <c r="G200" s="14">
        <f>SUM(G198:G199)</f>
        <v>0</v>
      </c>
      <c r="H200" s="14">
        <f>SUM(H198:H199)</f>
        <v>0</v>
      </c>
    </row>
    <row r="201" spans="2:8" ht="13">
      <c r="B201" s="2" t="s">
        <v>265</v>
      </c>
      <c r="C201" s="13"/>
      <c r="D201" s="2"/>
      <c r="E201" s="2"/>
      <c r="F201" s="14"/>
      <c r="G201" s="14">
        <v>20.39</v>
      </c>
      <c r="H201" s="14">
        <v>7.0000000000000007E-2</v>
      </c>
    </row>
    <row r="202" spans="2:8" ht="13">
      <c r="B202" s="2" t="s">
        <v>183</v>
      </c>
      <c r="C202" s="13"/>
      <c r="D202" s="2"/>
      <c r="E202" s="2"/>
      <c r="F202" s="14"/>
      <c r="G202" s="14">
        <v>29531.93</v>
      </c>
      <c r="H202" s="14">
        <v>100.04</v>
      </c>
    </row>
    <row r="203" spans="2:8" ht="13">
      <c r="B203" s="2" t="s">
        <v>266</v>
      </c>
      <c r="C203" s="13"/>
      <c r="D203" s="2"/>
      <c r="E203" s="2"/>
      <c r="F203" s="14"/>
      <c r="G203" s="14">
        <v>-17.506021490001004</v>
      </c>
      <c r="H203" s="14">
        <v>-4.0000000000006253E-2</v>
      </c>
    </row>
    <row r="204" spans="2:8" ht="13">
      <c r="B204" s="2" t="s">
        <v>185</v>
      </c>
      <c r="C204" s="13"/>
      <c r="D204" s="2"/>
      <c r="E204" s="2"/>
      <c r="F204" s="14"/>
      <c r="G204" s="14">
        <v>29514.42397851</v>
      </c>
      <c r="H204" s="14">
        <v>100</v>
      </c>
    </row>
    <row r="205" spans="2:8">
      <c r="B205" s="1" t="s">
        <v>186</v>
      </c>
    </row>
    <row r="206" spans="2:8" ht="13">
      <c r="B206" s="2" t="s">
        <v>187</v>
      </c>
    </row>
    <row r="207" spans="2:8" ht="13">
      <c r="B207" s="2" t="s">
        <v>188</v>
      </c>
      <c r="C207" s="9" t="s">
        <v>189</v>
      </c>
    </row>
    <row r="208" spans="2:8" ht="13">
      <c r="B208" s="2" t="s">
        <v>190</v>
      </c>
      <c r="C208" s="9" t="s">
        <v>191</v>
      </c>
    </row>
    <row r="209" spans="2:3" ht="13">
      <c r="B209" s="2" t="s">
        <v>192</v>
      </c>
      <c r="C209" s="9" t="s">
        <v>191</v>
      </c>
    </row>
    <row r="210" spans="2:3" ht="13">
      <c r="B210" s="2" t="s">
        <v>193</v>
      </c>
      <c r="C210" s="9" t="s">
        <v>194</v>
      </c>
    </row>
    <row r="211" spans="2:3" ht="13">
      <c r="B211" s="2" t="s">
        <v>1059</v>
      </c>
      <c r="C211" s="13"/>
    </row>
    <row r="212" spans="2:3" ht="13">
      <c r="B212" s="2" t="s">
        <v>1060</v>
      </c>
      <c r="C212" s="13"/>
    </row>
    <row r="213" spans="2:3" ht="13">
      <c r="B213" s="2" t="s">
        <v>1061</v>
      </c>
      <c r="C213" s="13"/>
    </row>
    <row r="214" spans="2:3" ht="13">
      <c r="B214" s="2" t="s">
        <v>1062</v>
      </c>
      <c r="C214" s="13"/>
    </row>
    <row r="215" spans="2:3" ht="13">
      <c r="B215" s="2" t="s">
        <v>1063</v>
      </c>
      <c r="C215" s="13"/>
    </row>
    <row r="216" spans="2:3" ht="13">
      <c r="B216" s="2" t="s">
        <v>1064</v>
      </c>
      <c r="C216" s="13"/>
    </row>
    <row r="217" spans="2:3" ht="13">
      <c r="B217" s="2" t="s">
        <v>1065</v>
      </c>
      <c r="C217" s="13"/>
    </row>
    <row r="218" spans="2:3" ht="13">
      <c r="B218" s="2" t="s">
        <v>1066</v>
      </c>
      <c r="C218" s="13"/>
    </row>
    <row r="219" spans="2:3" ht="13">
      <c r="B219" s="2" t="s">
        <v>1172</v>
      </c>
      <c r="C219" s="13"/>
    </row>
    <row r="220" spans="2:3">
      <c r="B220" s="1" t="s">
        <v>204</v>
      </c>
    </row>
    <row r="221" spans="2:3">
      <c r="B221" s="1" t="s">
        <v>398</v>
      </c>
    </row>
    <row r="224" spans="2:3" ht="14.5">
      <c r="B224" s="48" t="s">
        <v>399</v>
      </c>
      <c r="C224" s="49"/>
    </row>
    <row r="225" spans="2:7" ht="14.5">
      <c r="B225" s="48" t="s">
        <v>3907</v>
      </c>
      <c r="C225" s="50" t="s">
        <v>400</v>
      </c>
    </row>
    <row r="226" spans="2:7" ht="14.5">
      <c r="B226" s="15" t="s">
        <v>401</v>
      </c>
      <c r="C226" s="16" t="s">
        <v>402</v>
      </c>
    </row>
    <row r="227" spans="2:7" ht="14.5">
      <c r="B227" s="15" t="s">
        <v>403</v>
      </c>
      <c r="C227" s="16" t="s">
        <v>402</v>
      </c>
    </row>
    <row r="228" spans="2:7" ht="14.5">
      <c r="B228" s="15" t="s">
        <v>404</v>
      </c>
      <c r="C228" s="16" t="s">
        <v>402</v>
      </c>
    </row>
    <row r="229" spans="2:7" ht="14.5">
      <c r="B229" s="15" t="s">
        <v>405</v>
      </c>
      <c r="C229" s="16" t="s">
        <v>402</v>
      </c>
    </row>
    <row r="230" spans="2:7" ht="14.5">
      <c r="B230" s="15" t="s">
        <v>406</v>
      </c>
      <c r="C230" s="16" t="s">
        <v>402</v>
      </c>
    </row>
    <row r="231" spans="2:7" ht="14.5">
      <c r="B231" s="15" t="s">
        <v>407</v>
      </c>
      <c r="C231" s="16" t="s">
        <v>402</v>
      </c>
    </row>
    <row r="232" spans="2:7" ht="14.5">
      <c r="B232" s="48" t="s">
        <v>408</v>
      </c>
      <c r="C232" s="49" t="s">
        <v>402</v>
      </c>
    </row>
    <row r="234" spans="2:7" ht="14.5">
      <c r="B234" s="15" t="s">
        <v>213</v>
      </c>
      <c r="C234" s="16"/>
      <c r="D234" s="15"/>
    </row>
    <row r="235" spans="2:7" ht="29">
      <c r="B235" s="18" t="s">
        <v>214</v>
      </c>
      <c r="C235" s="17" t="s">
        <v>215</v>
      </c>
      <c r="D235" s="18" t="s">
        <v>216</v>
      </c>
    </row>
    <row r="236" spans="2:7" ht="14.5">
      <c r="B236" s="15" t="s">
        <v>191</v>
      </c>
      <c r="C236" s="16" t="s">
        <v>191</v>
      </c>
      <c r="D236" s="15" t="s">
        <v>191</v>
      </c>
    </row>
    <row r="238" spans="2:7" ht="13">
      <c r="B238" s="19" t="s">
        <v>217</v>
      </c>
      <c r="C238" s="20">
        <v>46203</v>
      </c>
      <c r="D238" s="21"/>
      <c r="E238" s="22"/>
      <c r="F238" s="23"/>
    </row>
    <row r="239" spans="2:7" ht="13">
      <c r="B239" s="19" t="s">
        <v>218</v>
      </c>
      <c r="C239" s="24" t="s">
        <v>219</v>
      </c>
      <c r="D239" s="19" t="s">
        <v>220</v>
      </c>
      <c r="E239" s="25" t="s">
        <v>221</v>
      </c>
      <c r="F239" s="26" t="s">
        <v>222</v>
      </c>
      <c r="G239" s="14"/>
    </row>
    <row r="240" spans="2:7">
      <c r="B240" s="27" t="s">
        <v>191</v>
      </c>
      <c r="C240" s="28" t="s">
        <v>191</v>
      </c>
      <c r="D240" s="27" t="s">
        <v>191</v>
      </c>
      <c r="E240" s="29" t="s">
        <v>191</v>
      </c>
      <c r="F240" s="30" t="s">
        <v>191</v>
      </c>
    </row>
    <row r="243" spans="2:4" ht="13">
      <c r="B243" s="2" t="s">
        <v>223</v>
      </c>
    </row>
    <row r="244" spans="2:4" ht="13">
      <c r="B244" s="2"/>
    </row>
    <row r="245" spans="2:4" ht="13">
      <c r="B245" s="2" t="s">
        <v>224</v>
      </c>
    </row>
    <row r="246" spans="2:4" ht="13">
      <c r="B246" s="19" t="s">
        <v>225</v>
      </c>
      <c r="C246" s="24" t="s">
        <v>226</v>
      </c>
      <c r="D246" s="2"/>
    </row>
    <row r="247" spans="2:4">
      <c r="B247" s="21" t="s">
        <v>191</v>
      </c>
      <c r="C247" s="31" t="s">
        <v>191</v>
      </c>
    </row>
    <row r="249" spans="2:4" ht="13">
      <c r="B249" s="19" t="s">
        <v>227</v>
      </c>
      <c r="C249" s="24" t="s">
        <v>226</v>
      </c>
    </row>
    <row r="250" spans="2:4">
      <c r="B250" s="21" t="s">
        <v>191</v>
      </c>
      <c r="C250" s="31" t="s">
        <v>191</v>
      </c>
    </row>
    <row r="252" spans="2:4" ht="13">
      <c r="B252" s="19" t="s">
        <v>228</v>
      </c>
      <c r="C252" s="24" t="s">
        <v>229</v>
      </c>
    </row>
    <row r="253" spans="2:4">
      <c r="B253" s="21" t="s">
        <v>191</v>
      </c>
      <c r="C253" s="31" t="s">
        <v>191</v>
      </c>
    </row>
    <row r="255" spans="2:4" ht="13">
      <c r="B255" s="25" t="s">
        <v>230</v>
      </c>
      <c r="C255" s="24" t="s">
        <v>229</v>
      </c>
    </row>
    <row r="256" spans="2:4">
      <c r="B256" s="22" t="s">
        <v>191</v>
      </c>
      <c r="C256" s="31" t="s">
        <v>191</v>
      </c>
    </row>
    <row r="258" spans="2:7" ht="13">
      <c r="B258" s="19" t="s">
        <v>231</v>
      </c>
      <c r="C258" s="24" t="s">
        <v>191</v>
      </c>
    </row>
    <row r="260" spans="2:7" ht="13">
      <c r="B260" s="19" t="s">
        <v>232</v>
      </c>
      <c r="C260" s="20">
        <v>46203</v>
      </c>
      <c r="D260" s="21"/>
      <c r="E260" s="22"/>
      <c r="F260" s="23"/>
    </row>
    <row r="261" spans="2:7" ht="13">
      <c r="B261" s="19" t="s">
        <v>218</v>
      </c>
      <c r="C261" s="24" t="s">
        <v>219</v>
      </c>
      <c r="D261" s="19" t="s">
        <v>220</v>
      </c>
      <c r="E261" s="25" t="s">
        <v>221</v>
      </c>
      <c r="F261" s="26" t="s">
        <v>222</v>
      </c>
      <c r="G261" s="14"/>
    </row>
    <row r="262" spans="2:7">
      <c r="B262" s="27" t="s">
        <v>191</v>
      </c>
      <c r="C262" s="28" t="s">
        <v>191</v>
      </c>
      <c r="D262" s="27" t="s">
        <v>191</v>
      </c>
      <c r="E262" s="29" t="s">
        <v>191</v>
      </c>
      <c r="F262" s="30" t="s">
        <v>191</v>
      </c>
    </row>
    <row r="263" spans="2:7" ht="13">
      <c r="B263" s="2" t="s">
        <v>223</v>
      </c>
    </row>
    <row r="264" spans="2:7" ht="13">
      <c r="B264" s="2"/>
    </row>
    <row r="265" spans="2:7" ht="13">
      <c r="B265" s="2" t="s">
        <v>224</v>
      </c>
    </row>
    <row r="266" spans="2:7" ht="13">
      <c r="B266" s="19" t="s">
        <v>225</v>
      </c>
      <c r="C266" s="24" t="s">
        <v>226</v>
      </c>
      <c r="D266" s="2"/>
    </row>
    <row r="267" spans="2:7">
      <c r="B267" s="21" t="s">
        <v>191</v>
      </c>
      <c r="C267" s="31" t="s">
        <v>191</v>
      </c>
    </row>
    <row r="269" spans="2:7" ht="13">
      <c r="B269" s="19" t="s">
        <v>227</v>
      </c>
      <c r="C269" s="24" t="s">
        <v>226</v>
      </c>
    </row>
    <row r="270" spans="2:7">
      <c r="B270" s="21" t="s">
        <v>191</v>
      </c>
      <c r="C270" s="31" t="s">
        <v>191</v>
      </c>
    </row>
    <row r="272" spans="2:7" ht="13">
      <c r="B272" s="19" t="s">
        <v>228</v>
      </c>
      <c r="C272" s="24" t="s">
        <v>229</v>
      </c>
    </row>
    <row r="273" spans="2:80">
      <c r="B273" s="21" t="s">
        <v>191</v>
      </c>
      <c r="C273" s="31" t="s">
        <v>191</v>
      </c>
    </row>
    <row r="275" spans="2:80" ht="13">
      <c r="B275" s="25" t="s">
        <v>230</v>
      </c>
      <c r="C275" s="24" t="s">
        <v>229</v>
      </c>
    </row>
    <row r="276" spans="2:80">
      <c r="B276" s="22" t="s">
        <v>191</v>
      </c>
      <c r="C276" s="31" t="s">
        <v>191</v>
      </c>
    </row>
    <row r="278" spans="2:80" ht="13">
      <c r="B278" s="19" t="s">
        <v>231</v>
      </c>
      <c r="C278" s="24" t="s">
        <v>191</v>
      </c>
    </row>
    <row r="281" spans="2:80" ht="13">
      <c r="B281" s="2" t="s">
        <v>233</v>
      </c>
    </row>
    <row r="283" spans="2:80" ht="13">
      <c r="B283" s="19" t="s">
        <v>218</v>
      </c>
      <c r="C283" s="24" t="s">
        <v>234</v>
      </c>
      <c r="D283" s="19" t="s">
        <v>235</v>
      </c>
      <c r="E283" s="19" t="s">
        <v>236</v>
      </c>
      <c r="F283" s="14"/>
    </row>
    <row r="284" spans="2:80">
      <c r="B284" s="21" t="s">
        <v>191</v>
      </c>
      <c r="C284" s="31" t="s">
        <v>191</v>
      </c>
      <c r="D284" s="21" t="s">
        <v>191</v>
      </c>
      <c r="E284" s="21" t="s">
        <v>191</v>
      </c>
    </row>
    <row r="287" spans="2:80" ht="13">
      <c r="B287" s="2" t="s">
        <v>237</v>
      </c>
      <c r="C287" s="13" t="s">
        <v>191</v>
      </c>
      <c r="D287" s="2"/>
      <c r="E287" s="2"/>
      <c r="F287" s="14"/>
      <c r="G287" s="14"/>
      <c r="H287" s="14"/>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row>
    <row r="289" spans="2:7" ht="13">
      <c r="B289" s="2" t="s">
        <v>238</v>
      </c>
    </row>
    <row r="291" spans="2:7" ht="13">
      <c r="B291" s="19" t="s">
        <v>239</v>
      </c>
      <c r="C291" s="24" t="s">
        <v>226</v>
      </c>
      <c r="D291" s="2"/>
    </row>
    <row r="292" spans="2:7">
      <c r="B292" s="21" t="s">
        <v>191</v>
      </c>
      <c r="C292" s="31" t="s">
        <v>191</v>
      </c>
    </row>
    <row r="295" spans="2:7" ht="13">
      <c r="B295" s="19" t="s">
        <v>240</v>
      </c>
      <c r="C295" s="24" t="s">
        <v>241</v>
      </c>
      <c r="D295" s="2"/>
    </row>
    <row r="296" spans="2:7">
      <c r="B296" s="21" t="s">
        <v>191</v>
      </c>
      <c r="C296" s="31" t="s">
        <v>191</v>
      </c>
    </row>
    <row r="299" spans="2:7" ht="13">
      <c r="B299" s="2" t="s">
        <v>242</v>
      </c>
    </row>
    <row r="302" spans="2:7" ht="13">
      <c r="B302" s="2" t="s">
        <v>243</v>
      </c>
    </row>
    <row r="304" spans="2:7" ht="13">
      <c r="B304" s="19" t="s">
        <v>218</v>
      </c>
      <c r="C304" s="24" t="s">
        <v>244</v>
      </c>
      <c r="D304" s="19" t="s">
        <v>234</v>
      </c>
      <c r="E304" s="19" t="s">
        <v>235</v>
      </c>
      <c r="F304" s="26" t="s">
        <v>236</v>
      </c>
      <c r="G304" s="14"/>
    </row>
    <row r="305" spans="2:80">
      <c r="B305" s="21" t="s">
        <v>191</v>
      </c>
      <c r="C305" s="31" t="s">
        <v>191</v>
      </c>
      <c r="D305" s="21" t="s">
        <v>191</v>
      </c>
      <c r="E305" s="21" t="s">
        <v>191</v>
      </c>
      <c r="F305" s="32" t="s">
        <v>191</v>
      </c>
    </row>
    <row r="308" spans="2:80" ht="13">
      <c r="B308" s="2" t="s">
        <v>237</v>
      </c>
      <c r="C308" s="13" t="s">
        <v>191</v>
      </c>
      <c r="D308" s="2"/>
      <c r="E308" s="2"/>
      <c r="F308" s="14"/>
      <c r="G308" s="14"/>
      <c r="H308" s="14"/>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row>
    <row r="310" spans="2:80" ht="13">
      <c r="B310" s="2" t="s">
        <v>238</v>
      </c>
    </row>
    <row r="312" spans="2:80" ht="13">
      <c r="B312" s="19" t="s">
        <v>239</v>
      </c>
      <c r="C312" s="24" t="s">
        <v>226</v>
      </c>
      <c r="D312" s="2"/>
    </row>
    <row r="313" spans="2:80">
      <c r="B313" s="21" t="s">
        <v>191</v>
      </c>
      <c r="C313" s="31" t="s">
        <v>191</v>
      </c>
    </row>
    <row r="316" spans="2:80" ht="13">
      <c r="B316" s="19" t="s">
        <v>240</v>
      </c>
      <c r="C316" s="24" t="s">
        <v>241</v>
      </c>
      <c r="D316" s="2"/>
    </row>
    <row r="317" spans="2:80">
      <c r="B317" s="21" t="s">
        <v>191</v>
      </c>
      <c r="C317" s="31" t="s">
        <v>191</v>
      </c>
    </row>
    <row r="320" spans="2:80" ht="13">
      <c r="B320" s="2" t="s">
        <v>242</v>
      </c>
    </row>
    <row r="323" spans="2:7" ht="13">
      <c r="B323" s="2" t="s">
        <v>245</v>
      </c>
    </row>
    <row r="324" spans="2:7" ht="13">
      <c r="B324" s="19" t="s">
        <v>218</v>
      </c>
      <c r="C324" s="24" t="s">
        <v>246</v>
      </c>
      <c r="D324" s="19" t="s">
        <v>247</v>
      </c>
      <c r="E324" s="19" t="s">
        <v>248</v>
      </c>
      <c r="F324" s="26" t="s">
        <v>249</v>
      </c>
      <c r="G324" s="14"/>
    </row>
    <row r="325" spans="2:7">
      <c r="B325" s="21" t="s">
        <v>191</v>
      </c>
      <c r="C325" s="31" t="s">
        <v>191</v>
      </c>
      <c r="D325" s="21" t="s">
        <v>191</v>
      </c>
      <c r="E325" s="21" t="s">
        <v>191</v>
      </c>
      <c r="F325" s="32" t="s">
        <v>191</v>
      </c>
    </row>
    <row r="326" spans="2:7">
      <c r="B326" s="1" t="s">
        <v>2544</v>
      </c>
    </row>
  </sheetData>
  <mergeCells count="3">
    <mergeCell ref="B1:E1"/>
    <mergeCell ref="C3:C7"/>
    <mergeCell ref="D3:D7"/>
  </mergeCells>
  <hyperlinks>
    <hyperlink ref="A1" location="Index!A1" display="Index" xr:uid="{D5615C02-909A-4183-B3A9-930A00EADBEC}"/>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3A03-D0E0-4C4F-9ACB-55FDCB57A46E}">
  <sheetPr codeName="Sheet124"/>
  <dimension ref="A1:CB191"/>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99</v>
      </c>
      <c r="C1" s="249"/>
      <c r="D1" s="249"/>
      <c r="E1" s="249"/>
    </row>
    <row r="3" spans="1:9" ht="14.5">
      <c r="B3" s="5" t="s">
        <v>99</v>
      </c>
      <c r="C3" s="250"/>
      <c r="D3" s="256"/>
    </row>
    <row r="4" spans="1:9" ht="14.5">
      <c r="B4" s="7" t="s">
        <v>1068</v>
      </c>
      <c r="C4" s="250"/>
      <c r="D4" s="256"/>
    </row>
    <row r="5" spans="1:9" ht="14.5">
      <c r="B5" s="7" t="s">
        <v>139</v>
      </c>
      <c r="C5" s="250"/>
      <c r="D5" s="256"/>
    </row>
    <row r="6" spans="1:9" ht="14.5">
      <c r="B6" s="15" t="s">
        <v>718</v>
      </c>
      <c r="C6" s="250"/>
      <c r="D6" s="256"/>
    </row>
    <row r="7" spans="1:9" ht="14.5">
      <c r="B7" s="18" t="s">
        <v>1069</v>
      </c>
      <c r="C7" s="250"/>
      <c r="D7" s="256"/>
    </row>
    <row r="8" spans="1:9" ht="29">
      <c r="B8" s="7" t="s">
        <v>142</v>
      </c>
      <c r="C8" s="53" t="s">
        <v>143</v>
      </c>
      <c r="D8" s="53"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3110</v>
      </c>
      <c r="C15" s="9" t="s">
        <v>156</v>
      </c>
      <c r="D15" s="1" t="s">
        <v>568</v>
      </c>
      <c r="E15" s="1" t="s">
        <v>724</v>
      </c>
      <c r="F15" s="4">
        <v>110229</v>
      </c>
      <c r="G15" s="4">
        <v>5917.53</v>
      </c>
      <c r="H15" s="4">
        <v>22.15</v>
      </c>
    </row>
    <row r="16" spans="1:9">
      <c r="B16" s="1" t="s">
        <v>3122</v>
      </c>
      <c r="C16" s="9" t="s">
        <v>156</v>
      </c>
      <c r="D16" s="1" t="s">
        <v>532</v>
      </c>
      <c r="E16" s="1" t="s">
        <v>739</v>
      </c>
      <c r="F16" s="4">
        <v>757457</v>
      </c>
      <c r="G16" s="4">
        <v>5407.86</v>
      </c>
      <c r="H16" s="4">
        <v>20.25</v>
      </c>
    </row>
    <row r="17" spans="2:8">
      <c r="B17" s="1" t="s">
        <v>731</v>
      </c>
      <c r="C17" s="9" t="s">
        <v>156</v>
      </c>
      <c r="D17" s="1" t="s">
        <v>545</v>
      </c>
      <c r="E17" s="1" t="s">
        <v>732</v>
      </c>
      <c r="F17" s="4">
        <v>4169123</v>
      </c>
      <c r="G17" s="4">
        <v>4673.17</v>
      </c>
      <c r="H17" s="4">
        <v>17.5</v>
      </c>
    </row>
    <row r="18" spans="2:8">
      <c r="B18" s="1" t="s">
        <v>3263</v>
      </c>
      <c r="C18" s="9" t="s">
        <v>156</v>
      </c>
      <c r="D18" s="1" t="s">
        <v>532</v>
      </c>
      <c r="E18" s="1" t="s">
        <v>1004</v>
      </c>
      <c r="F18" s="4">
        <v>1309142</v>
      </c>
      <c r="G18" s="4">
        <v>2356.3200000000002</v>
      </c>
      <c r="H18" s="4">
        <v>8.82</v>
      </c>
    </row>
    <row r="19" spans="2:8">
      <c r="B19" s="1" t="s">
        <v>3270</v>
      </c>
      <c r="C19" s="9" t="s">
        <v>156</v>
      </c>
      <c r="D19" s="1" t="s">
        <v>532</v>
      </c>
      <c r="E19" s="1" t="s">
        <v>1013</v>
      </c>
      <c r="F19" s="4">
        <v>457363</v>
      </c>
      <c r="G19" s="4">
        <v>1909.95</v>
      </c>
      <c r="H19" s="4">
        <v>7.15</v>
      </c>
    </row>
    <row r="20" spans="2:8">
      <c r="B20" s="1" t="s">
        <v>3271</v>
      </c>
      <c r="C20" s="9" t="s">
        <v>156</v>
      </c>
      <c r="D20" s="1" t="s">
        <v>532</v>
      </c>
      <c r="E20" s="1" t="s">
        <v>1014</v>
      </c>
      <c r="F20" s="4">
        <v>352471</v>
      </c>
      <c r="G20" s="4">
        <v>1772.58</v>
      </c>
      <c r="H20" s="4">
        <v>6.64</v>
      </c>
    </row>
    <row r="21" spans="2:8">
      <c r="B21" s="1" t="s">
        <v>3151</v>
      </c>
      <c r="C21" s="9" t="s">
        <v>156</v>
      </c>
      <c r="D21" s="1" t="s">
        <v>532</v>
      </c>
      <c r="E21" s="1" t="s">
        <v>776</v>
      </c>
      <c r="F21" s="4">
        <v>231444</v>
      </c>
      <c r="G21" s="4">
        <v>741.32</v>
      </c>
      <c r="H21" s="4">
        <v>2.78</v>
      </c>
    </row>
    <row r="22" spans="2:8">
      <c r="B22" s="1" t="s">
        <v>3299</v>
      </c>
      <c r="C22" s="9" t="s">
        <v>156</v>
      </c>
      <c r="D22" s="1" t="s">
        <v>532</v>
      </c>
      <c r="E22" s="1" t="s">
        <v>1070</v>
      </c>
      <c r="F22" s="4">
        <v>83486</v>
      </c>
      <c r="G22" s="4">
        <v>680.33</v>
      </c>
      <c r="H22" s="4">
        <v>2.5499999999999998</v>
      </c>
    </row>
    <row r="23" spans="2:8">
      <c r="B23" s="1" t="s">
        <v>3153</v>
      </c>
      <c r="C23" s="9" t="s">
        <v>156</v>
      </c>
      <c r="D23" s="1" t="s">
        <v>532</v>
      </c>
      <c r="E23" s="1" t="s">
        <v>778</v>
      </c>
      <c r="F23" s="4">
        <v>580654</v>
      </c>
      <c r="G23" s="4">
        <v>677.33</v>
      </c>
      <c r="H23" s="4">
        <v>2.54</v>
      </c>
    </row>
    <row r="24" spans="2:8">
      <c r="B24" s="1" t="s">
        <v>3300</v>
      </c>
      <c r="C24" s="9" t="s">
        <v>156</v>
      </c>
      <c r="D24" s="1" t="s">
        <v>532</v>
      </c>
      <c r="E24" s="1" t="s">
        <v>1071</v>
      </c>
      <c r="F24" s="4">
        <v>39896</v>
      </c>
      <c r="G24" s="4">
        <v>570.39</v>
      </c>
      <c r="H24" s="4">
        <v>2.14</v>
      </c>
    </row>
    <row r="25" spans="2:8">
      <c r="B25" s="1" t="s">
        <v>3301</v>
      </c>
      <c r="C25" s="9" t="s">
        <v>156</v>
      </c>
      <c r="D25" s="1" t="s">
        <v>532</v>
      </c>
      <c r="E25" s="1" t="s">
        <v>1072</v>
      </c>
      <c r="F25" s="4">
        <v>469667</v>
      </c>
      <c r="G25" s="4">
        <v>523.07000000000005</v>
      </c>
      <c r="H25" s="4">
        <v>1.96</v>
      </c>
    </row>
    <row r="26" spans="2:8">
      <c r="B26" s="1" t="s">
        <v>3302</v>
      </c>
      <c r="C26" s="9" t="s">
        <v>156</v>
      </c>
      <c r="D26" s="1" t="s">
        <v>532</v>
      </c>
      <c r="E26" s="1" t="s">
        <v>1073</v>
      </c>
      <c r="F26" s="4">
        <v>276520</v>
      </c>
      <c r="G26" s="4">
        <v>499.78</v>
      </c>
      <c r="H26" s="4">
        <v>1.87</v>
      </c>
    </row>
    <row r="27" spans="2:8">
      <c r="B27" s="1" t="s">
        <v>2995</v>
      </c>
      <c r="C27" s="9" t="s">
        <v>156</v>
      </c>
      <c r="D27" s="1" t="s">
        <v>532</v>
      </c>
      <c r="E27" s="1" t="s">
        <v>1074</v>
      </c>
      <c r="F27" s="4">
        <v>94272</v>
      </c>
      <c r="G27" s="4">
        <v>448.22</v>
      </c>
      <c r="H27" s="4">
        <v>1.68</v>
      </c>
    </row>
    <row r="28" spans="2:8">
      <c r="B28" s="1" t="s">
        <v>1075</v>
      </c>
      <c r="C28" s="9" t="s">
        <v>156</v>
      </c>
      <c r="D28" s="1" t="s">
        <v>532</v>
      </c>
      <c r="E28" s="1" t="s">
        <v>1076</v>
      </c>
      <c r="F28" s="4">
        <v>141698</v>
      </c>
      <c r="G28" s="4">
        <v>355.1</v>
      </c>
      <c r="H28" s="4">
        <v>1.33</v>
      </c>
    </row>
    <row r="29" spans="2:8">
      <c r="B29" s="1" t="s">
        <v>3303</v>
      </c>
      <c r="C29" s="9" t="s">
        <v>156</v>
      </c>
      <c r="D29" s="1" t="s">
        <v>532</v>
      </c>
      <c r="E29" s="1" t="s">
        <v>1077</v>
      </c>
      <c r="F29" s="4">
        <v>21304</v>
      </c>
      <c r="G29" s="4">
        <v>281.94</v>
      </c>
      <c r="H29" s="4">
        <v>1.06</v>
      </c>
    </row>
    <row r="30" spans="2:8" ht="13">
      <c r="B30" s="2" t="s">
        <v>2543</v>
      </c>
    </row>
    <row r="31" spans="2:8">
      <c r="B31" s="1" t="s">
        <v>159</v>
      </c>
      <c r="C31" s="9" t="s">
        <v>159</v>
      </c>
      <c r="D31" s="1" t="s">
        <v>159</v>
      </c>
      <c r="E31" s="1" t="s">
        <v>159</v>
      </c>
      <c r="F31" s="4" t="s">
        <v>159</v>
      </c>
      <c r="G31" s="4" t="s">
        <v>159</v>
      </c>
      <c r="H31" s="4" t="s">
        <v>159</v>
      </c>
    </row>
    <row r="32" spans="2:8" ht="13">
      <c r="B32" s="2" t="s">
        <v>160</v>
      </c>
      <c r="C32" s="13"/>
      <c r="D32" s="2"/>
      <c r="E32" s="2"/>
      <c r="F32" s="14"/>
      <c r="G32" s="14">
        <f>SUM(G12:G31)</f>
        <v>26814.890000000003</v>
      </c>
      <c r="H32" s="14">
        <f>SUM(H12:H31)</f>
        <v>100.42000000000002</v>
      </c>
    </row>
    <row r="33" spans="2:8" ht="13">
      <c r="B33" s="2" t="s">
        <v>161</v>
      </c>
    </row>
    <row r="34" spans="2:8">
      <c r="B34" s="1" t="s">
        <v>159</v>
      </c>
      <c r="C34" s="9" t="s">
        <v>159</v>
      </c>
      <c r="D34" s="1" t="s">
        <v>159</v>
      </c>
      <c r="E34" s="1" t="s">
        <v>159</v>
      </c>
      <c r="F34" s="4" t="s">
        <v>159</v>
      </c>
      <c r="G34" s="4" t="s">
        <v>159</v>
      </c>
      <c r="H34" s="4" t="s">
        <v>159</v>
      </c>
    </row>
    <row r="35" spans="2:8" ht="13">
      <c r="B35" s="2" t="s">
        <v>162</v>
      </c>
      <c r="C35" s="13"/>
      <c r="D35" s="2"/>
      <c r="E35" s="2"/>
      <c r="F35" s="14"/>
      <c r="G35" s="14">
        <f>SUM(G33:G34)</f>
        <v>0</v>
      </c>
      <c r="H35" s="14">
        <f>SUM(H33:H34)</f>
        <v>0</v>
      </c>
    </row>
    <row r="36" spans="2:8" ht="13">
      <c r="B36" s="2" t="s">
        <v>163</v>
      </c>
    </row>
    <row r="37" spans="2:8">
      <c r="B37" s="1" t="s">
        <v>159</v>
      </c>
      <c r="C37" s="9" t="s">
        <v>159</v>
      </c>
      <c r="D37" s="1" t="s">
        <v>159</v>
      </c>
      <c r="E37" s="1" t="s">
        <v>159</v>
      </c>
      <c r="F37" s="4" t="s">
        <v>159</v>
      </c>
      <c r="G37" s="4" t="s">
        <v>159</v>
      </c>
      <c r="H37" s="4" t="s">
        <v>159</v>
      </c>
    </row>
    <row r="38" spans="2:8" ht="13">
      <c r="B38" s="2" t="s">
        <v>164</v>
      </c>
      <c r="C38" s="13"/>
      <c r="D38" s="2"/>
      <c r="E38" s="2"/>
      <c r="F38" s="14"/>
      <c r="G38" s="14">
        <f>SUM(G36:G37)</f>
        <v>0</v>
      </c>
      <c r="H38" s="14">
        <f>SUM(H36:H37)</f>
        <v>0</v>
      </c>
    </row>
    <row r="39" spans="2:8" ht="13">
      <c r="B39" s="10" t="s">
        <v>146</v>
      </c>
      <c r="C39" s="11" t="s">
        <v>147</v>
      </c>
      <c r="D39" s="10" t="s">
        <v>165</v>
      </c>
      <c r="E39" s="10" t="s">
        <v>149</v>
      </c>
      <c r="F39" s="12" t="s">
        <v>150</v>
      </c>
      <c r="G39" s="12" t="s">
        <v>151</v>
      </c>
      <c r="H39" s="12" t="s">
        <v>152</v>
      </c>
    </row>
    <row r="40" spans="2:8" ht="13">
      <c r="B40" s="2" t="s">
        <v>166</v>
      </c>
    </row>
    <row r="41" spans="2:8" ht="13">
      <c r="B41" s="2" t="s">
        <v>155</v>
      </c>
    </row>
    <row r="42" spans="2:8" ht="13">
      <c r="B42" s="2" t="s">
        <v>167</v>
      </c>
    </row>
    <row r="43" spans="2:8">
      <c r="B43" s="1" t="s">
        <v>159</v>
      </c>
      <c r="C43" s="9" t="s">
        <v>159</v>
      </c>
      <c r="D43" s="1" t="s">
        <v>159</v>
      </c>
      <c r="E43" s="1" t="s">
        <v>159</v>
      </c>
      <c r="F43" s="4" t="s">
        <v>159</v>
      </c>
      <c r="G43" s="4" t="s">
        <v>159</v>
      </c>
      <c r="H43" s="4" t="s">
        <v>159</v>
      </c>
    </row>
    <row r="44" spans="2:8" ht="13">
      <c r="B44" s="2" t="s">
        <v>168</v>
      </c>
      <c r="C44" s="13"/>
      <c r="D44" s="2"/>
      <c r="E44" s="2"/>
      <c r="F44" s="14"/>
      <c r="G44" s="14">
        <f>SUM(G39:G43)</f>
        <v>0</v>
      </c>
      <c r="H44" s="14">
        <f>SUM(H39:H43)</f>
        <v>0</v>
      </c>
    </row>
    <row r="45" spans="2:8" ht="13">
      <c r="B45" s="2" t="s">
        <v>169</v>
      </c>
    </row>
    <row r="46" spans="2:8">
      <c r="B46" s="1" t="s">
        <v>159</v>
      </c>
      <c r="C46" s="9" t="s">
        <v>159</v>
      </c>
      <c r="D46" s="1" t="s">
        <v>159</v>
      </c>
      <c r="E46" s="1" t="s">
        <v>159</v>
      </c>
      <c r="F46" s="4" t="s">
        <v>159</v>
      </c>
      <c r="G46" s="4" t="s">
        <v>159</v>
      </c>
      <c r="H46" s="4" t="s">
        <v>159</v>
      </c>
    </row>
    <row r="47" spans="2:8" ht="13">
      <c r="B47" s="2" t="s">
        <v>170</v>
      </c>
      <c r="C47" s="13"/>
      <c r="D47" s="2"/>
      <c r="E47" s="2"/>
      <c r="F47" s="14"/>
      <c r="G47" s="14">
        <f>SUM(G45:G46)</f>
        <v>0</v>
      </c>
      <c r="H47" s="14">
        <f>SUM(H45:H46)</f>
        <v>0</v>
      </c>
    </row>
    <row r="48" spans="2:8" ht="13">
      <c r="B48" s="2" t="s">
        <v>171</v>
      </c>
    </row>
    <row r="49" spans="2:8">
      <c r="B49" s="1" t="s">
        <v>159</v>
      </c>
      <c r="C49" s="9" t="s">
        <v>159</v>
      </c>
      <c r="D49" s="1" t="s">
        <v>159</v>
      </c>
      <c r="E49" s="1" t="s">
        <v>159</v>
      </c>
      <c r="F49" s="4" t="s">
        <v>159</v>
      </c>
      <c r="G49" s="4" t="s">
        <v>159</v>
      </c>
      <c r="H49" s="4" t="s">
        <v>159</v>
      </c>
    </row>
    <row r="50" spans="2:8" ht="13">
      <c r="B50" s="2" t="s">
        <v>172</v>
      </c>
      <c r="C50" s="13"/>
      <c r="D50" s="2"/>
      <c r="E50" s="2"/>
      <c r="F50" s="14"/>
      <c r="G50" s="14">
        <f>SUM(G48:G49)</f>
        <v>0</v>
      </c>
      <c r="H50" s="14">
        <f>SUM(H48:H49)</f>
        <v>0</v>
      </c>
    </row>
    <row r="51" spans="2:8" ht="13">
      <c r="B51" s="2" t="s">
        <v>173</v>
      </c>
    </row>
    <row r="52" spans="2:8">
      <c r="B52" s="1" t="s">
        <v>159</v>
      </c>
      <c r="C52" s="9" t="s">
        <v>159</v>
      </c>
      <c r="D52" s="1" t="s">
        <v>159</v>
      </c>
      <c r="E52" s="1" t="s">
        <v>159</v>
      </c>
      <c r="F52" s="4" t="s">
        <v>159</v>
      </c>
      <c r="G52" s="4" t="s">
        <v>159</v>
      </c>
      <c r="H52" s="4" t="s">
        <v>159</v>
      </c>
    </row>
    <row r="53" spans="2:8" ht="13">
      <c r="B53" s="2" t="s">
        <v>174</v>
      </c>
      <c r="C53" s="13"/>
      <c r="D53" s="2"/>
      <c r="E53" s="2"/>
      <c r="F53" s="14"/>
      <c r="G53" s="14">
        <f>SUM(G51:G52)</f>
        <v>0</v>
      </c>
      <c r="H53" s="14">
        <f>SUM(H51:H52)</f>
        <v>0</v>
      </c>
    </row>
    <row r="54" spans="2:8" ht="13">
      <c r="B54" s="2" t="s">
        <v>175</v>
      </c>
    </row>
    <row r="55" spans="2:8">
      <c r="B55" s="1" t="s">
        <v>159</v>
      </c>
      <c r="C55" s="9" t="s">
        <v>159</v>
      </c>
      <c r="D55" s="1" t="s">
        <v>159</v>
      </c>
      <c r="E55" s="1" t="s">
        <v>159</v>
      </c>
      <c r="F55" s="4" t="s">
        <v>159</v>
      </c>
      <c r="G55" s="4" t="s">
        <v>159</v>
      </c>
      <c r="H55" s="4" t="s">
        <v>159</v>
      </c>
    </row>
    <row r="56" spans="2:8" ht="13">
      <c r="B56" s="2" t="s">
        <v>176</v>
      </c>
      <c r="C56" s="13"/>
      <c r="D56" s="2"/>
      <c r="E56" s="2"/>
      <c r="F56" s="14"/>
      <c r="G56" s="14">
        <f>SUM(G54:G55)</f>
        <v>0</v>
      </c>
      <c r="H56" s="14">
        <f>SUM(H54:H55)</f>
        <v>0</v>
      </c>
    </row>
    <row r="57" spans="2:8" ht="13">
      <c r="B57" s="2" t="s">
        <v>177</v>
      </c>
    </row>
    <row r="58" spans="2:8">
      <c r="B58" s="1" t="s">
        <v>159</v>
      </c>
      <c r="C58" s="9" t="s">
        <v>159</v>
      </c>
      <c r="D58" s="1" t="s">
        <v>159</v>
      </c>
      <c r="E58" s="1" t="s">
        <v>159</v>
      </c>
      <c r="F58" s="4" t="s">
        <v>159</v>
      </c>
      <c r="G58" s="4" t="s">
        <v>159</v>
      </c>
      <c r="H58" s="4" t="s">
        <v>159</v>
      </c>
    </row>
    <row r="59" spans="2:8" ht="13">
      <c r="B59" s="2" t="s">
        <v>178</v>
      </c>
      <c r="C59" s="13"/>
      <c r="D59" s="2"/>
      <c r="E59" s="2"/>
      <c r="F59" s="14"/>
      <c r="G59" s="14">
        <f>SUM(G57:G58)</f>
        <v>0</v>
      </c>
      <c r="H59" s="14">
        <f>SUM(H57:H58)</f>
        <v>0</v>
      </c>
    </row>
    <row r="60" spans="2:8" ht="13">
      <c r="B60" s="2" t="s">
        <v>179</v>
      </c>
    </row>
    <row r="61" spans="2:8">
      <c r="B61" s="1" t="s">
        <v>159</v>
      </c>
      <c r="C61" s="9" t="s">
        <v>159</v>
      </c>
      <c r="D61" s="1" t="s">
        <v>159</v>
      </c>
      <c r="E61" s="1" t="s">
        <v>159</v>
      </c>
      <c r="F61" s="4" t="s">
        <v>159</v>
      </c>
      <c r="G61" s="4" t="s">
        <v>159</v>
      </c>
      <c r="H61" s="4" t="s">
        <v>159</v>
      </c>
    </row>
    <row r="62" spans="2:8" ht="13">
      <c r="B62" s="2" t="s">
        <v>180</v>
      </c>
      <c r="C62" s="13"/>
      <c r="D62" s="2"/>
      <c r="E62" s="2"/>
      <c r="F62" s="14"/>
      <c r="G62" s="14">
        <f>SUM(G60:G61)</f>
        <v>0</v>
      </c>
      <c r="H62" s="14">
        <f>SUM(H60:H61)</f>
        <v>0</v>
      </c>
    </row>
    <row r="63" spans="2:8" ht="13">
      <c r="B63" s="2" t="s">
        <v>181</v>
      </c>
    </row>
    <row r="64" spans="2:8">
      <c r="B64" s="1" t="s">
        <v>159</v>
      </c>
      <c r="C64" s="9" t="s">
        <v>159</v>
      </c>
      <c r="D64" s="1" t="s">
        <v>159</v>
      </c>
      <c r="E64" s="1" t="s">
        <v>159</v>
      </c>
      <c r="F64" s="4" t="s">
        <v>159</v>
      </c>
      <c r="G64" s="4" t="s">
        <v>159</v>
      </c>
      <c r="H64" s="4" t="s">
        <v>159</v>
      </c>
    </row>
    <row r="65" spans="2:8" ht="13">
      <c r="B65" s="2" t="s">
        <v>182</v>
      </c>
      <c r="C65" s="13"/>
      <c r="D65" s="2"/>
      <c r="E65" s="2"/>
      <c r="F65" s="14"/>
      <c r="G65" s="14">
        <f>SUM(G63:G64)</f>
        <v>0</v>
      </c>
      <c r="H65" s="14">
        <f>SUM(H63:H64)</f>
        <v>0</v>
      </c>
    </row>
    <row r="66" spans="2:8" ht="13">
      <c r="B66" s="2" t="s">
        <v>265</v>
      </c>
      <c r="C66" s="13"/>
      <c r="D66" s="2"/>
      <c r="E66" s="2"/>
      <c r="F66" s="14"/>
      <c r="G66" s="14">
        <v>25.75</v>
      </c>
      <c r="H66" s="14">
        <v>0.1</v>
      </c>
    </row>
    <row r="67" spans="2:8" ht="13">
      <c r="B67" s="2" t="s">
        <v>183</v>
      </c>
      <c r="C67" s="13"/>
      <c r="D67" s="2"/>
      <c r="E67" s="2"/>
      <c r="F67" s="14"/>
      <c r="G67" s="14">
        <v>26840.639999999999</v>
      </c>
      <c r="H67" s="14">
        <v>100.52</v>
      </c>
    </row>
    <row r="68" spans="2:8" ht="13">
      <c r="B68" s="2" t="s">
        <v>266</v>
      </c>
      <c r="C68" s="13"/>
      <c r="D68" s="2"/>
      <c r="E68" s="2"/>
      <c r="F68" s="14"/>
      <c r="G68" s="14">
        <v>-130.75986438999826</v>
      </c>
      <c r="H68" s="14">
        <v>-0.51999999999999602</v>
      </c>
    </row>
    <row r="69" spans="2:8" ht="13">
      <c r="B69" s="2" t="s">
        <v>185</v>
      </c>
      <c r="C69" s="13"/>
      <c r="D69" s="2"/>
      <c r="E69" s="2"/>
      <c r="F69" s="14"/>
      <c r="G69" s="14">
        <v>26709.880135610001</v>
      </c>
      <c r="H69" s="14">
        <v>100</v>
      </c>
    </row>
    <row r="70" spans="2:8">
      <c r="B70" s="1" t="s">
        <v>186</v>
      </c>
    </row>
    <row r="71" spans="2:8" ht="13">
      <c r="B71" s="2" t="s">
        <v>187</v>
      </c>
    </row>
    <row r="72" spans="2:8" ht="13">
      <c r="B72" s="2" t="s">
        <v>188</v>
      </c>
      <c r="C72" s="9" t="s">
        <v>189</v>
      </c>
    </row>
    <row r="73" spans="2:8" ht="13">
      <c r="B73" s="2" t="s">
        <v>190</v>
      </c>
      <c r="C73" s="9" t="s">
        <v>191</v>
      </c>
    </row>
    <row r="74" spans="2:8" ht="13">
      <c r="B74" s="2" t="s">
        <v>192</v>
      </c>
      <c r="C74" s="9" t="s">
        <v>191</v>
      </c>
    </row>
    <row r="75" spans="2:8" ht="13">
      <c r="B75" s="2" t="s">
        <v>193</v>
      </c>
      <c r="C75" s="9" t="s">
        <v>194</v>
      </c>
    </row>
    <row r="76" spans="2:8" ht="13">
      <c r="B76" s="2" t="s">
        <v>1078</v>
      </c>
      <c r="C76" s="13"/>
    </row>
    <row r="77" spans="2:8" ht="13">
      <c r="B77" s="2" t="s">
        <v>1079</v>
      </c>
      <c r="C77" s="13"/>
    </row>
    <row r="78" spans="2:8" ht="13">
      <c r="B78" s="2" t="s">
        <v>1080</v>
      </c>
      <c r="C78" s="13"/>
    </row>
    <row r="79" spans="2:8" ht="13">
      <c r="B79" s="2" t="s">
        <v>1081</v>
      </c>
      <c r="C79" s="13"/>
    </row>
    <row r="80" spans="2:8" ht="13">
      <c r="B80" s="2" t="s">
        <v>1082</v>
      </c>
      <c r="C80" s="13"/>
    </row>
    <row r="81" spans="2:3" ht="13">
      <c r="B81" s="2" t="s">
        <v>1083</v>
      </c>
      <c r="C81" s="13"/>
    </row>
    <row r="82" spans="2:3" ht="13">
      <c r="B82" s="2" t="s">
        <v>1084</v>
      </c>
      <c r="C82" s="13"/>
    </row>
    <row r="83" spans="2:3" ht="13">
      <c r="B83" s="2" t="s">
        <v>1085</v>
      </c>
      <c r="C83" s="13"/>
    </row>
    <row r="84" spans="2:3" ht="13">
      <c r="B84" s="2" t="s">
        <v>2979</v>
      </c>
      <c r="C84" s="13"/>
    </row>
    <row r="85" spans="2:3">
      <c r="B85" s="1" t="s">
        <v>204</v>
      </c>
    </row>
    <row r="86" spans="2:3">
      <c r="B86" s="1" t="s">
        <v>398</v>
      </c>
    </row>
    <row r="89" spans="2:3" ht="14.5">
      <c r="B89" s="48" t="s">
        <v>399</v>
      </c>
      <c r="C89" s="49"/>
    </row>
    <row r="90" spans="2:3" ht="14.5">
      <c r="B90" s="48" t="s">
        <v>3907</v>
      </c>
      <c r="C90" s="50" t="s">
        <v>400</v>
      </c>
    </row>
    <row r="91" spans="2:3" ht="14.5">
      <c r="B91" s="15" t="s">
        <v>401</v>
      </c>
      <c r="C91" s="16" t="s">
        <v>402</v>
      </c>
    </row>
    <row r="92" spans="2:3" ht="14.5">
      <c r="B92" s="15" t="s">
        <v>403</v>
      </c>
      <c r="C92" s="16" t="s">
        <v>402</v>
      </c>
    </row>
    <row r="93" spans="2:3" ht="14.5">
      <c r="B93" s="15" t="s">
        <v>404</v>
      </c>
      <c r="C93" s="16" t="s">
        <v>402</v>
      </c>
    </row>
    <row r="94" spans="2:3" ht="14.5">
      <c r="B94" s="15" t="s">
        <v>405</v>
      </c>
      <c r="C94" s="16" t="s">
        <v>402</v>
      </c>
    </row>
    <row r="95" spans="2:3" ht="14.5">
      <c r="B95" s="15" t="s">
        <v>406</v>
      </c>
      <c r="C95" s="16" t="s">
        <v>402</v>
      </c>
    </row>
    <row r="96" spans="2:3" ht="14.5">
      <c r="B96" s="15" t="s">
        <v>407</v>
      </c>
      <c r="C96" s="16" t="s">
        <v>402</v>
      </c>
    </row>
    <row r="97" spans="2:7" ht="14.5">
      <c r="B97" s="48" t="s">
        <v>408</v>
      </c>
      <c r="C97" s="49" t="s">
        <v>402</v>
      </c>
    </row>
    <row r="99" spans="2:7" ht="14.5">
      <c r="B99" s="15" t="s">
        <v>213</v>
      </c>
      <c r="C99" s="16"/>
      <c r="D99" s="15"/>
    </row>
    <row r="100" spans="2:7" ht="29">
      <c r="B100" s="18" t="s">
        <v>214</v>
      </c>
      <c r="C100" s="17" t="s">
        <v>215</v>
      </c>
      <c r="D100" s="18" t="s">
        <v>216</v>
      </c>
    </row>
    <row r="101" spans="2:7" ht="14.5">
      <c r="B101" s="15" t="s">
        <v>191</v>
      </c>
      <c r="C101" s="16" t="s">
        <v>191</v>
      </c>
      <c r="D101" s="15" t="s">
        <v>191</v>
      </c>
    </row>
    <row r="103" spans="2:7" ht="13">
      <c r="B103" s="19" t="s">
        <v>217</v>
      </c>
      <c r="C103" s="20">
        <v>46203</v>
      </c>
      <c r="D103" s="21"/>
      <c r="E103" s="22"/>
      <c r="F103" s="23"/>
    </row>
    <row r="104" spans="2:7" ht="13">
      <c r="B104" s="19" t="s">
        <v>218</v>
      </c>
      <c r="C104" s="24" t="s">
        <v>219</v>
      </c>
      <c r="D104" s="19" t="s">
        <v>220</v>
      </c>
      <c r="E104" s="25" t="s">
        <v>221</v>
      </c>
      <c r="F104" s="26" t="s">
        <v>222</v>
      </c>
      <c r="G104" s="14"/>
    </row>
    <row r="105" spans="2:7">
      <c r="B105" s="27" t="s">
        <v>191</v>
      </c>
      <c r="C105" s="28" t="s">
        <v>191</v>
      </c>
      <c r="D105" s="27" t="s">
        <v>191</v>
      </c>
      <c r="E105" s="29" t="s">
        <v>191</v>
      </c>
      <c r="F105" s="30" t="s">
        <v>191</v>
      </c>
    </row>
    <row r="108" spans="2:7" ht="13">
      <c r="B108" s="2" t="s">
        <v>223</v>
      </c>
    </row>
    <row r="109" spans="2:7" ht="13">
      <c r="B109" s="2"/>
    </row>
    <row r="110" spans="2:7" ht="13">
      <c r="B110" s="2" t="s">
        <v>224</v>
      </c>
    </row>
    <row r="111" spans="2:7" ht="13">
      <c r="B111" s="19" t="s">
        <v>225</v>
      </c>
      <c r="C111" s="24" t="s">
        <v>226</v>
      </c>
      <c r="D111" s="2"/>
    </row>
    <row r="112" spans="2:7">
      <c r="B112" s="21" t="s">
        <v>191</v>
      </c>
      <c r="C112" s="31" t="s">
        <v>191</v>
      </c>
    </row>
    <row r="114" spans="2:7" ht="13">
      <c r="B114" s="19" t="s">
        <v>227</v>
      </c>
      <c r="C114" s="24" t="s">
        <v>226</v>
      </c>
    </row>
    <row r="115" spans="2:7">
      <c r="B115" s="21" t="s">
        <v>191</v>
      </c>
      <c r="C115" s="31" t="s">
        <v>191</v>
      </c>
    </row>
    <row r="117" spans="2:7" ht="13">
      <c r="B117" s="19" t="s">
        <v>228</v>
      </c>
      <c r="C117" s="24" t="s">
        <v>229</v>
      </c>
    </row>
    <row r="118" spans="2:7">
      <c r="B118" s="21" t="s">
        <v>191</v>
      </c>
      <c r="C118" s="31" t="s">
        <v>191</v>
      </c>
    </row>
    <row r="120" spans="2:7" ht="13">
      <c r="B120" s="25" t="s">
        <v>230</v>
      </c>
      <c r="C120" s="24" t="s">
        <v>229</v>
      </c>
    </row>
    <row r="121" spans="2:7">
      <c r="B121" s="22" t="s">
        <v>191</v>
      </c>
      <c r="C121" s="31" t="s">
        <v>191</v>
      </c>
    </row>
    <row r="123" spans="2:7" ht="13">
      <c r="B123" s="19" t="s">
        <v>231</v>
      </c>
      <c r="C123" s="24" t="s">
        <v>191</v>
      </c>
    </row>
    <row r="125" spans="2:7" ht="13">
      <c r="B125" s="19" t="s">
        <v>232</v>
      </c>
      <c r="C125" s="20">
        <v>46203</v>
      </c>
      <c r="D125" s="21"/>
      <c r="E125" s="22"/>
      <c r="F125" s="23"/>
    </row>
    <row r="126" spans="2:7" ht="13">
      <c r="B126" s="19" t="s">
        <v>218</v>
      </c>
      <c r="C126" s="24" t="s">
        <v>219</v>
      </c>
      <c r="D126" s="19" t="s">
        <v>220</v>
      </c>
      <c r="E126" s="25" t="s">
        <v>221</v>
      </c>
      <c r="F126" s="26" t="s">
        <v>222</v>
      </c>
      <c r="G126" s="14"/>
    </row>
    <row r="127" spans="2:7">
      <c r="B127" s="27" t="s">
        <v>191</v>
      </c>
      <c r="C127" s="28" t="s">
        <v>191</v>
      </c>
      <c r="D127" s="27" t="s">
        <v>191</v>
      </c>
      <c r="E127" s="29" t="s">
        <v>191</v>
      </c>
      <c r="F127" s="30" t="s">
        <v>191</v>
      </c>
    </row>
    <row r="128" spans="2:7" ht="13">
      <c r="B128" s="2" t="s">
        <v>223</v>
      </c>
    </row>
    <row r="129" spans="2:4" ht="13">
      <c r="B129" s="2"/>
    </row>
    <row r="130" spans="2:4" ht="13">
      <c r="B130" s="2" t="s">
        <v>224</v>
      </c>
    </row>
    <row r="131" spans="2:4" ht="13">
      <c r="B131" s="19" t="s">
        <v>225</v>
      </c>
      <c r="C131" s="24" t="s">
        <v>226</v>
      </c>
      <c r="D131" s="2"/>
    </row>
    <row r="132" spans="2:4">
      <c r="B132" s="21" t="s">
        <v>191</v>
      </c>
      <c r="C132" s="31" t="s">
        <v>191</v>
      </c>
    </row>
    <row r="134" spans="2:4" ht="13">
      <c r="B134" s="19" t="s">
        <v>227</v>
      </c>
      <c r="C134" s="24" t="s">
        <v>226</v>
      </c>
    </row>
    <row r="135" spans="2:4">
      <c r="B135" s="21" t="s">
        <v>191</v>
      </c>
      <c r="C135" s="31" t="s">
        <v>191</v>
      </c>
    </row>
    <row r="137" spans="2:4" ht="13">
      <c r="B137" s="19" t="s">
        <v>228</v>
      </c>
      <c r="C137" s="24" t="s">
        <v>229</v>
      </c>
    </row>
    <row r="138" spans="2:4">
      <c r="B138" s="21" t="s">
        <v>191</v>
      </c>
      <c r="C138" s="31" t="s">
        <v>191</v>
      </c>
    </row>
    <row r="140" spans="2:4" ht="13">
      <c r="B140" s="25" t="s">
        <v>230</v>
      </c>
      <c r="C140" s="24" t="s">
        <v>229</v>
      </c>
    </row>
    <row r="141" spans="2:4">
      <c r="B141" s="22" t="s">
        <v>191</v>
      </c>
      <c r="C141" s="31" t="s">
        <v>191</v>
      </c>
    </row>
    <row r="143" spans="2:4" ht="13">
      <c r="B143" s="19" t="s">
        <v>231</v>
      </c>
      <c r="C143" s="24" t="s">
        <v>191</v>
      </c>
    </row>
    <row r="146" spans="2:80" ht="13">
      <c r="B146" s="2" t="s">
        <v>233</v>
      </c>
    </row>
    <row r="148" spans="2:80" ht="13">
      <c r="B148" s="19" t="s">
        <v>218</v>
      </c>
      <c r="C148" s="24" t="s">
        <v>234</v>
      </c>
      <c r="D148" s="19" t="s">
        <v>235</v>
      </c>
      <c r="E148" s="19" t="s">
        <v>236</v>
      </c>
      <c r="F148" s="14"/>
    </row>
    <row r="149" spans="2:80">
      <c r="B149" s="21" t="s">
        <v>191</v>
      </c>
      <c r="C149" s="31" t="s">
        <v>191</v>
      </c>
      <c r="D149" s="21" t="s">
        <v>191</v>
      </c>
      <c r="E149" s="21" t="s">
        <v>191</v>
      </c>
    </row>
    <row r="152" spans="2:80" ht="13">
      <c r="B152" s="2" t="s">
        <v>237</v>
      </c>
      <c r="C152" s="13" t="s">
        <v>191</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238</v>
      </c>
    </row>
    <row r="156" spans="2:80" ht="13">
      <c r="B156" s="19" t="s">
        <v>239</v>
      </c>
      <c r="C156" s="24" t="s">
        <v>226</v>
      </c>
      <c r="D156" s="2"/>
    </row>
    <row r="157" spans="2:80">
      <c r="B157" s="21" t="s">
        <v>191</v>
      </c>
      <c r="C157" s="31" t="s">
        <v>191</v>
      </c>
    </row>
    <row r="160" spans="2:80" ht="13">
      <c r="B160" s="19" t="s">
        <v>240</v>
      </c>
      <c r="C160" s="24" t="s">
        <v>241</v>
      </c>
      <c r="D160" s="2"/>
    </row>
    <row r="161" spans="2:80">
      <c r="B161" s="21" t="s">
        <v>191</v>
      </c>
      <c r="C161" s="31" t="s">
        <v>191</v>
      </c>
    </row>
    <row r="164" spans="2:80" ht="13">
      <c r="B164" s="2" t="s">
        <v>242</v>
      </c>
    </row>
    <row r="167" spans="2:80" ht="13">
      <c r="B167" s="2" t="s">
        <v>243</v>
      </c>
    </row>
    <row r="169" spans="2:80" ht="13">
      <c r="B169" s="19" t="s">
        <v>218</v>
      </c>
      <c r="C169" s="24" t="s">
        <v>244</v>
      </c>
      <c r="D169" s="19" t="s">
        <v>234</v>
      </c>
      <c r="E169" s="19" t="s">
        <v>235</v>
      </c>
      <c r="F169" s="26" t="s">
        <v>236</v>
      </c>
      <c r="G169" s="14"/>
    </row>
    <row r="170" spans="2:80">
      <c r="B170" s="21" t="s">
        <v>191</v>
      </c>
      <c r="C170" s="31" t="s">
        <v>191</v>
      </c>
      <c r="D170" s="21" t="s">
        <v>191</v>
      </c>
      <c r="E170" s="21" t="s">
        <v>191</v>
      </c>
      <c r="F170" s="32" t="s">
        <v>191</v>
      </c>
    </row>
    <row r="173" spans="2:80" ht="13">
      <c r="B173" s="2" t="s">
        <v>237</v>
      </c>
      <c r="C173" s="13" t="s">
        <v>191</v>
      </c>
      <c r="D173" s="2"/>
      <c r="E173" s="2"/>
      <c r="F173" s="14"/>
      <c r="G173" s="14"/>
      <c r="H173" s="14"/>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row>
    <row r="175" spans="2:80" ht="13">
      <c r="B175" s="2" t="s">
        <v>238</v>
      </c>
    </row>
    <row r="177" spans="2:7" ht="13">
      <c r="B177" s="19" t="s">
        <v>239</v>
      </c>
      <c r="C177" s="24" t="s">
        <v>226</v>
      </c>
      <c r="D177" s="2"/>
    </row>
    <row r="178" spans="2:7">
      <c r="B178" s="21" t="s">
        <v>191</v>
      </c>
      <c r="C178" s="31" t="s">
        <v>191</v>
      </c>
    </row>
    <row r="181" spans="2:7" ht="13">
      <c r="B181" s="19" t="s">
        <v>240</v>
      </c>
      <c r="C181" s="24" t="s">
        <v>241</v>
      </c>
      <c r="D181" s="2"/>
    </row>
    <row r="182" spans="2:7">
      <c r="B182" s="21" t="s">
        <v>191</v>
      </c>
      <c r="C182" s="31" t="s">
        <v>191</v>
      </c>
    </row>
    <row r="185" spans="2:7" ht="13">
      <c r="B185" s="2" t="s">
        <v>242</v>
      </c>
    </row>
    <row r="188" spans="2:7" ht="13">
      <c r="B188" s="2" t="s">
        <v>245</v>
      </c>
    </row>
    <row r="189" spans="2:7" ht="13">
      <c r="B189" s="19" t="s">
        <v>218</v>
      </c>
      <c r="C189" s="24" t="s">
        <v>246</v>
      </c>
      <c r="D189" s="19" t="s">
        <v>247</v>
      </c>
      <c r="E189" s="19" t="s">
        <v>248</v>
      </c>
      <c r="F189" s="26" t="s">
        <v>249</v>
      </c>
      <c r="G189" s="14"/>
    </row>
    <row r="190" spans="2:7">
      <c r="B190" s="21" t="s">
        <v>191</v>
      </c>
      <c r="C190" s="31" t="s">
        <v>191</v>
      </c>
      <c r="D190" s="21" t="s">
        <v>191</v>
      </c>
      <c r="E190" s="21" t="s">
        <v>191</v>
      </c>
      <c r="F190" s="32" t="s">
        <v>191</v>
      </c>
    </row>
    <row r="191" spans="2:7">
      <c r="B191" s="1" t="s">
        <v>2544</v>
      </c>
    </row>
  </sheetData>
  <mergeCells count="3">
    <mergeCell ref="B1:E1"/>
    <mergeCell ref="C3:C7"/>
    <mergeCell ref="D3:D7"/>
  </mergeCells>
  <hyperlinks>
    <hyperlink ref="A1" location="Index!A1" display="Index" xr:uid="{BC1C572E-43DE-4127-888E-3E3C4D69A3E7}"/>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BBC0-C14B-4D92-B72B-13A0C67103FD}">
  <sheetPr codeName="Sheet123"/>
  <dimension ref="A1:CB220"/>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97</v>
      </c>
      <c r="C1" s="249"/>
      <c r="D1" s="249"/>
      <c r="E1" s="249"/>
    </row>
    <row r="3" spans="1:9" ht="14.5">
      <c r="B3" s="5" t="s">
        <v>1087</v>
      </c>
      <c r="C3" s="250"/>
      <c r="D3" s="251"/>
      <c r="E3" s="6"/>
    </row>
    <row r="4" spans="1:9" ht="14.5">
      <c r="B4" s="51" t="s">
        <v>1088</v>
      </c>
      <c r="C4" s="250"/>
      <c r="D4" s="251"/>
      <c r="E4" s="6"/>
    </row>
    <row r="5" spans="1:9" ht="14.5">
      <c r="B5" s="51" t="s">
        <v>139</v>
      </c>
      <c r="C5" s="250"/>
      <c r="D5" s="251"/>
      <c r="E5" s="6"/>
    </row>
    <row r="6" spans="1:9" ht="14.5">
      <c r="B6" s="51" t="s">
        <v>878</v>
      </c>
      <c r="C6" s="250"/>
      <c r="D6" s="251"/>
      <c r="E6" s="6"/>
    </row>
    <row r="7" spans="1:9" ht="29">
      <c r="B7" s="7" t="s">
        <v>1089</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2792</v>
      </c>
      <c r="C15" s="9" t="s">
        <v>156</v>
      </c>
      <c r="D15" s="1" t="s">
        <v>445</v>
      </c>
      <c r="E15" s="1" t="s">
        <v>446</v>
      </c>
      <c r="F15" s="4">
        <v>469015</v>
      </c>
      <c r="G15" s="4">
        <v>1241.01</v>
      </c>
      <c r="H15" s="4">
        <v>7.9</v>
      </c>
    </row>
    <row r="16" spans="1:9">
      <c r="B16" s="1" t="s">
        <v>3106</v>
      </c>
      <c r="C16" s="9" t="s">
        <v>156</v>
      </c>
      <c r="D16" s="1" t="s">
        <v>428</v>
      </c>
      <c r="E16" s="1" t="s">
        <v>720</v>
      </c>
      <c r="F16" s="4">
        <v>64061</v>
      </c>
      <c r="G16" s="4">
        <v>1186.4100000000001</v>
      </c>
      <c r="H16" s="4">
        <v>7.55</v>
      </c>
    </row>
    <row r="17" spans="2:8">
      <c r="B17" s="1" t="s">
        <v>2759</v>
      </c>
      <c r="C17" s="9" t="s">
        <v>156</v>
      </c>
      <c r="D17" s="1" t="s">
        <v>469</v>
      </c>
      <c r="E17" s="1" t="s">
        <v>479</v>
      </c>
      <c r="F17" s="4">
        <v>57103</v>
      </c>
      <c r="G17" s="4">
        <v>1160.05</v>
      </c>
      <c r="H17" s="4">
        <v>7.39</v>
      </c>
    </row>
    <row r="18" spans="2:8">
      <c r="B18" s="1" t="s">
        <v>2768</v>
      </c>
      <c r="C18" s="9" t="s">
        <v>156</v>
      </c>
      <c r="D18" s="1" t="s">
        <v>469</v>
      </c>
      <c r="E18" s="1" t="s">
        <v>618</v>
      </c>
      <c r="F18" s="4">
        <v>108171</v>
      </c>
      <c r="G18" s="4">
        <v>1159.3800000000001</v>
      </c>
      <c r="H18" s="4">
        <v>7.38</v>
      </c>
    </row>
    <row r="19" spans="2:8">
      <c r="B19" s="1" t="s">
        <v>3015</v>
      </c>
      <c r="C19" s="9" t="s">
        <v>156</v>
      </c>
      <c r="D19" s="1" t="s">
        <v>469</v>
      </c>
      <c r="E19" s="1" t="s">
        <v>470</v>
      </c>
      <c r="F19" s="4">
        <v>114020</v>
      </c>
      <c r="G19" s="4">
        <v>1140.6600000000001</v>
      </c>
      <c r="H19" s="4">
        <v>7.26</v>
      </c>
    </row>
    <row r="20" spans="2:8">
      <c r="B20" s="1" t="s">
        <v>3304</v>
      </c>
      <c r="C20" s="9" t="s">
        <v>156</v>
      </c>
      <c r="D20" s="1" t="s">
        <v>469</v>
      </c>
      <c r="E20" s="1" t="s">
        <v>1090</v>
      </c>
      <c r="F20" s="4">
        <v>61301</v>
      </c>
      <c r="G20" s="4">
        <v>861.1</v>
      </c>
      <c r="H20" s="4">
        <v>5.48</v>
      </c>
    </row>
    <row r="21" spans="2:8">
      <c r="B21" s="1" t="s">
        <v>2777</v>
      </c>
      <c r="C21" s="9" t="s">
        <v>156</v>
      </c>
      <c r="D21" s="1" t="s">
        <v>462</v>
      </c>
      <c r="E21" s="1" t="s">
        <v>463</v>
      </c>
      <c r="F21" s="4">
        <v>51593</v>
      </c>
      <c r="G21" s="4">
        <v>840.24</v>
      </c>
      <c r="H21" s="4">
        <v>5.35</v>
      </c>
    </row>
    <row r="22" spans="2:8">
      <c r="B22" s="1" t="s">
        <v>3198</v>
      </c>
      <c r="C22" s="9" t="s">
        <v>156</v>
      </c>
      <c r="D22" s="1" t="s">
        <v>462</v>
      </c>
      <c r="E22" s="1" t="s">
        <v>852</v>
      </c>
      <c r="F22" s="4">
        <v>62766</v>
      </c>
      <c r="G22" s="4">
        <v>716.47</v>
      </c>
      <c r="H22" s="4">
        <v>4.5599999999999996</v>
      </c>
    </row>
    <row r="23" spans="2:8">
      <c r="B23" s="1" t="s">
        <v>853</v>
      </c>
      <c r="C23" s="9" t="s">
        <v>156</v>
      </c>
      <c r="D23" s="1" t="s">
        <v>445</v>
      </c>
      <c r="E23" s="1" t="s">
        <v>854</v>
      </c>
      <c r="F23" s="4">
        <v>203997</v>
      </c>
      <c r="G23" s="4">
        <v>634.12</v>
      </c>
      <c r="H23" s="4">
        <v>4.04</v>
      </c>
    </row>
    <row r="24" spans="2:8">
      <c r="B24" s="1" t="s">
        <v>3116</v>
      </c>
      <c r="C24" s="9" t="s">
        <v>156</v>
      </c>
      <c r="D24" s="1" t="s">
        <v>428</v>
      </c>
      <c r="E24" s="1" t="s">
        <v>733</v>
      </c>
      <c r="F24" s="4">
        <v>4104144</v>
      </c>
      <c r="G24" s="4">
        <v>593.46</v>
      </c>
      <c r="H24" s="4">
        <v>3.78</v>
      </c>
    </row>
    <row r="25" spans="2:8">
      <c r="B25" s="1" t="s">
        <v>3253</v>
      </c>
      <c r="C25" s="9" t="s">
        <v>156</v>
      </c>
      <c r="D25" s="1" t="s">
        <v>445</v>
      </c>
      <c r="E25" s="1" t="s">
        <v>990</v>
      </c>
      <c r="F25" s="4">
        <v>57083</v>
      </c>
      <c r="G25" s="4">
        <v>558.27</v>
      </c>
      <c r="H25" s="4">
        <v>3.55</v>
      </c>
    </row>
    <row r="26" spans="2:8">
      <c r="B26" s="1" t="s">
        <v>3254</v>
      </c>
      <c r="C26" s="9" t="s">
        <v>156</v>
      </c>
      <c r="D26" s="1" t="s">
        <v>445</v>
      </c>
      <c r="E26" s="1" t="s">
        <v>991</v>
      </c>
      <c r="F26" s="4">
        <v>211647</v>
      </c>
      <c r="G26" s="4">
        <v>506.58</v>
      </c>
      <c r="H26" s="4">
        <v>3.23</v>
      </c>
    </row>
    <row r="27" spans="2:8">
      <c r="B27" s="1" t="s">
        <v>3305</v>
      </c>
      <c r="C27" s="9" t="s">
        <v>156</v>
      </c>
      <c r="D27" s="1" t="s">
        <v>469</v>
      </c>
      <c r="E27" s="1" t="s">
        <v>1091</v>
      </c>
      <c r="F27" s="4">
        <v>276975</v>
      </c>
      <c r="G27" s="4">
        <v>471.94</v>
      </c>
      <c r="H27" s="4">
        <v>3</v>
      </c>
    </row>
    <row r="28" spans="2:8">
      <c r="B28" s="1" t="s">
        <v>3251</v>
      </c>
      <c r="C28" s="9" t="s">
        <v>156</v>
      </c>
      <c r="D28" s="1" t="s">
        <v>469</v>
      </c>
      <c r="E28" s="1" t="s">
        <v>988</v>
      </c>
      <c r="F28" s="4">
        <v>10496</v>
      </c>
      <c r="G28" s="4">
        <v>454.11</v>
      </c>
      <c r="H28" s="4">
        <v>2.89</v>
      </c>
    </row>
    <row r="29" spans="2:8">
      <c r="B29" s="1" t="s">
        <v>3250</v>
      </c>
      <c r="C29" s="9" t="s">
        <v>156</v>
      </c>
      <c r="D29" s="1" t="s">
        <v>469</v>
      </c>
      <c r="E29" s="1" t="s">
        <v>987</v>
      </c>
      <c r="F29" s="4">
        <v>26384</v>
      </c>
      <c r="G29" s="4">
        <v>386.71</v>
      </c>
      <c r="H29" s="4">
        <v>2.46</v>
      </c>
    </row>
    <row r="30" spans="2:8">
      <c r="B30" s="1" t="s">
        <v>3245</v>
      </c>
      <c r="C30" s="9" t="s">
        <v>156</v>
      </c>
      <c r="D30" s="1" t="s">
        <v>428</v>
      </c>
      <c r="E30" s="1" t="s">
        <v>970</v>
      </c>
      <c r="F30" s="4">
        <v>17509</v>
      </c>
      <c r="G30" s="4">
        <v>345.03</v>
      </c>
      <c r="H30" s="4">
        <v>2.2000000000000002</v>
      </c>
    </row>
    <row r="31" spans="2:8">
      <c r="B31" s="1" t="s">
        <v>3223</v>
      </c>
      <c r="C31" s="9" t="s">
        <v>156</v>
      </c>
      <c r="D31" s="1" t="s">
        <v>469</v>
      </c>
      <c r="E31" s="1" t="s">
        <v>916</v>
      </c>
      <c r="F31" s="4">
        <v>8958</v>
      </c>
      <c r="G31" s="4">
        <v>316.93</v>
      </c>
      <c r="H31" s="4">
        <v>2.02</v>
      </c>
    </row>
    <row r="32" spans="2:8">
      <c r="B32" s="1" t="s">
        <v>3256</v>
      </c>
      <c r="C32" s="9" t="s">
        <v>156</v>
      </c>
      <c r="D32" s="1" t="s">
        <v>469</v>
      </c>
      <c r="E32" s="1" t="s">
        <v>993</v>
      </c>
      <c r="F32" s="4">
        <v>12776</v>
      </c>
      <c r="G32" s="4">
        <v>276.17</v>
      </c>
      <c r="H32" s="4">
        <v>1.76</v>
      </c>
    </row>
    <row r="33" spans="2:8">
      <c r="B33" s="1" t="s">
        <v>3243</v>
      </c>
      <c r="C33" s="9" t="s">
        <v>156</v>
      </c>
      <c r="D33" s="1" t="s">
        <v>469</v>
      </c>
      <c r="E33" s="1" t="s">
        <v>966</v>
      </c>
      <c r="F33" s="4">
        <v>2307</v>
      </c>
      <c r="G33" s="4">
        <v>248.59</v>
      </c>
      <c r="H33" s="4">
        <v>1.58</v>
      </c>
    </row>
    <row r="34" spans="2:8">
      <c r="B34" s="1" t="s">
        <v>3271</v>
      </c>
      <c r="C34" s="9" t="s">
        <v>156</v>
      </c>
      <c r="D34" s="1" t="s">
        <v>532</v>
      </c>
      <c r="E34" s="1" t="s">
        <v>1014</v>
      </c>
      <c r="F34" s="4">
        <v>44971</v>
      </c>
      <c r="G34" s="4">
        <v>226.16</v>
      </c>
      <c r="H34" s="4">
        <v>1.44</v>
      </c>
    </row>
    <row r="35" spans="2:8">
      <c r="B35" s="1" t="s">
        <v>3011</v>
      </c>
      <c r="C35" s="9" t="s">
        <v>156</v>
      </c>
      <c r="D35" s="1" t="s">
        <v>445</v>
      </c>
      <c r="E35" s="1" t="s">
        <v>460</v>
      </c>
      <c r="F35" s="4">
        <v>6323</v>
      </c>
      <c r="G35" s="4">
        <v>170.28</v>
      </c>
      <c r="H35" s="4">
        <v>1.08</v>
      </c>
    </row>
    <row r="36" spans="2:8">
      <c r="B36" s="1" t="s">
        <v>1033</v>
      </c>
      <c r="C36" s="9" t="s">
        <v>156</v>
      </c>
      <c r="D36" s="1" t="s">
        <v>428</v>
      </c>
      <c r="E36" s="1" t="s">
        <v>1034</v>
      </c>
      <c r="F36" s="4">
        <v>11208</v>
      </c>
      <c r="G36" s="4">
        <v>166.21</v>
      </c>
      <c r="H36" s="4">
        <v>1.06</v>
      </c>
    </row>
    <row r="37" spans="2:8">
      <c r="B37" s="1" t="s">
        <v>3306</v>
      </c>
      <c r="C37" s="9" t="s">
        <v>156</v>
      </c>
      <c r="D37" s="1" t="s">
        <v>445</v>
      </c>
      <c r="E37" s="1" t="s">
        <v>1092</v>
      </c>
      <c r="F37" s="4">
        <v>83421</v>
      </c>
      <c r="G37" s="4">
        <v>160.5</v>
      </c>
      <c r="H37" s="4">
        <v>1.02</v>
      </c>
    </row>
    <row r="38" spans="2:8">
      <c r="B38" s="1" t="s">
        <v>3277</v>
      </c>
      <c r="C38" s="9" t="s">
        <v>156</v>
      </c>
      <c r="D38" s="1" t="s">
        <v>469</v>
      </c>
      <c r="E38" s="1" t="s">
        <v>1026</v>
      </c>
      <c r="F38" s="4">
        <v>3324</v>
      </c>
      <c r="G38" s="4">
        <v>127.3</v>
      </c>
      <c r="H38" s="4">
        <v>0.81</v>
      </c>
    </row>
    <row r="39" spans="2:8">
      <c r="B39" s="1" t="s">
        <v>1093</v>
      </c>
      <c r="C39" s="9" t="s">
        <v>156</v>
      </c>
      <c r="D39" s="1" t="s">
        <v>579</v>
      </c>
      <c r="E39" s="1" t="s">
        <v>1094</v>
      </c>
      <c r="F39" s="4">
        <v>16584</v>
      </c>
      <c r="G39" s="4">
        <v>113.45</v>
      </c>
      <c r="H39" s="4">
        <v>0.72</v>
      </c>
    </row>
    <row r="40" spans="2:8">
      <c r="B40" s="1" t="s">
        <v>3282</v>
      </c>
      <c r="C40" s="9" t="s">
        <v>156</v>
      </c>
      <c r="D40" s="1" t="s">
        <v>469</v>
      </c>
      <c r="E40" s="1" t="s">
        <v>1035</v>
      </c>
      <c r="F40" s="4">
        <v>15827</v>
      </c>
      <c r="G40" s="4">
        <v>106.29</v>
      </c>
      <c r="H40" s="4">
        <v>0.68</v>
      </c>
    </row>
    <row r="41" spans="2:8">
      <c r="B41" s="1" t="s">
        <v>2996</v>
      </c>
      <c r="C41" s="9" t="s">
        <v>156</v>
      </c>
      <c r="D41" s="1" t="s">
        <v>1095</v>
      </c>
      <c r="E41" s="1" t="s">
        <v>1096</v>
      </c>
      <c r="F41" s="4">
        <v>80781</v>
      </c>
      <c r="G41" s="4">
        <v>100.27</v>
      </c>
      <c r="H41" s="4">
        <v>0.64</v>
      </c>
    </row>
    <row r="42" spans="2:8">
      <c r="B42" s="1" t="s">
        <v>3307</v>
      </c>
      <c r="C42" s="9" t="s">
        <v>156</v>
      </c>
      <c r="D42" s="1" t="s">
        <v>579</v>
      </c>
      <c r="E42" s="1" t="s">
        <v>1097</v>
      </c>
      <c r="F42" s="4">
        <v>222273</v>
      </c>
      <c r="G42" s="4">
        <v>87.58</v>
      </c>
      <c r="H42" s="4">
        <v>0.56000000000000005</v>
      </c>
    </row>
    <row r="43" spans="2:8">
      <c r="B43" s="1" t="s">
        <v>3308</v>
      </c>
      <c r="C43" s="9" t="s">
        <v>156</v>
      </c>
      <c r="D43" s="1" t="s">
        <v>445</v>
      </c>
      <c r="E43" s="1" t="s">
        <v>1098</v>
      </c>
      <c r="F43" s="4">
        <v>4570</v>
      </c>
      <c r="G43" s="4">
        <v>87.12</v>
      </c>
      <c r="H43" s="4">
        <v>0.55000000000000004</v>
      </c>
    </row>
    <row r="44" spans="2:8">
      <c r="B44" s="1" t="s">
        <v>3309</v>
      </c>
      <c r="C44" s="9" t="s">
        <v>156</v>
      </c>
      <c r="D44" s="1" t="s">
        <v>579</v>
      </c>
      <c r="E44" s="1" t="s">
        <v>1099</v>
      </c>
      <c r="F44" s="4">
        <v>6108</v>
      </c>
      <c r="G44" s="4">
        <v>86.7</v>
      </c>
      <c r="H44" s="4">
        <v>0.55000000000000004</v>
      </c>
    </row>
    <row r="45" spans="2:8">
      <c r="B45" s="1" t="s">
        <v>3293</v>
      </c>
      <c r="C45" s="9" t="s">
        <v>156</v>
      </c>
      <c r="D45" s="1" t="s">
        <v>579</v>
      </c>
      <c r="E45" s="1" t="s">
        <v>1053</v>
      </c>
      <c r="F45" s="4">
        <v>2658</v>
      </c>
      <c r="G45" s="4">
        <v>83.46</v>
      </c>
      <c r="H45" s="4">
        <v>0.53</v>
      </c>
    </row>
    <row r="46" spans="2:8">
      <c r="B46" s="1" t="s">
        <v>3310</v>
      </c>
      <c r="C46" s="9" t="s">
        <v>156</v>
      </c>
      <c r="D46" s="1" t="s">
        <v>579</v>
      </c>
      <c r="E46" s="1" t="s">
        <v>1100</v>
      </c>
      <c r="F46" s="4">
        <v>4956</v>
      </c>
      <c r="G46" s="4">
        <v>83.23</v>
      </c>
      <c r="H46" s="4">
        <v>0.53</v>
      </c>
    </row>
    <row r="47" spans="2:8">
      <c r="B47" s="1" t="s">
        <v>1101</v>
      </c>
      <c r="C47" s="9" t="s">
        <v>156</v>
      </c>
      <c r="D47" s="1" t="s">
        <v>579</v>
      </c>
      <c r="E47" s="1" t="s">
        <v>1102</v>
      </c>
      <c r="F47" s="4">
        <v>1821</v>
      </c>
      <c r="G47" s="4">
        <v>82.64</v>
      </c>
      <c r="H47" s="4">
        <v>0.53</v>
      </c>
    </row>
    <row r="48" spans="2:8">
      <c r="B48" s="1" t="s">
        <v>3311</v>
      </c>
      <c r="C48" s="9" t="s">
        <v>156</v>
      </c>
      <c r="D48" s="1" t="s">
        <v>1103</v>
      </c>
      <c r="E48" s="1" t="s">
        <v>1104</v>
      </c>
      <c r="F48" s="4">
        <v>12309</v>
      </c>
      <c r="G48" s="4">
        <v>75.39</v>
      </c>
      <c r="H48" s="4">
        <v>0.48</v>
      </c>
    </row>
    <row r="49" spans="2:8">
      <c r="B49" s="1" t="s">
        <v>3312</v>
      </c>
      <c r="C49" s="9" t="s">
        <v>156</v>
      </c>
      <c r="D49" s="1" t="s">
        <v>445</v>
      </c>
      <c r="E49" s="1" t="s">
        <v>1105</v>
      </c>
      <c r="F49" s="4">
        <v>33653</v>
      </c>
      <c r="G49" s="4">
        <v>75.14</v>
      </c>
      <c r="H49" s="4">
        <v>0.48</v>
      </c>
    </row>
    <row r="50" spans="2:8">
      <c r="B50" s="1" t="s">
        <v>3295</v>
      </c>
      <c r="C50" s="9" t="s">
        <v>156</v>
      </c>
      <c r="D50" s="1" t="s">
        <v>469</v>
      </c>
      <c r="E50" s="1" t="s">
        <v>1055</v>
      </c>
      <c r="F50" s="4">
        <v>14317</v>
      </c>
      <c r="G50" s="4">
        <v>73.709999999999994</v>
      </c>
      <c r="H50" s="4">
        <v>0.47</v>
      </c>
    </row>
    <row r="51" spans="2:8">
      <c r="B51" s="1" t="s">
        <v>3300</v>
      </c>
      <c r="C51" s="9" t="s">
        <v>156</v>
      </c>
      <c r="D51" s="1" t="s">
        <v>532</v>
      </c>
      <c r="E51" s="1" t="s">
        <v>1071</v>
      </c>
      <c r="F51" s="4">
        <v>5129</v>
      </c>
      <c r="G51" s="4">
        <v>73.33</v>
      </c>
      <c r="H51" s="4">
        <v>0.47</v>
      </c>
    </row>
    <row r="52" spans="2:8">
      <c r="B52" s="1" t="s">
        <v>3313</v>
      </c>
      <c r="C52" s="9" t="s">
        <v>156</v>
      </c>
      <c r="D52" s="1" t="s">
        <v>579</v>
      </c>
      <c r="E52" s="1" t="s">
        <v>1106</v>
      </c>
      <c r="F52" s="4">
        <v>8178</v>
      </c>
      <c r="G52" s="4">
        <v>71.31</v>
      </c>
      <c r="H52" s="4">
        <v>0.45</v>
      </c>
    </row>
    <row r="53" spans="2:8">
      <c r="B53" s="1" t="s">
        <v>3314</v>
      </c>
      <c r="C53" s="9" t="s">
        <v>156</v>
      </c>
      <c r="D53" s="1" t="s">
        <v>445</v>
      </c>
      <c r="E53" s="1" t="s">
        <v>1107</v>
      </c>
      <c r="F53" s="4">
        <v>50274</v>
      </c>
      <c r="G53" s="4">
        <v>66.02</v>
      </c>
      <c r="H53" s="4">
        <v>0.42</v>
      </c>
    </row>
    <row r="54" spans="2:8">
      <c r="B54" s="1" t="s">
        <v>3315</v>
      </c>
      <c r="C54" s="9" t="s">
        <v>156</v>
      </c>
      <c r="D54" s="1" t="s">
        <v>469</v>
      </c>
      <c r="E54" s="1" t="s">
        <v>1108</v>
      </c>
      <c r="F54" s="4">
        <v>8706</v>
      </c>
      <c r="G54" s="4">
        <v>62.44</v>
      </c>
      <c r="H54" s="4">
        <v>0.4</v>
      </c>
    </row>
    <row r="55" spans="2:8">
      <c r="B55" s="1" t="s">
        <v>3316</v>
      </c>
      <c r="C55" s="9" t="s">
        <v>156</v>
      </c>
      <c r="D55" s="1" t="s">
        <v>462</v>
      </c>
      <c r="E55" s="1" t="s">
        <v>1109</v>
      </c>
      <c r="F55" s="4">
        <v>32322</v>
      </c>
      <c r="G55" s="4">
        <v>50.67</v>
      </c>
      <c r="H55" s="4">
        <v>0.32</v>
      </c>
    </row>
    <row r="56" spans="2:8">
      <c r="B56" s="1" t="s">
        <v>3317</v>
      </c>
      <c r="C56" s="9" t="s">
        <v>156</v>
      </c>
      <c r="D56" s="1" t="s">
        <v>469</v>
      </c>
      <c r="E56" s="1" t="s">
        <v>1110</v>
      </c>
      <c r="F56" s="4">
        <v>18741</v>
      </c>
      <c r="G56" s="4">
        <v>50.16</v>
      </c>
      <c r="H56" s="4">
        <v>0.32</v>
      </c>
    </row>
    <row r="57" spans="2:8">
      <c r="B57" s="1" t="s">
        <v>2752</v>
      </c>
      <c r="C57" s="9" t="s">
        <v>156</v>
      </c>
      <c r="D57" s="1" t="s">
        <v>469</v>
      </c>
      <c r="E57" s="1" t="s">
        <v>629</v>
      </c>
      <c r="F57" s="4">
        <v>10995</v>
      </c>
      <c r="G57" s="4">
        <v>46.76</v>
      </c>
      <c r="H57" s="4">
        <v>0.3</v>
      </c>
    </row>
    <row r="58" spans="2:8">
      <c r="B58" s="1" t="s">
        <v>3318</v>
      </c>
      <c r="C58" s="9" t="s">
        <v>156</v>
      </c>
      <c r="D58" s="1" t="s">
        <v>469</v>
      </c>
      <c r="E58" s="1" t="s">
        <v>1111</v>
      </c>
      <c r="F58" s="4">
        <v>16009</v>
      </c>
      <c r="G58" s="4">
        <v>45.83</v>
      </c>
      <c r="H58" s="4">
        <v>0.28999999999999998</v>
      </c>
    </row>
    <row r="59" spans="2:8">
      <c r="B59" s="1" t="s">
        <v>1075</v>
      </c>
      <c r="C59" s="9" t="s">
        <v>156</v>
      </c>
      <c r="D59" s="1" t="s">
        <v>532</v>
      </c>
      <c r="E59" s="1" t="s">
        <v>1076</v>
      </c>
      <c r="F59" s="4">
        <v>18064</v>
      </c>
      <c r="G59" s="4">
        <v>45.27</v>
      </c>
      <c r="H59" s="4">
        <v>0.28999999999999998</v>
      </c>
    </row>
    <row r="60" spans="2:8">
      <c r="B60" s="1" t="s">
        <v>3319</v>
      </c>
      <c r="C60" s="9" t="s">
        <v>156</v>
      </c>
      <c r="D60" s="1" t="s">
        <v>1103</v>
      </c>
      <c r="E60" s="1" t="s">
        <v>1112</v>
      </c>
      <c r="F60" s="4">
        <v>14359</v>
      </c>
      <c r="G60" s="4">
        <v>42.75</v>
      </c>
      <c r="H60" s="4">
        <v>0.27</v>
      </c>
    </row>
    <row r="61" spans="2:8">
      <c r="B61" s="1" t="s">
        <v>3320</v>
      </c>
      <c r="C61" s="9" t="s">
        <v>156</v>
      </c>
      <c r="D61" s="1" t="s">
        <v>428</v>
      </c>
      <c r="E61" s="1" t="s">
        <v>1113</v>
      </c>
      <c r="F61" s="4">
        <v>13027</v>
      </c>
      <c r="G61" s="4">
        <v>40.119999999999997</v>
      </c>
      <c r="H61" s="4">
        <v>0.26</v>
      </c>
    </row>
    <row r="62" spans="2:8">
      <c r="B62" s="1" t="s">
        <v>3321</v>
      </c>
      <c r="C62" s="9" t="s">
        <v>156</v>
      </c>
      <c r="D62" s="1" t="s">
        <v>428</v>
      </c>
      <c r="E62" s="1" t="s">
        <v>1114</v>
      </c>
      <c r="F62" s="4">
        <v>74935</v>
      </c>
      <c r="G62" s="4">
        <v>32.08</v>
      </c>
      <c r="H62" s="4">
        <v>0.2</v>
      </c>
    </row>
    <row r="63" spans="2:8">
      <c r="B63" s="1" t="s">
        <v>3322</v>
      </c>
      <c r="C63" s="9" t="s">
        <v>156</v>
      </c>
      <c r="D63" s="1" t="s">
        <v>469</v>
      </c>
      <c r="E63" s="1" t="s">
        <v>1115</v>
      </c>
      <c r="F63" s="4">
        <v>6166</v>
      </c>
      <c r="G63" s="4">
        <v>29.08</v>
      </c>
      <c r="H63" s="4">
        <v>0.19</v>
      </c>
    </row>
    <row r="64" spans="2:8">
      <c r="B64" s="1" t="s">
        <v>3323</v>
      </c>
      <c r="C64" s="9" t="s">
        <v>156</v>
      </c>
      <c r="D64" s="1" t="s">
        <v>469</v>
      </c>
      <c r="E64" s="1" t="s">
        <v>1116</v>
      </c>
      <c r="F64" s="4">
        <v>6987</v>
      </c>
      <c r="G64" s="4">
        <v>18.920000000000002</v>
      </c>
      <c r="H64" s="4">
        <v>0.12</v>
      </c>
    </row>
    <row r="65" spans="2:8">
      <c r="B65" s="1" t="s">
        <v>3034</v>
      </c>
      <c r="C65" s="9" t="s">
        <v>156</v>
      </c>
      <c r="D65" s="1" t="s">
        <v>469</v>
      </c>
      <c r="E65" s="1" t="s">
        <v>527</v>
      </c>
      <c r="F65" s="4">
        <v>1671</v>
      </c>
      <c r="G65" s="4">
        <v>13.53</v>
      </c>
      <c r="H65" s="4">
        <v>0.09</v>
      </c>
    </row>
    <row r="66" spans="2:8" ht="13">
      <c r="B66" s="2" t="s">
        <v>2543</v>
      </c>
    </row>
    <row r="67" spans="2:8">
      <c r="B67" s="1" t="s">
        <v>159</v>
      </c>
      <c r="C67" s="9" t="s">
        <v>159</v>
      </c>
      <c r="D67" s="1" t="s">
        <v>159</v>
      </c>
      <c r="E67" s="1" t="s">
        <v>159</v>
      </c>
      <c r="F67" s="4" t="s">
        <v>159</v>
      </c>
      <c r="G67" s="4" t="s">
        <v>159</v>
      </c>
      <c r="H67" s="4" t="s">
        <v>159</v>
      </c>
    </row>
    <row r="68" spans="2:8" ht="13">
      <c r="B68" s="2" t="s">
        <v>160</v>
      </c>
      <c r="C68" s="13"/>
      <c r="D68" s="2"/>
      <c r="E68" s="2"/>
      <c r="F68" s="14"/>
      <c r="G68" s="14">
        <f>SUM(G12:G67)</f>
        <v>15690.930000000004</v>
      </c>
      <c r="H68" s="14">
        <f>SUM(H12:H67)</f>
        <v>99.90000000000002</v>
      </c>
    </row>
    <row r="69" spans="2:8" ht="13">
      <c r="B69" s="2" t="s">
        <v>161</v>
      </c>
    </row>
    <row r="70" spans="2:8">
      <c r="B70" s="1" t="s">
        <v>159</v>
      </c>
      <c r="C70" s="9" t="s">
        <v>159</v>
      </c>
      <c r="D70" s="1" t="s">
        <v>159</v>
      </c>
      <c r="E70" s="1" t="s">
        <v>159</v>
      </c>
      <c r="F70" s="4" t="s">
        <v>159</v>
      </c>
      <c r="G70" s="4" t="s">
        <v>159</v>
      </c>
      <c r="H70" s="4" t="s">
        <v>159</v>
      </c>
    </row>
    <row r="71" spans="2:8" ht="13">
      <c r="B71" s="2" t="s">
        <v>162</v>
      </c>
      <c r="C71" s="13"/>
      <c r="D71" s="2"/>
      <c r="E71" s="2"/>
      <c r="F71" s="14"/>
      <c r="G71" s="14">
        <f>SUM(G69:G70)</f>
        <v>0</v>
      </c>
      <c r="H71" s="14">
        <f>SUM(H69:H70)</f>
        <v>0</v>
      </c>
    </row>
    <row r="72" spans="2:8" ht="13">
      <c r="B72" s="2" t="s">
        <v>163</v>
      </c>
    </row>
    <row r="73" spans="2:8">
      <c r="B73" s="1" t="s">
        <v>159</v>
      </c>
      <c r="C73" s="9" t="s">
        <v>159</v>
      </c>
      <c r="D73" s="1" t="s">
        <v>159</v>
      </c>
      <c r="E73" s="1" t="s">
        <v>159</v>
      </c>
      <c r="F73" s="4" t="s">
        <v>159</v>
      </c>
      <c r="G73" s="4" t="s">
        <v>159</v>
      </c>
      <c r="H73" s="4" t="s">
        <v>159</v>
      </c>
    </row>
    <row r="74" spans="2:8" ht="13">
      <c r="B74" s="2" t="s">
        <v>164</v>
      </c>
      <c r="C74" s="13"/>
      <c r="D74" s="2"/>
      <c r="E74" s="2"/>
      <c r="F74" s="14"/>
      <c r="G74" s="14">
        <f>SUM(G72:G73)</f>
        <v>0</v>
      </c>
      <c r="H74" s="14">
        <f>SUM(H72:H73)</f>
        <v>0</v>
      </c>
    </row>
    <row r="75" spans="2:8" ht="13">
      <c r="B75" s="10" t="s">
        <v>146</v>
      </c>
      <c r="C75" s="11" t="s">
        <v>147</v>
      </c>
      <c r="D75" s="10" t="s">
        <v>165</v>
      </c>
      <c r="E75" s="10" t="s">
        <v>149</v>
      </c>
      <c r="F75" s="12" t="s">
        <v>150</v>
      </c>
      <c r="G75" s="12" t="s">
        <v>151</v>
      </c>
      <c r="H75" s="12" t="s">
        <v>152</v>
      </c>
    </row>
    <row r="76" spans="2:8" ht="13">
      <c r="B76" s="2" t="s">
        <v>166</v>
      </c>
    </row>
    <row r="77" spans="2:8" ht="13">
      <c r="B77" s="2" t="s">
        <v>155</v>
      </c>
    </row>
    <row r="78" spans="2:8" ht="13">
      <c r="B78" s="2" t="s">
        <v>167</v>
      </c>
    </row>
    <row r="79" spans="2:8">
      <c r="B79" s="1" t="s">
        <v>159</v>
      </c>
      <c r="C79" s="9" t="s">
        <v>159</v>
      </c>
      <c r="D79" s="1" t="s">
        <v>159</v>
      </c>
      <c r="E79" s="1" t="s">
        <v>159</v>
      </c>
      <c r="F79" s="4" t="s">
        <v>159</v>
      </c>
      <c r="G79" s="4" t="s">
        <v>159</v>
      </c>
      <c r="H79" s="4" t="s">
        <v>159</v>
      </c>
    </row>
    <row r="80" spans="2:8" ht="13">
      <c r="B80" s="2" t="s">
        <v>168</v>
      </c>
      <c r="C80" s="13"/>
      <c r="D80" s="2"/>
      <c r="E80" s="2"/>
      <c r="F80" s="14"/>
      <c r="G80" s="14">
        <f>SUM(G75:G79)</f>
        <v>0</v>
      </c>
      <c r="H80" s="14">
        <f>SUM(H75:H79)</f>
        <v>0</v>
      </c>
    </row>
    <row r="81" spans="2:8" ht="13">
      <c r="B81" s="2" t="s">
        <v>169</v>
      </c>
    </row>
    <row r="82" spans="2:8">
      <c r="B82" s="1" t="s">
        <v>159</v>
      </c>
      <c r="C82" s="9" t="s">
        <v>159</v>
      </c>
      <c r="D82" s="1" t="s">
        <v>159</v>
      </c>
      <c r="E82" s="1" t="s">
        <v>159</v>
      </c>
      <c r="F82" s="4" t="s">
        <v>159</v>
      </c>
      <c r="G82" s="4" t="s">
        <v>159</v>
      </c>
      <c r="H82" s="4" t="s">
        <v>159</v>
      </c>
    </row>
    <row r="83" spans="2:8" ht="13">
      <c r="B83" s="2" t="s">
        <v>170</v>
      </c>
      <c r="C83" s="13"/>
      <c r="D83" s="2"/>
      <c r="E83" s="2"/>
      <c r="F83" s="14"/>
      <c r="G83" s="14">
        <f>SUM(G81:G82)</f>
        <v>0</v>
      </c>
      <c r="H83" s="14">
        <f>SUM(H81:H82)</f>
        <v>0</v>
      </c>
    </row>
    <row r="84" spans="2:8" ht="13">
      <c r="B84" s="2" t="s">
        <v>171</v>
      </c>
    </row>
    <row r="85" spans="2:8">
      <c r="B85" s="1" t="s">
        <v>159</v>
      </c>
      <c r="C85" s="9" t="s">
        <v>159</v>
      </c>
      <c r="D85" s="1" t="s">
        <v>159</v>
      </c>
      <c r="E85" s="1" t="s">
        <v>159</v>
      </c>
      <c r="F85" s="4" t="s">
        <v>159</v>
      </c>
      <c r="G85" s="4" t="s">
        <v>159</v>
      </c>
      <c r="H85" s="4" t="s">
        <v>159</v>
      </c>
    </row>
    <row r="86" spans="2:8" ht="13">
      <c r="B86" s="2" t="s">
        <v>172</v>
      </c>
      <c r="C86" s="13"/>
      <c r="D86" s="2"/>
      <c r="E86" s="2"/>
      <c r="F86" s="14"/>
      <c r="G86" s="14">
        <f>SUM(G84:G85)</f>
        <v>0</v>
      </c>
      <c r="H86" s="14">
        <f>SUM(H84:H85)</f>
        <v>0</v>
      </c>
    </row>
    <row r="87" spans="2:8" ht="13">
      <c r="B87" s="2" t="s">
        <v>173</v>
      </c>
    </row>
    <row r="88" spans="2:8">
      <c r="B88" s="1" t="s">
        <v>159</v>
      </c>
      <c r="C88" s="9" t="s">
        <v>159</v>
      </c>
      <c r="D88" s="1" t="s">
        <v>159</v>
      </c>
      <c r="E88" s="1" t="s">
        <v>159</v>
      </c>
      <c r="F88" s="4" t="s">
        <v>159</v>
      </c>
      <c r="G88" s="4" t="s">
        <v>159</v>
      </c>
      <c r="H88" s="4" t="s">
        <v>159</v>
      </c>
    </row>
    <row r="89" spans="2:8" ht="13">
      <c r="B89" s="2" t="s">
        <v>174</v>
      </c>
      <c r="C89" s="13"/>
      <c r="D89" s="2"/>
      <c r="E89" s="2"/>
      <c r="F89" s="14"/>
      <c r="G89" s="14">
        <f>SUM(G87:G88)</f>
        <v>0</v>
      </c>
      <c r="H89" s="14">
        <f>SUM(H87:H88)</f>
        <v>0</v>
      </c>
    </row>
    <row r="90" spans="2:8" ht="13">
      <c r="B90" s="2" t="s">
        <v>175</v>
      </c>
    </row>
    <row r="91" spans="2:8">
      <c r="B91" s="1" t="s">
        <v>159</v>
      </c>
      <c r="C91" s="9" t="s">
        <v>159</v>
      </c>
      <c r="D91" s="1" t="s">
        <v>159</v>
      </c>
      <c r="E91" s="1" t="s">
        <v>159</v>
      </c>
      <c r="F91" s="4" t="s">
        <v>159</v>
      </c>
      <c r="G91" s="4" t="s">
        <v>159</v>
      </c>
      <c r="H91" s="4" t="s">
        <v>159</v>
      </c>
    </row>
    <row r="92" spans="2:8" ht="13">
      <c r="B92" s="2" t="s">
        <v>176</v>
      </c>
      <c r="C92" s="13"/>
      <c r="D92" s="2"/>
      <c r="E92" s="2"/>
      <c r="F92" s="14"/>
      <c r="G92" s="14">
        <f>SUM(G90:G91)</f>
        <v>0</v>
      </c>
      <c r="H92" s="14">
        <f>SUM(H90:H91)</f>
        <v>0</v>
      </c>
    </row>
    <row r="93" spans="2:8" ht="13">
      <c r="B93" s="2" t="s">
        <v>177</v>
      </c>
    </row>
    <row r="94" spans="2:8">
      <c r="B94" s="1" t="s">
        <v>159</v>
      </c>
      <c r="C94" s="9" t="s">
        <v>159</v>
      </c>
      <c r="D94" s="1" t="s">
        <v>159</v>
      </c>
      <c r="E94" s="1" t="s">
        <v>159</v>
      </c>
      <c r="F94" s="4" t="s">
        <v>159</v>
      </c>
      <c r="G94" s="4" t="s">
        <v>159</v>
      </c>
      <c r="H94" s="4" t="s">
        <v>159</v>
      </c>
    </row>
    <row r="95" spans="2:8" ht="13">
      <c r="B95" s="2" t="s">
        <v>178</v>
      </c>
      <c r="C95" s="13"/>
      <c r="D95" s="2"/>
      <c r="E95" s="2"/>
      <c r="F95" s="14"/>
      <c r="G95" s="14">
        <f>SUM(G93:G94)</f>
        <v>0</v>
      </c>
      <c r="H95" s="14">
        <f>SUM(H93:H94)</f>
        <v>0</v>
      </c>
    </row>
    <row r="96" spans="2:8" ht="13">
      <c r="B96" s="2" t="s">
        <v>179</v>
      </c>
    </row>
    <row r="97" spans="2:8">
      <c r="B97" s="1" t="s">
        <v>159</v>
      </c>
      <c r="C97" s="9" t="s">
        <v>159</v>
      </c>
      <c r="D97" s="1" t="s">
        <v>159</v>
      </c>
      <c r="E97" s="1" t="s">
        <v>159</v>
      </c>
      <c r="F97" s="4" t="s">
        <v>159</v>
      </c>
      <c r="G97" s="4" t="s">
        <v>159</v>
      </c>
      <c r="H97" s="4" t="s">
        <v>159</v>
      </c>
    </row>
    <row r="98" spans="2:8" ht="13">
      <c r="B98" s="2" t="s">
        <v>180</v>
      </c>
      <c r="C98" s="13"/>
      <c r="D98" s="2"/>
      <c r="E98" s="2"/>
      <c r="F98" s="14"/>
      <c r="G98" s="14">
        <f>SUM(G96:G97)</f>
        <v>0</v>
      </c>
      <c r="H98" s="14">
        <f>SUM(H96:H97)</f>
        <v>0</v>
      </c>
    </row>
    <row r="99" spans="2:8" ht="13">
      <c r="B99" s="2" t="s">
        <v>181</v>
      </c>
    </row>
    <row r="100" spans="2:8">
      <c r="B100" s="1" t="s">
        <v>159</v>
      </c>
      <c r="C100" s="9" t="s">
        <v>159</v>
      </c>
      <c r="D100" s="1" t="s">
        <v>159</v>
      </c>
      <c r="E100" s="1" t="s">
        <v>159</v>
      </c>
      <c r="F100" s="4" t="s">
        <v>159</v>
      </c>
      <c r="G100" s="4" t="s">
        <v>159</v>
      </c>
      <c r="H100" s="4" t="s">
        <v>159</v>
      </c>
    </row>
    <row r="101" spans="2:8" ht="13">
      <c r="B101" s="2" t="s">
        <v>182</v>
      </c>
      <c r="C101" s="13"/>
      <c r="D101" s="2"/>
      <c r="E101" s="2"/>
      <c r="F101" s="14"/>
      <c r="G101" s="14">
        <f>SUM(G99:G100)</f>
        <v>0</v>
      </c>
      <c r="H101" s="14">
        <f>SUM(H99:H100)</f>
        <v>0</v>
      </c>
    </row>
    <row r="102" spans="2:8" ht="13">
      <c r="B102" s="2" t="s">
        <v>183</v>
      </c>
      <c r="C102" s="13"/>
      <c r="D102" s="2"/>
      <c r="E102" s="2"/>
      <c r="F102" s="14"/>
      <c r="G102" s="14">
        <v>15690.93</v>
      </c>
      <c r="H102" s="14">
        <v>99.9</v>
      </c>
    </row>
    <row r="103" spans="2:8" ht="13">
      <c r="B103" s="2" t="s">
        <v>184</v>
      </c>
      <c r="C103" s="13"/>
      <c r="D103" s="2"/>
      <c r="E103" s="2"/>
      <c r="F103" s="14"/>
      <c r="G103" s="14">
        <v>15.231802599999355</v>
      </c>
      <c r="H103" s="14">
        <v>9.9999999999994316E-2</v>
      </c>
    </row>
    <row r="104" spans="2:8" ht="13">
      <c r="B104" s="2" t="s">
        <v>185</v>
      </c>
      <c r="C104" s="13"/>
      <c r="D104" s="2"/>
      <c r="E104" s="2"/>
      <c r="F104" s="14"/>
      <c r="G104" s="14">
        <v>15706.1618026</v>
      </c>
      <c r="H104" s="14">
        <v>100</v>
      </c>
    </row>
    <row r="105" spans="2:8">
      <c r="B105" s="1" t="s">
        <v>186</v>
      </c>
    </row>
    <row r="106" spans="2:8" ht="13">
      <c r="B106" s="2" t="s">
        <v>187</v>
      </c>
    </row>
    <row r="107" spans="2:8" ht="13">
      <c r="B107" s="2" t="s">
        <v>188</v>
      </c>
      <c r="C107" s="9" t="s">
        <v>189</v>
      </c>
    </row>
    <row r="108" spans="2:8" ht="13">
      <c r="B108" s="2" t="s">
        <v>190</v>
      </c>
      <c r="C108" s="9" t="s">
        <v>191</v>
      </c>
    </row>
    <row r="109" spans="2:8" ht="13">
      <c r="B109" s="2" t="s">
        <v>192</v>
      </c>
      <c r="C109" s="9" t="s">
        <v>191</v>
      </c>
    </row>
    <row r="110" spans="2:8" ht="13">
      <c r="B110" s="2" t="s">
        <v>193</v>
      </c>
      <c r="C110" s="9" t="s">
        <v>194</v>
      </c>
    </row>
    <row r="111" spans="2:8" ht="13">
      <c r="B111" s="2" t="s">
        <v>1117</v>
      </c>
      <c r="C111" s="13"/>
    </row>
    <row r="112" spans="2:8" ht="13">
      <c r="B112" s="2" t="s">
        <v>1118</v>
      </c>
      <c r="C112" s="13"/>
    </row>
    <row r="113" spans="2:4" ht="13">
      <c r="B113" s="2" t="s">
        <v>1184</v>
      </c>
      <c r="C113" s="13"/>
    </row>
    <row r="114" spans="2:4">
      <c r="B114" s="1" t="s">
        <v>204</v>
      </c>
    </row>
    <row r="115" spans="2:4">
      <c r="B115" s="1" t="s">
        <v>398</v>
      </c>
    </row>
    <row r="118" spans="2:4" ht="14.5">
      <c r="B118" s="48" t="s">
        <v>399</v>
      </c>
      <c r="C118" s="49"/>
    </row>
    <row r="119" spans="2:4" ht="14.5">
      <c r="B119" s="48" t="s">
        <v>3907</v>
      </c>
      <c r="C119" s="50" t="s">
        <v>400</v>
      </c>
    </row>
    <row r="120" spans="2:4" ht="14.5">
      <c r="B120" s="15" t="s">
        <v>401</v>
      </c>
      <c r="C120" s="16" t="s">
        <v>402</v>
      </c>
    </row>
    <row r="121" spans="2:4" ht="14.5">
      <c r="B121" s="15" t="s">
        <v>403</v>
      </c>
      <c r="C121" s="16" t="s">
        <v>402</v>
      </c>
    </row>
    <row r="122" spans="2:4" ht="14.5">
      <c r="B122" s="15" t="s">
        <v>404</v>
      </c>
      <c r="C122" s="16" t="s">
        <v>402</v>
      </c>
    </row>
    <row r="123" spans="2:4" ht="14.5">
      <c r="B123" s="15" t="s">
        <v>405</v>
      </c>
      <c r="C123" s="16" t="s">
        <v>402</v>
      </c>
    </row>
    <row r="124" spans="2:4" ht="14.5">
      <c r="B124" s="15" t="s">
        <v>406</v>
      </c>
      <c r="C124" s="16" t="s">
        <v>402</v>
      </c>
    </row>
    <row r="125" spans="2:4" ht="14.5">
      <c r="B125" s="15" t="s">
        <v>407</v>
      </c>
      <c r="C125" s="16" t="s">
        <v>402</v>
      </c>
    </row>
    <row r="126" spans="2:4" ht="14.5">
      <c r="B126" s="48" t="s">
        <v>408</v>
      </c>
      <c r="C126" s="49" t="s">
        <v>402</v>
      </c>
    </row>
    <row r="128" spans="2:4" ht="14.5">
      <c r="B128" s="15" t="s">
        <v>213</v>
      </c>
      <c r="C128" s="16"/>
      <c r="D128" s="15"/>
    </row>
    <row r="129" spans="2:7" ht="29">
      <c r="B129" s="18" t="s">
        <v>214</v>
      </c>
      <c r="C129" s="17" t="s">
        <v>215</v>
      </c>
      <c r="D129" s="18" t="s">
        <v>216</v>
      </c>
    </row>
    <row r="130" spans="2:7" ht="14.5">
      <c r="B130" s="15" t="s">
        <v>191</v>
      </c>
      <c r="C130" s="16" t="s">
        <v>191</v>
      </c>
      <c r="D130" s="15" t="s">
        <v>191</v>
      </c>
    </row>
    <row r="132" spans="2:7" ht="13">
      <c r="B132" s="19" t="s">
        <v>217</v>
      </c>
      <c r="C132" s="20">
        <v>46203</v>
      </c>
      <c r="D132" s="21"/>
      <c r="E132" s="22"/>
      <c r="F132" s="23"/>
    </row>
    <row r="133" spans="2:7" ht="13">
      <c r="B133" s="19" t="s">
        <v>218</v>
      </c>
      <c r="C133" s="24" t="s">
        <v>219</v>
      </c>
      <c r="D133" s="19" t="s">
        <v>220</v>
      </c>
      <c r="E133" s="25" t="s">
        <v>221</v>
      </c>
      <c r="F133" s="26" t="s">
        <v>222</v>
      </c>
      <c r="G133" s="14"/>
    </row>
    <row r="134" spans="2:7">
      <c r="B134" s="27" t="s">
        <v>191</v>
      </c>
      <c r="C134" s="28" t="s">
        <v>191</v>
      </c>
      <c r="D134" s="27" t="s">
        <v>191</v>
      </c>
      <c r="E134" s="29" t="s">
        <v>191</v>
      </c>
      <c r="F134" s="30" t="s">
        <v>191</v>
      </c>
    </row>
    <row r="137" spans="2:7" ht="13">
      <c r="B137" s="2" t="s">
        <v>223</v>
      </c>
    </row>
    <row r="138" spans="2:7" ht="13">
      <c r="B138" s="2"/>
    </row>
    <row r="139" spans="2:7" ht="13">
      <c r="B139" s="2" t="s">
        <v>224</v>
      </c>
    </row>
    <row r="140" spans="2:7" ht="13">
      <c r="B140" s="19" t="s">
        <v>225</v>
      </c>
      <c r="C140" s="24" t="s">
        <v>226</v>
      </c>
      <c r="D140" s="2"/>
    </row>
    <row r="141" spans="2:7">
      <c r="B141" s="21" t="s">
        <v>191</v>
      </c>
      <c r="C141" s="31" t="s">
        <v>191</v>
      </c>
    </row>
    <row r="143" spans="2:7" ht="13">
      <c r="B143" s="19" t="s">
        <v>227</v>
      </c>
      <c r="C143" s="24" t="s">
        <v>226</v>
      </c>
    </row>
    <row r="144" spans="2:7">
      <c r="B144" s="21" t="s">
        <v>191</v>
      </c>
      <c r="C144" s="31" t="s">
        <v>191</v>
      </c>
    </row>
    <row r="146" spans="2:7" ht="13">
      <c r="B146" s="19" t="s">
        <v>228</v>
      </c>
      <c r="C146" s="24" t="s">
        <v>229</v>
      </c>
    </row>
    <row r="147" spans="2:7">
      <c r="B147" s="21" t="s">
        <v>191</v>
      </c>
      <c r="C147" s="31" t="s">
        <v>191</v>
      </c>
    </row>
    <row r="149" spans="2:7" ht="13">
      <c r="B149" s="25" t="s">
        <v>230</v>
      </c>
      <c r="C149" s="24" t="s">
        <v>229</v>
      </c>
    </row>
    <row r="150" spans="2:7">
      <c r="B150" s="22" t="s">
        <v>191</v>
      </c>
      <c r="C150" s="31" t="s">
        <v>191</v>
      </c>
    </row>
    <row r="152" spans="2:7" ht="13">
      <c r="B152" s="19" t="s">
        <v>231</v>
      </c>
      <c r="C152" s="24" t="s">
        <v>191</v>
      </c>
    </row>
    <row r="154" spans="2:7" ht="13">
      <c r="B154" s="19" t="s">
        <v>232</v>
      </c>
      <c r="C154" s="20">
        <v>46203</v>
      </c>
      <c r="D154" s="21"/>
      <c r="E154" s="22"/>
      <c r="F154" s="23"/>
    </row>
    <row r="155" spans="2:7" ht="13">
      <c r="B155" s="19" t="s">
        <v>218</v>
      </c>
      <c r="C155" s="24" t="s">
        <v>219</v>
      </c>
      <c r="D155" s="19" t="s">
        <v>220</v>
      </c>
      <c r="E155" s="25" t="s">
        <v>221</v>
      </c>
      <c r="F155" s="26" t="s">
        <v>222</v>
      </c>
      <c r="G155" s="14"/>
    </row>
    <row r="156" spans="2:7">
      <c r="B156" s="27" t="s">
        <v>191</v>
      </c>
      <c r="C156" s="28" t="s">
        <v>191</v>
      </c>
      <c r="D156" s="27" t="s">
        <v>191</v>
      </c>
      <c r="E156" s="29" t="s">
        <v>191</v>
      </c>
      <c r="F156" s="30" t="s">
        <v>191</v>
      </c>
    </row>
    <row r="157" spans="2:7" ht="13">
      <c r="B157" s="2" t="s">
        <v>223</v>
      </c>
    </row>
    <row r="158" spans="2:7" ht="13">
      <c r="B158" s="2"/>
    </row>
    <row r="159" spans="2:7" ht="13">
      <c r="B159" s="2" t="s">
        <v>224</v>
      </c>
    </row>
    <row r="160" spans="2:7" ht="13">
      <c r="B160" s="19" t="s">
        <v>225</v>
      </c>
      <c r="C160" s="24" t="s">
        <v>226</v>
      </c>
      <c r="D160" s="2"/>
    </row>
    <row r="161" spans="2:3">
      <c r="B161" s="21" t="s">
        <v>191</v>
      </c>
      <c r="C161" s="31" t="s">
        <v>191</v>
      </c>
    </row>
    <row r="163" spans="2:3" ht="13">
      <c r="B163" s="19" t="s">
        <v>227</v>
      </c>
      <c r="C163" s="24" t="s">
        <v>226</v>
      </c>
    </row>
    <row r="164" spans="2:3">
      <c r="B164" s="21" t="s">
        <v>191</v>
      </c>
      <c r="C164" s="31" t="s">
        <v>191</v>
      </c>
    </row>
    <row r="166" spans="2:3" ht="13">
      <c r="B166" s="19" t="s">
        <v>228</v>
      </c>
      <c r="C166" s="24" t="s">
        <v>229</v>
      </c>
    </row>
    <row r="167" spans="2:3">
      <c r="B167" s="21" t="s">
        <v>191</v>
      </c>
      <c r="C167" s="31" t="s">
        <v>191</v>
      </c>
    </row>
    <row r="169" spans="2:3" ht="13">
      <c r="B169" s="25" t="s">
        <v>230</v>
      </c>
      <c r="C169" s="24" t="s">
        <v>229</v>
      </c>
    </row>
    <row r="170" spans="2:3">
      <c r="B170" s="22" t="s">
        <v>191</v>
      </c>
      <c r="C170" s="31" t="s">
        <v>191</v>
      </c>
    </row>
    <row r="172" spans="2:3" ht="13">
      <c r="B172" s="19" t="s">
        <v>231</v>
      </c>
      <c r="C172" s="24" t="s">
        <v>191</v>
      </c>
    </row>
    <row r="175" spans="2:3" ht="13">
      <c r="B175" s="2" t="s">
        <v>233</v>
      </c>
    </row>
    <row r="177" spans="2:80" ht="13">
      <c r="B177" s="19" t="s">
        <v>218</v>
      </c>
      <c r="C177" s="24" t="s">
        <v>234</v>
      </c>
      <c r="D177" s="19" t="s">
        <v>235</v>
      </c>
      <c r="E177" s="19" t="s">
        <v>236</v>
      </c>
      <c r="F177" s="14"/>
    </row>
    <row r="178" spans="2:80">
      <c r="B178" s="21" t="s">
        <v>191</v>
      </c>
      <c r="C178" s="31" t="s">
        <v>191</v>
      </c>
      <c r="D178" s="21" t="s">
        <v>191</v>
      </c>
      <c r="E178" s="21" t="s">
        <v>191</v>
      </c>
    </row>
    <row r="181" spans="2:80" ht="13">
      <c r="B181" s="2" t="s">
        <v>237</v>
      </c>
      <c r="C181" s="13" t="s">
        <v>191</v>
      </c>
      <c r="D181" s="2"/>
      <c r="E181" s="2"/>
      <c r="F181" s="14"/>
      <c r="G181" s="14"/>
      <c r="H181" s="14"/>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row>
    <row r="183" spans="2:80" ht="13">
      <c r="B183" s="2" t="s">
        <v>238</v>
      </c>
    </row>
    <row r="185" spans="2:80" ht="13">
      <c r="B185" s="19" t="s">
        <v>239</v>
      </c>
      <c r="C185" s="24" t="s">
        <v>226</v>
      </c>
      <c r="D185" s="2"/>
    </row>
    <row r="186" spans="2:80">
      <c r="B186" s="21" t="s">
        <v>191</v>
      </c>
      <c r="C186" s="31" t="s">
        <v>191</v>
      </c>
    </row>
    <row r="189" spans="2:80" ht="13">
      <c r="B189" s="19" t="s">
        <v>240</v>
      </c>
      <c r="C189" s="24" t="s">
        <v>241</v>
      </c>
      <c r="D189" s="2"/>
    </row>
    <row r="190" spans="2:80">
      <c r="B190" s="21" t="s">
        <v>191</v>
      </c>
      <c r="C190" s="31" t="s">
        <v>191</v>
      </c>
    </row>
    <row r="193" spans="2:80" ht="13">
      <c r="B193" s="2" t="s">
        <v>242</v>
      </c>
    </row>
    <row r="196" spans="2:80" ht="13">
      <c r="B196" s="2" t="s">
        <v>243</v>
      </c>
    </row>
    <row r="198" spans="2:80" ht="13">
      <c r="B198" s="19" t="s">
        <v>218</v>
      </c>
      <c r="C198" s="24" t="s">
        <v>244</v>
      </c>
      <c r="D198" s="19" t="s">
        <v>234</v>
      </c>
      <c r="E198" s="19" t="s">
        <v>235</v>
      </c>
      <c r="F198" s="26" t="s">
        <v>236</v>
      </c>
      <c r="G198" s="14"/>
    </row>
    <row r="199" spans="2:80">
      <c r="B199" s="21" t="s">
        <v>191</v>
      </c>
      <c r="C199" s="31" t="s">
        <v>191</v>
      </c>
      <c r="D199" s="21" t="s">
        <v>191</v>
      </c>
      <c r="E199" s="21" t="s">
        <v>191</v>
      </c>
      <c r="F199" s="32" t="s">
        <v>191</v>
      </c>
    </row>
    <row r="202" spans="2:80" ht="13">
      <c r="B202" s="2" t="s">
        <v>237</v>
      </c>
      <c r="C202" s="13" t="s">
        <v>191</v>
      </c>
      <c r="D202" s="2"/>
      <c r="E202" s="2"/>
      <c r="F202" s="14"/>
      <c r="G202" s="14"/>
      <c r="H202" s="14"/>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row>
    <row r="204" spans="2:80" ht="13">
      <c r="B204" s="2" t="s">
        <v>238</v>
      </c>
    </row>
    <row r="206" spans="2:80" ht="13">
      <c r="B206" s="19" t="s">
        <v>239</v>
      </c>
      <c r="C206" s="24" t="s">
        <v>226</v>
      </c>
      <c r="D206" s="2"/>
    </row>
    <row r="207" spans="2:80">
      <c r="B207" s="21" t="s">
        <v>191</v>
      </c>
      <c r="C207" s="31" t="s">
        <v>191</v>
      </c>
    </row>
    <row r="210" spans="2:7" ht="13">
      <c r="B210" s="19" t="s">
        <v>240</v>
      </c>
      <c r="C210" s="24" t="s">
        <v>241</v>
      </c>
      <c r="D210" s="2"/>
    </row>
    <row r="211" spans="2:7">
      <c r="B211" s="21" t="s">
        <v>191</v>
      </c>
      <c r="C211" s="31" t="s">
        <v>191</v>
      </c>
    </row>
    <row r="214" spans="2:7" ht="13">
      <c r="B214" s="2" t="s">
        <v>242</v>
      </c>
    </row>
    <row r="217" spans="2:7" ht="13">
      <c r="B217" s="2" t="s">
        <v>245</v>
      </c>
    </row>
    <row r="218" spans="2:7" ht="13">
      <c r="B218" s="19" t="s">
        <v>218</v>
      </c>
      <c r="C218" s="24" t="s">
        <v>246</v>
      </c>
      <c r="D218" s="19" t="s">
        <v>247</v>
      </c>
      <c r="E218" s="19" t="s">
        <v>248</v>
      </c>
      <c r="F218" s="26" t="s">
        <v>249</v>
      </c>
      <c r="G218" s="14"/>
    </row>
    <row r="219" spans="2:7">
      <c r="B219" s="21" t="s">
        <v>191</v>
      </c>
      <c r="C219" s="31" t="s">
        <v>191</v>
      </c>
      <c r="D219" s="21" t="s">
        <v>191</v>
      </c>
      <c r="E219" s="21" t="s">
        <v>191</v>
      </c>
      <c r="F219" s="32" t="s">
        <v>191</v>
      </c>
    </row>
    <row r="220" spans="2:7">
      <c r="B220" s="1" t="s">
        <v>2544</v>
      </c>
    </row>
  </sheetData>
  <mergeCells count="3">
    <mergeCell ref="B1:E1"/>
    <mergeCell ref="C3:C7"/>
    <mergeCell ref="D3:D7"/>
  </mergeCells>
  <hyperlinks>
    <hyperlink ref="A1" location="Index!A1" display="Index" xr:uid="{42B221E8-4617-4ED9-82B7-C4C81CA6C37F}"/>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09B9E-88EB-4EA2-A2E2-AF304B08F151}">
  <sheetPr codeName="Sheet122"/>
  <dimension ref="A1:CB176"/>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95</v>
      </c>
      <c r="C1" s="249"/>
      <c r="D1" s="249"/>
      <c r="E1" s="249"/>
    </row>
    <row r="3" spans="1:9" ht="14.5">
      <c r="B3" s="5" t="s">
        <v>95</v>
      </c>
      <c r="C3" s="250"/>
      <c r="D3" s="251"/>
      <c r="E3" s="6"/>
    </row>
    <row r="4" spans="1:9" ht="14.5">
      <c r="B4" s="51" t="s">
        <v>1120</v>
      </c>
      <c r="C4" s="250"/>
      <c r="D4" s="251"/>
      <c r="E4" s="6"/>
    </row>
    <row r="5" spans="1:9" ht="14.5">
      <c r="B5" s="51" t="s">
        <v>139</v>
      </c>
      <c r="C5" s="250"/>
      <c r="D5" s="251"/>
      <c r="E5" s="6"/>
    </row>
    <row r="6" spans="1:9" ht="14.5">
      <c r="B6" s="51" t="s">
        <v>878</v>
      </c>
      <c r="C6" s="250"/>
      <c r="D6" s="251"/>
      <c r="E6" s="6"/>
    </row>
    <row r="7" spans="1:9" ht="14.5">
      <c r="B7" s="7" t="s">
        <v>1121</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159</v>
      </c>
      <c r="C15" s="9" t="s">
        <v>159</v>
      </c>
      <c r="D15" s="1" t="s">
        <v>159</v>
      </c>
      <c r="E15" s="1" t="s">
        <v>159</v>
      </c>
      <c r="F15" s="4" t="s">
        <v>159</v>
      </c>
      <c r="G15" s="4" t="s">
        <v>159</v>
      </c>
      <c r="H15" s="4" t="s">
        <v>159</v>
      </c>
    </row>
    <row r="16" spans="1:9" ht="13">
      <c r="B16" s="2" t="s">
        <v>2543</v>
      </c>
    </row>
    <row r="17" spans="2:8">
      <c r="B17" s="1" t="s">
        <v>159</v>
      </c>
      <c r="C17" s="9" t="s">
        <v>159</v>
      </c>
      <c r="D17" s="1" t="s">
        <v>159</v>
      </c>
      <c r="E17" s="1" t="s">
        <v>159</v>
      </c>
      <c r="F17" s="4" t="s">
        <v>159</v>
      </c>
      <c r="G17" s="4" t="s">
        <v>159</v>
      </c>
      <c r="H17" s="4" t="s">
        <v>159</v>
      </c>
    </row>
    <row r="18" spans="2:8" ht="13">
      <c r="B18" s="2" t="s">
        <v>160</v>
      </c>
      <c r="C18" s="13"/>
      <c r="D18" s="2"/>
      <c r="E18" s="2"/>
      <c r="F18" s="14"/>
      <c r="G18" s="14">
        <f>SUM(G12:G17)</f>
        <v>0</v>
      </c>
      <c r="H18" s="14">
        <f>SUM(H12:H17)</f>
        <v>0</v>
      </c>
    </row>
    <row r="19" spans="2:8" ht="13">
      <c r="B19" s="2" t="s">
        <v>161</v>
      </c>
    </row>
    <row r="20" spans="2:8">
      <c r="B20" s="1" t="s">
        <v>97</v>
      </c>
      <c r="C20" s="9" t="s">
        <v>156</v>
      </c>
      <c r="D20" s="1" t="s">
        <v>157</v>
      </c>
      <c r="E20" s="1" t="s">
        <v>1122</v>
      </c>
      <c r="F20" s="4">
        <v>12946752</v>
      </c>
      <c r="G20" s="4">
        <v>10286.19</v>
      </c>
      <c r="H20" s="4">
        <v>99.98</v>
      </c>
    </row>
    <row r="21" spans="2:8" ht="13">
      <c r="B21" s="2" t="s">
        <v>162</v>
      </c>
      <c r="C21" s="13"/>
      <c r="D21" s="2"/>
      <c r="E21" s="2"/>
      <c r="F21" s="14"/>
      <c r="G21" s="14">
        <f>SUM(G19:G20)</f>
        <v>10286.19</v>
      </c>
      <c r="H21" s="14">
        <f>SUM(H19:H20)</f>
        <v>99.98</v>
      </c>
    </row>
    <row r="22" spans="2:8" ht="13">
      <c r="B22" s="2" t="s">
        <v>163</v>
      </c>
    </row>
    <row r="23" spans="2:8">
      <c r="B23" s="1" t="s">
        <v>159</v>
      </c>
      <c r="C23" s="9" t="s">
        <v>159</v>
      </c>
      <c r="D23" s="1" t="s">
        <v>159</v>
      </c>
      <c r="E23" s="1" t="s">
        <v>159</v>
      </c>
      <c r="F23" s="4" t="s">
        <v>159</v>
      </c>
      <c r="G23" s="4" t="s">
        <v>159</v>
      </c>
      <c r="H23" s="4" t="s">
        <v>159</v>
      </c>
    </row>
    <row r="24" spans="2:8" ht="13">
      <c r="B24" s="2" t="s">
        <v>164</v>
      </c>
      <c r="C24" s="13"/>
      <c r="D24" s="2"/>
      <c r="E24" s="2"/>
      <c r="F24" s="14"/>
      <c r="G24" s="14">
        <f>SUM(G22:G23)</f>
        <v>0</v>
      </c>
      <c r="H24" s="14">
        <f>SUM(H22:H23)</f>
        <v>0</v>
      </c>
    </row>
    <row r="25" spans="2:8" ht="13">
      <c r="B25" s="10" t="s">
        <v>146</v>
      </c>
      <c r="C25" s="11" t="s">
        <v>147</v>
      </c>
      <c r="D25" s="10" t="s">
        <v>165</v>
      </c>
      <c r="E25" s="10" t="s">
        <v>149</v>
      </c>
      <c r="F25" s="12" t="s">
        <v>150</v>
      </c>
      <c r="G25" s="12" t="s">
        <v>151</v>
      </c>
      <c r="H25" s="12" t="s">
        <v>152</v>
      </c>
    </row>
    <row r="26" spans="2:8" ht="13">
      <c r="B26" s="2" t="s">
        <v>166</v>
      </c>
    </row>
    <row r="27" spans="2:8" ht="13">
      <c r="B27" s="2" t="s">
        <v>155</v>
      </c>
    </row>
    <row r="28" spans="2:8" ht="13">
      <c r="B28" s="2" t="s">
        <v>167</v>
      </c>
    </row>
    <row r="29" spans="2:8">
      <c r="B29" s="1" t="s">
        <v>159</v>
      </c>
      <c r="C29" s="9" t="s">
        <v>159</v>
      </c>
      <c r="D29" s="1" t="s">
        <v>159</v>
      </c>
      <c r="E29" s="1" t="s">
        <v>159</v>
      </c>
      <c r="F29" s="4" t="s">
        <v>159</v>
      </c>
      <c r="G29" s="4" t="s">
        <v>159</v>
      </c>
      <c r="H29" s="4" t="s">
        <v>159</v>
      </c>
    </row>
    <row r="30" spans="2:8" ht="13">
      <c r="B30" s="2" t="s">
        <v>168</v>
      </c>
      <c r="C30" s="13"/>
      <c r="D30" s="2"/>
      <c r="E30" s="2"/>
      <c r="F30" s="14"/>
      <c r="G30" s="14">
        <f>SUM(G25:G29)</f>
        <v>0</v>
      </c>
      <c r="H30" s="14">
        <f>SUM(H25:H29)</f>
        <v>0</v>
      </c>
    </row>
    <row r="31" spans="2:8" ht="13">
      <c r="B31" s="2" t="s">
        <v>169</v>
      </c>
    </row>
    <row r="32" spans="2:8">
      <c r="B32" s="1" t="s">
        <v>159</v>
      </c>
      <c r="C32" s="9" t="s">
        <v>159</v>
      </c>
      <c r="D32" s="1" t="s">
        <v>159</v>
      </c>
      <c r="E32" s="1" t="s">
        <v>159</v>
      </c>
      <c r="F32" s="4" t="s">
        <v>159</v>
      </c>
      <c r="G32" s="4" t="s">
        <v>159</v>
      </c>
      <c r="H32" s="4" t="s">
        <v>159</v>
      </c>
    </row>
    <row r="33" spans="2:8" ht="13">
      <c r="B33" s="2" t="s">
        <v>170</v>
      </c>
      <c r="C33" s="13"/>
      <c r="D33" s="2"/>
      <c r="E33" s="2"/>
      <c r="F33" s="14"/>
      <c r="G33" s="14">
        <f>SUM(G31:G32)</f>
        <v>0</v>
      </c>
      <c r="H33" s="14">
        <f>SUM(H31:H32)</f>
        <v>0</v>
      </c>
    </row>
    <row r="34" spans="2:8" ht="13">
      <c r="B34" s="2" t="s">
        <v>171</v>
      </c>
    </row>
    <row r="35" spans="2:8">
      <c r="B35" s="1" t="s">
        <v>159</v>
      </c>
      <c r="C35" s="9" t="s">
        <v>159</v>
      </c>
      <c r="D35" s="1" t="s">
        <v>159</v>
      </c>
      <c r="E35" s="1" t="s">
        <v>159</v>
      </c>
      <c r="F35" s="4" t="s">
        <v>159</v>
      </c>
      <c r="G35" s="4" t="s">
        <v>159</v>
      </c>
      <c r="H35" s="4" t="s">
        <v>159</v>
      </c>
    </row>
    <row r="36" spans="2:8" ht="13">
      <c r="B36" s="2" t="s">
        <v>172</v>
      </c>
      <c r="C36" s="13"/>
      <c r="D36" s="2"/>
      <c r="E36" s="2"/>
      <c r="F36" s="14"/>
      <c r="G36" s="14">
        <f>SUM(G34:G35)</f>
        <v>0</v>
      </c>
      <c r="H36" s="14">
        <f>SUM(H34:H35)</f>
        <v>0</v>
      </c>
    </row>
    <row r="37" spans="2:8" ht="13">
      <c r="B37" s="2" t="s">
        <v>173</v>
      </c>
    </row>
    <row r="38" spans="2:8">
      <c r="B38" s="1" t="s">
        <v>159</v>
      </c>
      <c r="C38" s="9" t="s">
        <v>159</v>
      </c>
      <c r="D38" s="1" t="s">
        <v>159</v>
      </c>
      <c r="E38" s="1" t="s">
        <v>159</v>
      </c>
      <c r="F38" s="4" t="s">
        <v>159</v>
      </c>
      <c r="G38" s="4" t="s">
        <v>159</v>
      </c>
      <c r="H38" s="4" t="s">
        <v>159</v>
      </c>
    </row>
    <row r="39" spans="2:8" ht="13">
      <c r="B39" s="2" t="s">
        <v>174</v>
      </c>
      <c r="C39" s="13"/>
      <c r="D39" s="2"/>
      <c r="E39" s="2"/>
      <c r="F39" s="14"/>
      <c r="G39" s="14">
        <f>SUM(G37:G38)</f>
        <v>0</v>
      </c>
      <c r="H39" s="14">
        <f>SUM(H37:H38)</f>
        <v>0</v>
      </c>
    </row>
    <row r="40" spans="2:8" ht="13">
      <c r="B40" s="2" t="s">
        <v>175</v>
      </c>
    </row>
    <row r="41" spans="2:8">
      <c r="B41" s="1" t="s">
        <v>159</v>
      </c>
      <c r="C41" s="9" t="s">
        <v>159</v>
      </c>
      <c r="D41" s="1" t="s">
        <v>159</v>
      </c>
      <c r="E41" s="1" t="s">
        <v>159</v>
      </c>
      <c r="F41" s="4" t="s">
        <v>159</v>
      </c>
      <c r="G41" s="4" t="s">
        <v>159</v>
      </c>
      <c r="H41" s="4" t="s">
        <v>159</v>
      </c>
    </row>
    <row r="42" spans="2:8" ht="13">
      <c r="B42" s="2" t="s">
        <v>176</v>
      </c>
      <c r="C42" s="13"/>
      <c r="D42" s="2"/>
      <c r="E42" s="2"/>
      <c r="F42" s="14"/>
      <c r="G42" s="14">
        <f>SUM(G40:G41)</f>
        <v>0</v>
      </c>
      <c r="H42" s="14">
        <f>SUM(H40:H41)</f>
        <v>0</v>
      </c>
    </row>
    <row r="43" spans="2:8" ht="13">
      <c r="B43" s="2" t="s">
        <v>177</v>
      </c>
    </row>
    <row r="44" spans="2:8">
      <c r="B44" s="1" t="s">
        <v>159</v>
      </c>
      <c r="C44" s="9" t="s">
        <v>159</v>
      </c>
      <c r="D44" s="1" t="s">
        <v>159</v>
      </c>
      <c r="E44" s="1" t="s">
        <v>159</v>
      </c>
      <c r="F44" s="4" t="s">
        <v>159</v>
      </c>
      <c r="G44" s="4" t="s">
        <v>159</v>
      </c>
      <c r="H44" s="4" t="s">
        <v>159</v>
      </c>
    </row>
    <row r="45" spans="2:8" ht="13">
      <c r="B45" s="2" t="s">
        <v>178</v>
      </c>
      <c r="C45" s="13"/>
      <c r="D45" s="2"/>
      <c r="E45" s="2"/>
      <c r="F45" s="14"/>
      <c r="G45" s="14">
        <f>SUM(G43:G44)</f>
        <v>0</v>
      </c>
      <c r="H45" s="14">
        <f>SUM(H43:H44)</f>
        <v>0</v>
      </c>
    </row>
    <row r="46" spans="2:8" ht="13">
      <c r="B46" s="2" t="s">
        <v>179</v>
      </c>
    </row>
    <row r="47" spans="2:8">
      <c r="B47" s="1" t="s">
        <v>159</v>
      </c>
      <c r="C47" s="9" t="s">
        <v>159</v>
      </c>
      <c r="D47" s="1" t="s">
        <v>159</v>
      </c>
      <c r="E47" s="1" t="s">
        <v>159</v>
      </c>
      <c r="F47" s="4" t="s">
        <v>159</v>
      </c>
      <c r="G47" s="4" t="s">
        <v>159</v>
      </c>
      <c r="H47" s="4" t="s">
        <v>159</v>
      </c>
    </row>
    <row r="48" spans="2:8" ht="13">
      <c r="B48" s="2" t="s">
        <v>180</v>
      </c>
      <c r="C48" s="13"/>
      <c r="D48" s="2"/>
      <c r="E48" s="2"/>
      <c r="F48" s="14"/>
      <c r="G48" s="14">
        <f>SUM(G46:G47)</f>
        <v>0</v>
      </c>
      <c r="H48" s="14">
        <f>SUM(H46:H47)</f>
        <v>0</v>
      </c>
    </row>
    <row r="49" spans="2:8" ht="13">
      <c r="B49" s="2" t="s">
        <v>181</v>
      </c>
    </row>
    <row r="50" spans="2:8">
      <c r="B50" s="1" t="s">
        <v>159</v>
      </c>
      <c r="C50" s="9" t="s">
        <v>159</v>
      </c>
      <c r="D50" s="1" t="s">
        <v>159</v>
      </c>
      <c r="E50" s="1" t="s">
        <v>159</v>
      </c>
      <c r="F50" s="4" t="s">
        <v>159</v>
      </c>
      <c r="G50" s="4" t="s">
        <v>159</v>
      </c>
      <c r="H50" s="4" t="s">
        <v>159</v>
      </c>
    </row>
    <row r="51" spans="2:8" ht="13">
      <c r="B51" s="2" t="s">
        <v>182</v>
      </c>
      <c r="C51" s="13"/>
      <c r="D51" s="2"/>
      <c r="E51" s="2"/>
      <c r="F51" s="14"/>
      <c r="G51" s="14">
        <f>SUM(G49:G50)</f>
        <v>0</v>
      </c>
      <c r="H51" s="14">
        <f>SUM(H49:H50)</f>
        <v>0</v>
      </c>
    </row>
    <row r="52" spans="2:8" ht="13">
      <c r="B52" s="2" t="s">
        <v>183</v>
      </c>
      <c r="C52" s="13"/>
      <c r="D52" s="2"/>
      <c r="E52" s="2"/>
      <c r="F52" s="14"/>
      <c r="G52" s="14">
        <v>10286.19</v>
      </c>
      <c r="H52" s="14">
        <v>99.98</v>
      </c>
    </row>
    <row r="53" spans="2:8" ht="13">
      <c r="B53" s="2" t="s">
        <v>184</v>
      </c>
      <c r="C53" s="13"/>
      <c r="D53" s="2"/>
      <c r="E53" s="2"/>
      <c r="F53" s="14"/>
      <c r="G53" s="14">
        <v>2.1385925100003078</v>
      </c>
      <c r="H53" s="14">
        <v>1.9999999999996021E-2</v>
      </c>
    </row>
    <row r="54" spans="2:8" ht="13">
      <c r="B54" s="2" t="s">
        <v>185</v>
      </c>
      <c r="C54" s="13"/>
      <c r="D54" s="2"/>
      <c r="E54" s="2"/>
      <c r="F54" s="14"/>
      <c r="G54" s="14">
        <v>10288.328592510001</v>
      </c>
      <c r="H54" s="14">
        <v>100</v>
      </c>
    </row>
    <row r="55" spans="2:8">
      <c r="B55" s="1" t="s">
        <v>186</v>
      </c>
    </row>
    <row r="56" spans="2:8" ht="13">
      <c r="B56" s="2" t="s">
        <v>187</v>
      </c>
    </row>
    <row r="57" spans="2:8" ht="13">
      <c r="B57" s="2" t="s">
        <v>188</v>
      </c>
      <c r="C57" s="9" t="s">
        <v>189</v>
      </c>
    </row>
    <row r="58" spans="2:8" ht="13">
      <c r="B58" s="2" t="s">
        <v>190</v>
      </c>
      <c r="C58" s="9" t="s">
        <v>191</v>
      </c>
    </row>
    <row r="59" spans="2:8" ht="13">
      <c r="B59" s="2" t="s">
        <v>192</v>
      </c>
      <c r="C59" s="9" t="s">
        <v>191</v>
      </c>
    </row>
    <row r="60" spans="2:8" ht="13">
      <c r="B60" s="2" t="s">
        <v>193</v>
      </c>
      <c r="C60" s="9" t="s">
        <v>194</v>
      </c>
    </row>
    <row r="61" spans="2:8" ht="13">
      <c r="B61" s="2" t="s">
        <v>1123</v>
      </c>
      <c r="C61" s="13"/>
    </row>
    <row r="62" spans="2:8" ht="13">
      <c r="B62" s="2" t="s">
        <v>1124</v>
      </c>
      <c r="C62" s="13"/>
    </row>
    <row r="63" spans="2:8" ht="13">
      <c r="B63" s="2" t="s">
        <v>1125</v>
      </c>
      <c r="C63" s="13"/>
    </row>
    <row r="64" spans="2:8" ht="13">
      <c r="B64" s="2" t="s">
        <v>1126</v>
      </c>
      <c r="C64" s="13"/>
    </row>
    <row r="65" spans="2:3" ht="13">
      <c r="B65" s="2" t="s">
        <v>1127</v>
      </c>
      <c r="C65" s="13"/>
    </row>
    <row r="66" spans="2:3" ht="13">
      <c r="B66" s="2" t="s">
        <v>1128</v>
      </c>
      <c r="C66" s="13"/>
    </row>
    <row r="67" spans="2:3" ht="13">
      <c r="B67" s="2" t="s">
        <v>1129</v>
      </c>
      <c r="C67" s="13"/>
    </row>
    <row r="68" spans="2:3" ht="13">
      <c r="B68" s="2" t="s">
        <v>1130</v>
      </c>
      <c r="C68" s="13"/>
    </row>
    <row r="69" spans="2:3" ht="13">
      <c r="B69" s="2" t="s">
        <v>1197</v>
      </c>
      <c r="C69" s="13"/>
    </row>
    <row r="70" spans="2:3">
      <c r="B70" s="1" t="s">
        <v>204</v>
      </c>
    </row>
    <row r="71" spans="2:3">
      <c r="B71" s="1" t="s">
        <v>398</v>
      </c>
    </row>
    <row r="74" spans="2:3" ht="14.5">
      <c r="B74" s="48" t="s">
        <v>399</v>
      </c>
      <c r="C74" s="49"/>
    </row>
    <row r="75" spans="2:3" ht="14.5">
      <c r="B75" s="48" t="s">
        <v>3907</v>
      </c>
      <c r="C75" s="50" t="s">
        <v>400</v>
      </c>
    </row>
    <row r="76" spans="2:3" ht="14.5">
      <c r="B76" s="15" t="s">
        <v>401</v>
      </c>
      <c r="C76" s="16" t="s">
        <v>402</v>
      </c>
    </row>
    <row r="77" spans="2:3" ht="14.5">
      <c r="B77" s="15" t="s">
        <v>403</v>
      </c>
      <c r="C77" s="16" t="s">
        <v>402</v>
      </c>
    </row>
    <row r="78" spans="2:3" ht="14.5">
      <c r="B78" s="15" t="s">
        <v>404</v>
      </c>
      <c r="C78" s="16" t="s">
        <v>402</v>
      </c>
    </row>
    <row r="79" spans="2:3" ht="14.5">
      <c r="B79" s="15" t="s">
        <v>405</v>
      </c>
      <c r="C79" s="16" t="s">
        <v>402</v>
      </c>
    </row>
    <row r="80" spans="2:3" ht="14.5">
      <c r="B80" s="15" t="s">
        <v>406</v>
      </c>
      <c r="C80" s="16" t="s">
        <v>402</v>
      </c>
    </row>
    <row r="81" spans="2:7" ht="14.5">
      <c r="B81" s="15" t="s">
        <v>407</v>
      </c>
      <c r="C81" s="16" t="s">
        <v>402</v>
      </c>
    </row>
    <row r="82" spans="2:7" ht="14.5">
      <c r="B82" s="48" t="s">
        <v>408</v>
      </c>
      <c r="C82" s="49" t="s">
        <v>402</v>
      </c>
    </row>
    <row r="84" spans="2:7" ht="14.5">
      <c r="B84" s="15" t="s">
        <v>213</v>
      </c>
      <c r="C84" s="16"/>
      <c r="D84" s="15"/>
    </row>
    <row r="85" spans="2:7" ht="29">
      <c r="B85" s="18" t="s">
        <v>214</v>
      </c>
      <c r="C85" s="17" t="s">
        <v>215</v>
      </c>
      <c r="D85" s="18" t="s">
        <v>216</v>
      </c>
    </row>
    <row r="86" spans="2:7" ht="14.5">
      <c r="B86" s="15" t="s">
        <v>191</v>
      </c>
      <c r="C86" s="16" t="s">
        <v>191</v>
      </c>
      <c r="D86" s="15" t="s">
        <v>191</v>
      </c>
    </row>
    <row r="88" spans="2:7" ht="13">
      <c r="B88" s="19" t="s">
        <v>217</v>
      </c>
      <c r="C88" s="20">
        <v>46203</v>
      </c>
      <c r="D88" s="21"/>
      <c r="E88" s="22"/>
      <c r="F88" s="23"/>
    </row>
    <row r="89" spans="2:7" ht="13">
      <c r="B89" s="19" t="s">
        <v>218</v>
      </c>
      <c r="C89" s="24" t="s">
        <v>219</v>
      </c>
      <c r="D89" s="19" t="s">
        <v>220</v>
      </c>
      <c r="E89" s="25" t="s">
        <v>221</v>
      </c>
      <c r="F89" s="26" t="s">
        <v>222</v>
      </c>
      <c r="G89" s="14"/>
    </row>
    <row r="90" spans="2:7">
      <c r="B90" s="27" t="s">
        <v>191</v>
      </c>
      <c r="C90" s="28" t="s">
        <v>191</v>
      </c>
      <c r="D90" s="27" t="s">
        <v>191</v>
      </c>
      <c r="E90" s="29" t="s">
        <v>191</v>
      </c>
      <c r="F90" s="30" t="s">
        <v>191</v>
      </c>
    </row>
    <row r="93" spans="2:7" ht="13">
      <c r="B93" s="2" t="s">
        <v>223</v>
      </c>
    </row>
    <row r="94" spans="2:7" ht="13">
      <c r="B94" s="2"/>
    </row>
    <row r="95" spans="2:7" ht="13">
      <c r="B95" s="2" t="s">
        <v>224</v>
      </c>
    </row>
    <row r="96" spans="2:7" ht="13">
      <c r="B96" s="19" t="s">
        <v>225</v>
      </c>
      <c r="C96" s="24" t="s">
        <v>226</v>
      </c>
      <c r="D96" s="2"/>
    </row>
    <row r="97" spans="2:7">
      <c r="B97" s="21" t="s">
        <v>191</v>
      </c>
      <c r="C97" s="31" t="s">
        <v>191</v>
      </c>
    </row>
    <row r="99" spans="2:7" ht="13">
      <c r="B99" s="19" t="s">
        <v>227</v>
      </c>
      <c r="C99" s="24" t="s">
        <v>226</v>
      </c>
    </row>
    <row r="100" spans="2:7">
      <c r="B100" s="21" t="s">
        <v>191</v>
      </c>
      <c r="C100" s="31" t="s">
        <v>191</v>
      </c>
    </row>
    <row r="102" spans="2:7" ht="13">
      <c r="B102" s="19" t="s">
        <v>228</v>
      </c>
      <c r="C102" s="24" t="s">
        <v>229</v>
      </c>
    </row>
    <row r="103" spans="2:7">
      <c r="B103" s="21" t="s">
        <v>191</v>
      </c>
      <c r="C103" s="31" t="s">
        <v>191</v>
      </c>
    </row>
    <row r="105" spans="2:7" ht="13">
      <c r="B105" s="25" t="s">
        <v>230</v>
      </c>
      <c r="C105" s="24" t="s">
        <v>229</v>
      </c>
    </row>
    <row r="106" spans="2:7">
      <c r="B106" s="22" t="s">
        <v>191</v>
      </c>
      <c r="C106" s="31" t="s">
        <v>191</v>
      </c>
    </row>
    <row r="108" spans="2:7" ht="13">
      <c r="B108" s="19" t="s">
        <v>231</v>
      </c>
      <c r="C108" s="24" t="s">
        <v>191</v>
      </c>
    </row>
    <row r="110" spans="2:7" ht="13">
      <c r="B110" s="19" t="s">
        <v>232</v>
      </c>
      <c r="C110" s="20">
        <v>46203</v>
      </c>
      <c r="D110" s="21"/>
      <c r="E110" s="22"/>
      <c r="F110" s="23"/>
    </row>
    <row r="111" spans="2:7" ht="13">
      <c r="B111" s="19" t="s">
        <v>218</v>
      </c>
      <c r="C111" s="24" t="s">
        <v>219</v>
      </c>
      <c r="D111" s="19" t="s">
        <v>220</v>
      </c>
      <c r="E111" s="25" t="s">
        <v>221</v>
      </c>
      <c r="F111" s="26" t="s">
        <v>222</v>
      </c>
      <c r="G111" s="14"/>
    </row>
    <row r="112" spans="2:7">
      <c r="B112" s="27" t="s">
        <v>191</v>
      </c>
      <c r="C112" s="28" t="s">
        <v>191</v>
      </c>
      <c r="D112" s="27" t="s">
        <v>191</v>
      </c>
      <c r="E112" s="29" t="s">
        <v>191</v>
      </c>
      <c r="F112" s="30" t="s">
        <v>191</v>
      </c>
    </row>
    <row r="113" spans="2:4" ht="13">
      <c r="B113" s="2" t="s">
        <v>223</v>
      </c>
    </row>
    <row r="114" spans="2:4" ht="13">
      <c r="B114" s="2"/>
    </row>
    <row r="115" spans="2:4" ht="13">
      <c r="B115" s="2" t="s">
        <v>224</v>
      </c>
    </row>
    <row r="116" spans="2:4" ht="13">
      <c r="B116" s="19" t="s">
        <v>225</v>
      </c>
      <c r="C116" s="24" t="s">
        <v>226</v>
      </c>
      <c r="D116" s="2"/>
    </row>
    <row r="117" spans="2:4">
      <c r="B117" s="21" t="s">
        <v>191</v>
      </c>
      <c r="C117" s="31" t="s">
        <v>191</v>
      </c>
    </row>
    <row r="119" spans="2:4" ht="13">
      <c r="B119" s="19" t="s">
        <v>227</v>
      </c>
      <c r="C119" s="24" t="s">
        <v>226</v>
      </c>
    </row>
    <row r="120" spans="2:4">
      <c r="B120" s="21" t="s">
        <v>191</v>
      </c>
      <c r="C120" s="31" t="s">
        <v>191</v>
      </c>
    </row>
    <row r="122" spans="2:4" ht="13">
      <c r="B122" s="19" t="s">
        <v>228</v>
      </c>
      <c r="C122" s="24" t="s">
        <v>229</v>
      </c>
    </row>
    <row r="123" spans="2:4">
      <c r="B123" s="21" t="s">
        <v>191</v>
      </c>
      <c r="C123" s="31" t="s">
        <v>191</v>
      </c>
    </row>
    <row r="125" spans="2:4" ht="13">
      <c r="B125" s="25" t="s">
        <v>230</v>
      </c>
      <c r="C125" s="24" t="s">
        <v>229</v>
      </c>
    </row>
    <row r="126" spans="2:4">
      <c r="B126" s="22" t="s">
        <v>191</v>
      </c>
      <c r="C126" s="31" t="s">
        <v>191</v>
      </c>
    </row>
    <row r="128" spans="2:4" ht="13">
      <c r="B128" s="19" t="s">
        <v>231</v>
      </c>
      <c r="C128" s="24" t="s">
        <v>191</v>
      </c>
    </row>
    <row r="131" spans="2:80" ht="13">
      <c r="B131" s="2" t="s">
        <v>233</v>
      </c>
    </row>
    <row r="133" spans="2:80" ht="13">
      <c r="B133" s="19" t="s">
        <v>218</v>
      </c>
      <c r="C133" s="24" t="s">
        <v>234</v>
      </c>
      <c r="D133" s="19" t="s">
        <v>235</v>
      </c>
      <c r="E133" s="19" t="s">
        <v>236</v>
      </c>
      <c r="F133" s="14"/>
    </row>
    <row r="134" spans="2:80">
      <c r="B134" s="21" t="s">
        <v>191</v>
      </c>
      <c r="C134" s="31" t="s">
        <v>191</v>
      </c>
      <c r="D134" s="21" t="s">
        <v>191</v>
      </c>
      <c r="E134" s="21" t="s">
        <v>191</v>
      </c>
    </row>
    <row r="137" spans="2:80" ht="13">
      <c r="B137" s="2" t="s">
        <v>237</v>
      </c>
      <c r="C137" s="13" t="s">
        <v>191</v>
      </c>
      <c r="D137" s="2"/>
      <c r="E137" s="2"/>
      <c r="F137" s="14"/>
      <c r="G137" s="14"/>
      <c r="H137" s="14"/>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row>
    <row r="139" spans="2:80" ht="13">
      <c r="B139" s="2" t="s">
        <v>238</v>
      </c>
    </row>
    <row r="141" spans="2:80" ht="13">
      <c r="B141" s="19" t="s">
        <v>239</v>
      </c>
      <c r="C141" s="24" t="s">
        <v>226</v>
      </c>
      <c r="D141" s="2"/>
    </row>
    <row r="142" spans="2:80">
      <c r="B142" s="21" t="s">
        <v>191</v>
      </c>
      <c r="C142" s="31" t="s">
        <v>191</v>
      </c>
    </row>
    <row r="145" spans="2:80" ht="13">
      <c r="B145" s="19" t="s">
        <v>240</v>
      </c>
      <c r="C145" s="24" t="s">
        <v>241</v>
      </c>
      <c r="D145" s="2"/>
    </row>
    <row r="146" spans="2:80">
      <c r="B146" s="21" t="s">
        <v>191</v>
      </c>
      <c r="C146" s="31" t="s">
        <v>191</v>
      </c>
    </row>
    <row r="149" spans="2:80" ht="13">
      <c r="B149" s="2" t="s">
        <v>242</v>
      </c>
    </row>
    <row r="152" spans="2:80" ht="13">
      <c r="B152" s="2" t="s">
        <v>243</v>
      </c>
    </row>
    <row r="154" spans="2:80" ht="13">
      <c r="B154" s="19" t="s">
        <v>218</v>
      </c>
      <c r="C154" s="24" t="s">
        <v>244</v>
      </c>
      <c r="D154" s="19" t="s">
        <v>234</v>
      </c>
      <c r="E154" s="19" t="s">
        <v>235</v>
      </c>
      <c r="F154" s="26" t="s">
        <v>236</v>
      </c>
      <c r="G154" s="14"/>
    </row>
    <row r="155" spans="2:80">
      <c r="B155" s="21" t="s">
        <v>191</v>
      </c>
      <c r="C155" s="31" t="s">
        <v>191</v>
      </c>
      <c r="D155" s="21" t="s">
        <v>191</v>
      </c>
      <c r="E155" s="21" t="s">
        <v>191</v>
      </c>
      <c r="F155" s="32" t="s">
        <v>191</v>
      </c>
    </row>
    <row r="158" spans="2:80" ht="13">
      <c r="B158" s="2" t="s">
        <v>237</v>
      </c>
      <c r="C158" s="13" t="s">
        <v>191</v>
      </c>
      <c r="D158" s="2"/>
      <c r="E158" s="2"/>
      <c r="F158" s="14"/>
      <c r="G158" s="14"/>
      <c r="H158" s="14"/>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row>
    <row r="160" spans="2:80" ht="13">
      <c r="B160" s="2" t="s">
        <v>238</v>
      </c>
    </row>
    <row r="162" spans="2:7" ht="13">
      <c r="B162" s="19" t="s">
        <v>239</v>
      </c>
      <c r="C162" s="24" t="s">
        <v>226</v>
      </c>
      <c r="D162" s="2"/>
    </row>
    <row r="163" spans="2:7">
      <c r="B163" s="21" t="s">
        <v>191</v>
      </c>
      <c r="C163" s="31" t="s">
        <v>191</v>
      </c>
    </row>
    <row r="166" spans="2:7" ht="13">
      <c r="B166" s="19" t="s">
        <v>240</v>
      </c>
      <c r="C166" s="24" t="s">
        <v>241</v>
      </c>
      <c r="D166" s="2"/>
    </row>
    <row r="167" spans="2:7">
      <c r="B167" s="21" t="s">
        <v>191</v>
      </c>
      <c r="C167" s="31" t="s">
        <v>191</v>
      </c>
    </row>
    <row r="170" spans="2:7" ht="13">
      <c r="B170" s="2" t="s">
        <v>242</v>
      </c>
    </row>
    <row r="173" spans="2:7" ht="13">
      <c r="B173" s="2" t="s">
        <v>245</v>
      </c>
    </row>
    <row r="174" spans="2:7" ht="13">
      <c r="B174" s="19" t="s">
        <v>218</v>
      </c>
      <c r="C174" s="24" t="s">
        <v>246</v>
      </c>
      <c r="D174" s="19" t="s">
        <v>247</v>
      </c>
      <c r="E174" s="19" t="s">
        <v>248</v>
      </c>
      <c r="F174" s="26" t="s">
        <v>249</v>
      </c>
      <c r="G174" s="14"/>
    </row>
    <row r="175" spans="2:7">
      <c r="B175" s="21" t="s">
        <v>191</v>
      </c>
      <c r="C175" s="31" t="s">
        <v>191</v>
      </c>
      <c r="D175" s="21" t="s">
        <v>191</v>
      </c>
      <c r="E175" s="21" t="s">
        <v>191</v>
      </c>
      <c r="F175" s="32" t="s">
        <v>191</v>
      </c>
    </row>
    <row r="176" spans="2:7">
      <c r="B176" s="1" t="s">
        <v>2544</v>
      </c>
    </row>
  </sheetData>
  <mergeCells count="3">
    <mergeCell ref="B1:E1"/>
    <mergeCell ref="C3:C7"/>
    <mergeCell ref="D3:D7"/>
  </mergeCells>
  <hyperlinks>
    <hyperlink ref="A1" location="Index!A1" display="Index" xr:uid="{EEA2B007-8070-4D1C-B50E-0A588F9E66D7}"/>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BD19D-7A6E-41A9-85D8-8595E028E3DA}">
  <sheetPr codeName="Sheet121"/>
  <dimension ref="A1:CB196"/>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93</v>
      </c>
      <c r="C1" s="249"/>
      <c r="D1" s="249"/>
      <c r="E1" s="249"/>
    </row>
    <row r="3" spans="1:9" ht="14.5">
      <c r="B3" s="5" t="s">
        <v>93</v>
      </c>
      <c r="C3" s="250"/>
      <c r="D3" s="256"/>
    </row>
    <row r="4" spans="1:9" ht="14.5">
      <c r="B4" s="7" t="s">
        <v>1132</v>
      </c>
      <c r="C4" s="250"/>
      <c r="D4" s="256"/>
    </row>
    <row r="5" spans="1:9" ht="14.5">
      <c r="B5" s="7" t="s">
        <v>139</v>
      </c>
      <c r="C5" s="250"/>
      <c r="D5" s="256"/>
    </row>
    <row r="6" spans="1:9" ht="14.5">
      <c r="B6" s="15" t="s">
        <v>718</v>
      </c>
      <c r="C6" s="250"/>
      <c r="D6" s="256"/>
    </row>
    <row r="7" spans="1:9" ht="14.5">
      <c r="B7" s="18" t="s">
        <v>1133</v>
      </c>
      <c r="C7" s="250"/>
      <c r="D7" s="256"/>
    </row>
    <row r="8" spans="1:9" ht="29">
      <c r="B8" s="7" t="s">
        <v>142</v>
      </c>
      <c r="C8" s="53" t="s">
        <v>143</v>
      </c>
      <c r="D8" s="53"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3004</v>
      </c>
      <c r="C15" s="9" t="s">
        <v>156</v>
      </c>
      <c r="D15" s="1" t="s">
        <v>419</v>
      </c>
      <c r="E15" s="1" t="s">
        <v>439</v>
      </c>
      <c r="F15" s="4">
        <v>162868</v>
      </c>
      <c r="G15" s="4">
        <v>1299.6099999999999</v>
      </c>
      <c r="H15" s="4">
        <v>18.22</v>
      </c>
    </row>
    <row r="16" spans="1:9">
      <c r="B16" s="1" t="s">
        <v>2796</v>
      </c>
      <c r="C16" s="9" t="s">
        <v>156</v>
      </c>
      <c r="D16" s="1" t="s">
        <v>419</v>
      </c>
      <c r="E16" s="1" t="s">
        <v>420</v>
      </c>
      <c r="F16" s="4">
        <v>73365</v>
      </c>
      <c r="G16" s="4">
        <v>1008.92</v>
      </c>
      <c r="H16" s="4">
        <v>14.15</v>
      </c>
    </row>
    <row r="17" spans="2:8">
      <c r="B17" s="1" t="s">
        <v>3202</v>
      </c>
      <c r="C17" s="9" t="s">
        <v>156</v>
      </c>
      <c r="D17" s="1" t="s">
        <v>419</v>
      </c>
      <c r="E17" s="1" t="s">
        <v>880</v>
      </c>
      <c r="F17" s="4">
        <v>54259</v>
      </c>
      <c r="G17" s="4">
        <v>730.16</v>
      </c>
      <c r="H17" s="4">
        <v>10.24</v>
      </c>
    </row>
    <row r="18" spans="2:8">
      <c r="B18" s="1" t="s">
        <v>1134</v>
      </c>
      <c r="C18" s="9" t="s">
        <v>156</v>
      </c>
      <c r="D18" s="1" t="s">
        <v>419</v>
      </c>
      <c r="E18" s="1" t="s">
        <v>1135</v>
      </c>
      <c r="F18" s="4">
        <v>63608</v>
      </c>
      <c r="G18" s="4">
        <v>653.19000000000005</v>
      </c>
      <c r="H18" s="4">
        <v>9.16</v>
      </c>
    </row>
    <row r="19" spans="2:8">
      <c r="B19" s="1" t="s">
        <v>2779</v>
      </c>
      <c r="C19" s="9" t="s">
        <v>156</v>
      </c>
      <c r="D19" s="1" t="s">
        <v>419</v>
      </c>
      <c r="E19" s="1" t="s">
        <v>438</v>
      </c>
      <c r="F19" s="4">
        <v>165856</v>
      </c>
      <c r="G19" s="4">
        <v>650.57000000000005</v>
      </c>
      <c r="H19" s="4">
        <v>9.1199999999999992</v>
      </c>
    </row>
    <row r="20" spans="2:8">
      <c r="B20" s="1" t="s">
        <v>3324</v>
      </c>
      <c r="C20" s="9" t="s">
        <v>156</v>
      </c>
      <c r="D20" s="1" t="s">
        <v>421</v>
      </c>
      <c r="E20" s="1" t="s">
        <v>1136</v>
      </c>
      <c r="F20" s="4">
        <v>60268</v>
      </c>
      <c r="G20" s="4">
        <v>605.54</v>
      </c>
      <c r="H20" s="4">
        <v>8.49</v>
      </c>
    </row>
    <row r="21" spans="2:8">
      <c r="B21" s="1" t="s">
        <v>2794</v>
      </c>
      <c r="C21" s="9" t="s">
        <v>156</v>
      </c>
      <c r="D21" s="1" t="s">
        <v>423</v>
      </c>
      <c r="E21" s="1" t="s">
        <v>601</v>
      </c>
      <c r="F21" s="4">
        <v>9206</v>
      </c>
      <c r="G21" s="4">
        <v>355.87</v>
      </c>
      <c r="H21" s="4">
        <v>4.99</v>
      </c>
    </row>
    <row r="22" spans="2:8">
      <c r="B22" s="1" t="s">
        <v>2760</v>
      </c>
      <c r="C22" s="9" t="s">
        <v>156</v>
      </c>
      <c r="D22" s="1" t="s">
        <v>421</v>
      </c>
      <c r="E22" s="1" t="s">
        <v>422</v>
      </c>
      <c r="F22" s="4">
        <v>31549</v>
      </c>
      <c r="G22" s="4">
        <v>328.79</v>
      </c>
      <c r="H22" s="4">
        <v>4.6100000000000003</v>
      </c>
    </row>
    <row r="23" spans="2:8">
      <c r="B23" s="1" t="s">
        <v>3325</v>
      </c>
      <c r="C23" s="9" t="s">
        <v>156</v>
      </c>
      <c r="D23" s="1" t="s">
        <v>421</v>
      </c>
      <c r="E23" s="1" t="s">
        <v>1137</v>
      </c>
      <c r="F23" s="4">
        <v>13002</v>
      </c>
      <c r="G23" s="4">
        <v>231.46</v>
      </c>
      <c r="H23" s="4">
        <v>3.25</v>
      </c>
    </row>
    <row r="24" spans="2:8">
      <c r="B24" s="1" t="s">
        <v>3326</v>
      </c>
      <c r="C24" s="9" t="s">
        <v>156</v>
      </c>
      <c r="D24" s="1" t="s">
        <v>964</v>
      </c>
      <c r="E24" s="1" t="s">
        <v>1138</v>
      </c>
      <c r="F24" s="4">
        <v>10118</v>
      </c>
      <c r="G24" s="4">
        <v>178.65</v>
      </c>
      <c r="H24" s="4">
        <v>2.5</v>
      </c>
    </row>
    <row r="25" spans="2:8">
      <c r="B25" s="1" t="s">
        <v>1139</v>
      </c>
      <c r="C25" s="9" t="s">
        <v>156</v>
      </c>
      <c r="D25" s="1" t="s">
        <v>421</v>
      </c>
      <c r="E25" s="1" t="s">
        <v>1140</v>
      </c>
      <c r="F25" s="4">
        <v>73884</v>
      </c>
      <c r="G25" s="4">
        <v>174.69</v>
      </c>
      <c r="H25" s="4">
        <v>2.4500000000000002</v>
      </c>
    </row>
    <row r="26" spans="2:8">
      <c r="B26" s="1" t="s">
        <v>3209</v>
      </c>
      <c r="C26" s="9" t="s">
        <v>156</v>
      </c>
      <c r="D26" s="1" t="s">
        <v>421</v>
      </c>
      <c r="E26" s="1" t="s">
        <v>893</v>
      </c>
      <c r="F26" s="4">
        <v>9648</v>
      </c>
      <c r="G26" s="4">
        <v>172.68</v>
      </c>
      <c r="H26" s="4">
        <v>2.42</v>
      </c>
    </row>
    <row r="27" spans="2:8">
      <c r="B27" s="1" t="s">
        <v>3327</v>
      </c>
      <c r="C27" s="9" t="s">
        <v>156</v>
      </c>
      <c r="D27" s="1" t="s">
        <v>964</v>
      </c>
      <c r="E27" s="1" t="s">
        <v>1141</v>
      </c>
      <c r="F27" s="4">
        <v>24226</v>
      </c>
      <c r="G27" s="4">
        <v>139.51</v>
      </c>
      <c r="H27" s="4">
        <v>1.96</v>
      </c>
    </row>
    <row r="28" spans="2:8">
      <c r="B28" s="1" t="s">
        <v>3007</v>
      </c>
      <c r="C28" s="9" t="s">
        <v>156</v>
      </c>
      <c r="D28" s="1" t="s">
        <v>421</v>
      </c>
      <c r="E28" s="1" t="s">
        <v>454</v>
      </c>
      <c r="F28" s="4">
        <v>32194</v>
      </c>
      <c r="G28" s="4">
        <v>136.6</v>
      </c>
      <c r="H28" s="4">
        <v>1.92</v>
      </c>
    </row>
    <row r="29" spans="2:8">
      <c r="B29" s="1" t="s">
        <v>3242</v>
      </c>
      <c r="C29" s="9" t="s">
        <v>156</v>
      </c>
      <c r="D29" s="1" t="s">
        <v>964</v>
      </c>
      <c r="E29" s="1" t="s">
        <v>965</v>
      </c>
      <c r="F29" s="4">
        <v>6008</v>
      </c>
      <c r="G29" s="4">
        <v>95.17</v>
      </c>
      <c r="H29" s="4">
        <v>1.33</v>
      </c>
    </row>
    <row r="30" spans="2:8">
      <c r="B30" s="1" t="s">
        <v>3218</v>
      </c>
      <c r="C30" s="9" t="s">
        <v>156</v>
      </c>
      <c r="D30" s="1" t="s">
        <v>421</v>
      </c>
      <c r="E30" s="1" t="s">
        <v>904</v>
      </c>
      <c r="F30" s="4">
        <v>24346</v>
      </c>
      <c r="G30" s="4">
        <v>88.57</v>
      </c>
      <c r="H30" s="4">
        <v>1.24</v>
      </c>
    </row>
    <row r="31" spans="2:8">
      <c r="B31" s="1" t="s">
        <v>3252</v>
      </c>
      <c r="C31" s="9" t="s">
        <v>156</v>
      </c>
      <c r="D31" s="1" t="s">
        <v>964</v>
      </c>
      <c r="E31" s="1" t="s">
        <v>989</v>
      </c>
      <c r="F31" s="4">
        <v>5006</v>
      </c>
      <c r="G31" s="4">
        <v>87.19</v>
      </c>
      <c r="H31" s="4">
        <v>1.22</v>
      </c>
    </row>
    <row r="32" spans="2:8">
      <c r="B32" s="1" t="s">
        <v>2773</v>
      </c>
      <c r="C32" s="9" t="s">
        <v>156</v>
      </c>
      <c r="D32" s="1" t="s">
        <v>421</v>
      </c>
      <c r="E32" s="1" t="s">
        <v>427</v>
      </c>
      <c r="F32" s="4">
        <v>2205</v>
      </c>
      <c r="G32" s="4">
        <v>66.09</v>
      </c>
      <c r="H32" s="4">
        <v>0.93</v>
      </c>
    </row>
    <row r="33" spans="2:8">
      <c r="B33" s="1" t="s">
        <v>3265</v>
      </c>
      <c r="C33" s="9" t="s">
        <v>156</v>
      </c>
      <c r="D33" s="1" t="s">
        <v>421</v>
      </c>
      <c r="E33" s="1" t="s">
        <v>1008</v>
      </c>
      <c r="F33" s="4">
        <v>9065</v>
      </c>
      <c r="G33" s="4">
        <v>53.77</v>
      </c>
      <c r="H33" s="4">
        <v>0.75</v>
      </c>
    </row>
    <row r="34" spans="2:8">
      <c r="B34" s="1" t="s">
        <v>3267</v>
      </c>
      <c r="C34" s="9" t="s">
        <v>156</v>
      </c>
      <c r="D34" s="1" t="s">
        <v>421</v>
      </c>
      <c r="E34" s="1" t="s">
        <v>1010</v>
      </c>
      <c r="F34" s="4">
        <v>9499</v>
      </c>
      <c r="G34" s="4">
        <v>53.57</v>
      </c>
      <c r="H34" s="4">
        <v>0.75</v>
      </c>
    </row>
    <row r="35" spans="2:8" ht="13">
      <c r="B35" s="2" t="s">
        <v>2543</v>
      </c>
    </row>
    <row r="36" spans="2:8">
      <c r="B36" s="1" t="s">
        <v>159</v>
      </c>
      <c r="C36" s="9" t="s">
        <v>159</v>
      </c>
      <c r="D36" s="1" t="s">
        <v>159</v>
      </c>
      <c r="E36" s="1" t="s">
        <v>159</v>
      </c>
      <c r="F36" s="4" t="s">
        <v>159</v>
      </c>
      <c r="G36" s="4" t="s">
        <v>159</v>
      </c>
      <c r="H36" s="4" t="s">
        <v>159</v>
      </c>
    </row>
    <row r="37" spans="2:8" ht="13">
      <c r="B37" s="2" t="s">
        <v>160</v>
      </c>
      <c r="C37" s="13"/>
      <c r="D37" s="2"/>
      <c r="E37" s="2"/>
      <c r="F37" s="14"/>
      <c r="G37" s="14">
        <f>SUM(G12:G36)</f>
        <v>7110.5999999999995</v>
      </c>
      <c r="H37" s="14">
        <f>SUM(H12:H36)</f>
        <v>99.699999999999989</v>
      </c>
    </row>
    <row r="38" spans="2:8" ht="13">
      <c r="B38" s="2" t="s">
        <v>161</v>
      </c>
    </row>
    <row r="39" spans="2:8">
      <c r="B39" s="1" t="s">
        <v>159</v>
      </c>
      <c r="C39" s="9" t="s">
        <v>159</v>
      </c>
      <c r="D39" s="1" t="s">
        <v>159</v>
      </c>
      <c r="E39" s="1" t="s">
        <v>159</v>
      </c>
      <c r="F39" s="4" t="s">
        <v>159</v>
      </c>
      <c r="G39" s="4" t="s">
        <v>159</v>
      </c>
      <c r="H39" s="4" t="s">
        <v>159</v>
      </c>
    </row>
    <row r="40" spans="2:8" ht="13">
      <c r="B40" s="2" t="s">
        <v>162</v>
      </c>
      <c r="C40" s="13"/>
      <c r="D40" s="2"/>
      <c r="E40" s="2"/>
      <c r="F40" s="14"/>
      <c r="G40" s="14">
        <f>SUM(G38:G39)</f>
        <v>0</v>
      </c>
      <c r="H40" s="14">
        <f>SUM(H38:H39)</f>
        <v>0</v>
      </c>
    </row>
    <row r="41" spans="2:8" ht="13">
      <c r="B41" s="2" t="s">
        <v>163</v>
      </c>
    </row>
    <row r="42" spans="2:8">
      <c r="B42" s="1" t="s">
        <v>159</v>
      </c>
      <c r="C42" s="9" t="s">
        <v>159</v>
      </c>
      <c r="D42" s="1" t="s">
        <v>159</v>
      </c>
      <c r="E42" s="1" t="s">
        <v>159</v>
      </c>
      <c r="F42" s="4" t="s">
        <v>159</v>
      </c>
      <c r="G42" s="4" t="s">
        <v>159</v>
      </c>
      <c r="H42" s="4" t="s">
        <v>159</v>
      </c>
    </row>
    <row r="43" spans="2:8" ht="13">
      <c r="B43" s="2" t="s">
        <v>164</v>
      </c>
      <c r="C43" s="13"/>
      <c r="D43" s="2"/>
      <c r="E43" s="2"/>
      <c r="F43" s="14"/>
      <c r="G43" s="14">
        <f>SUM(G41:G42)</f>
        <v>0</v>
      </c>
      <c r="H43" s="14">
        <f>SUM(H41:H42)</f>
        <v>0</v>
      </c>
    </row>
    <row r="44" spans="2:8" ht="13">
      <c r="B44" s="10" t="s">
        <v>146</v>
      </c>
      <c r="C44" s="11" t="s">
        <v>147</v>
      </c>
      <c r="D44" s="10" t="s">
        <v>165</v>
      </c>
      <c r="E44" s="10" t="s">
        <v>149</v>
      </c>
      <c r="F44" s="12" t="s">
        <v>150</v>
      </c>
      <c r="G44" s="12" t="s">
        <v>151</v>
      </c>
      <c r="H44" s="12" t="s">
        <v>152</v>
      </c>
    </row>
    <row r="45" spans="2:8" ht="13">
      <c r="B45" s="2" t="s">
        <v>166</v>
      </c>
    </row>
    <row r="46" spans="2:8" ht="13">
      <c r="B46" s="2" t="s">
        <v>155</v>
      </c>
    </row>
    <row r="47" spans="2:8" ht="13">
      <c r="B47" s="2" t="s">
        <v>167</v>
      </c>
    </row>
    <row r="48" spans="2:8">
      <c r="B48" s="1" t="s">
        <v>159</v>
      </c>
      <c r="C48" s="9" t="s">
        <v>159</v>
      </c>
      <c r="D48" s="1" t="s">
        <v>159</v>
      </c>
      <c r="E48" s="1" t="s">
        <v>159</v>
      </c>
      <c r="F48" s="4" t="s">
        <v>159</v>
      </c>
      <c r="G48" s="4" t="s">
        <v>159</v>
      </c>
      <c r="H48" s="4" t="s">
        <v>159</v>
      </c>
    </row>
    <row r="49" spans="2:8" ht="13">
      <c r="B49" s="2" t="s">
        <v>168</v>
      </c>
      <c r="C49" s="13"/>
      <c r="D49" s="2"/>
      <c r="E49" s="2"/>
      <c r="F49" s="14"/>
      <c r="G49" s="14">
        <f>SUM(G44:G48)</f>
        <v>0</v>
      </c>
      <c r="H49" s="14">
        <f>SUM(H44:H48)</f>
        <v>0</v>
      </c>
    </row>
    <row r="50" spans="2:8" ht="13">
      <c r="B50" s="2" t="s">
        <v>169</v>
      </c>
    </row>
    <row r="51" spans="2:8">
      <c r="B51" s="1" t="s">
        <v>159</v>
      </c>
      <c r="C51" s="9" t="s">
        <v>159</v>
      </c>
      <c r="D51" s="1" t="s">
        <v>159</v>
      </c>
      <c r="E51" s="1" t="s">
        <v>159</v>
      </c>
      <c r="F51" s="4" t="s">
        <v>159</v>
      </c>
      <c r="G51" s="4" t="s">
        <v>159</v>
      </c>
      <c r="H51" s="4" t="s">
        <v>159</v>
      </c>
    </row>
    <row r="52" spans="2:8" ht="13">
      <c r="B52" s="2" t="s">
        <v>170</v>
      </c>
      <c r="C52" s="13"/>
      <c r="D52" s="2"/>
      <c r="E52" s="2"/>
      <c r="F52" s="14"/>
      <c r="G52" s="14">
        <f>SUM(G50:G51)</f>
        <v>0</v>
      </c>
      <c r="H52" s="14">
        <f>SUM(H50:H51)</f>
        <v>0</v>
      </c>
    </row>
    <row r="53" spans="2:8" ht="13">
      <c r="B53" s="2" t="s">
        <v>171</v>
      </c>
    </row>
    <row r="54" spans="2:8">
      <c r="B54" s="1" t="s">
        <v>159</v>
      </c>
      <c r="C54" s="9" t="s">
        <v>159</v>
      </c>
      <c r="D54" s="1" t="s">
        <v>159</v>
      </c>
      <c r="E54" s="1" t="s">
        <v>159</v>
      </c>
      <c r="F54" s="4" t="s">
        <v>159</v>
      </c>
      <c r="G54" s="4" t="s">
        <v>159</v>
      </c>
      <c r="H54" s="4" t="s">
        <v>159</v>
      </c>
    </row>
    <row r="55" spans="2:8" ht="13">
      <c r="B55" s="2" t="s">
        <v>172</v>
      </c>
      <c r="C55" s="13"/>
      <c r="D55" s="2"/>
      <c r="E55" s="2"/>
      <c r="F55" s="14"/>
      <c r="G55" s="14">
        <f>SUM(G53:G54)</f>
        <v>0</v>
      </c>
      <c r="H55" s="14">
        <f>SUM(H53:H54)</f>
        <v>0</v>
      </c>
    </row>
    <row r="56" spans="2:8" ht="13">
      <c r="B56" s="2" t="s">
        <v>173</v>
      </c>
    </row>
    <row r="57" spans="2:8">
      <c r="B57" s="1" t="s">
        <v>159</v>
      </c>
      <c r="C57" s="9" t="s">
        <v>159</v>
      </c>
      <c r="D57" s="1" t="s">
        <v>159</v>
      </c>
      <c r="E57" s="1" t="s">
        <v>159</v>
      </c>
      <c r="F57" s="4" t="s">
        <v>159</v>
      </c>
      <c r="G57" s="4" t="s">
        <v>159</v>
      </c>
      <c r="H57" s="4" t="s">
        <v>159</v>
      </c>
    </row>
    <row r="58" spans="2:8" ht="13">
      <c r="B58" s="2" t="s">
        <v>174</v>
      </c>
      <c r="C58" s="13"/>
      <c r="D58" s="2"/>
      <c r="E58" s="2"/>
      <c r="F58" s="14"/>
      <c r="G58" s="14">
        <f>SUM(G56:G57)</f>
        <v>0</v>
      </c>
      <c r="H58" s="14">
        <f>SUM(H56:H57)</f>
        <v>0</v>
      </c>
    </row>
    <row r="59" spans="2:8" ht="13">
      <c r="B59" s="2" t="s">
        <v>175</v>
      </c>
    </row>
    <row r="60" spans="2:8">
      <c r="B60" s="1" t="s">
        <v>159</v>
      </c>
      <c r="C60" s="9" t="s">
        <v>159</v>
      </c>
      <c r="D60" s="1" t="s">
        <v>159</v>
      </c>
      <c r="E60" s="1" t="s">
        <v>159</v>
      </c>
      <c r="F60" s="4" t="s">
        <v>159</v>
      </c>
      <c r="G60" s="4" t="s">
        <v>159</v>
      </c>
      <c r="H60" s="4" t="s">
        <v>159</v>
      </c>
    </row>
    <row r="61" spans="2:8" ht="13">
      <c r="B61" s="2" t="s">
        <v>176</v>
      </c>
      <c r="C61" s="13"/>
      <c r="D61" s="2"/>
      <c r="E61" s="2"/>
      <c r="F61" s="14"/>
      <c r="G61" s="14">
        <f>SUM(G59:G60)</f>
        <v>0</v>
      </c>
      <c r="H61" s="14">
        <f>SUM(H59:H60)</f>
        <v>0</v>
      </c>
    </row>
    <row r="62" spans="2:8" ht="13">
      <c r="B62" s="2" t="s">
        <v>177</v>
      </c>
    </row>
    <row r="63" spans="2:8">
      <c r="B63" s="1" t="s">
        <v>159</v>
      </c>
      <c r="C63" s="9" t="s">
        <v>159</v>
      </c>
      <c r="D63" s="1" t="s">
        <v>159</v>
      </c>
      <c r="E63" s="1" t="s">
        <v>159</v>
      </c>
      <c r="F63" s="4" t="s">
        <v>159</v>
      </c>
      <c r="G63" s="4" t="s">
        <v>159</v>
      </c>
      <c r="H63" s="4" t="s">
        <v>159</v>
      </c>
    </row>
    <row r="64" spans="2:8" ht="13">
      <c r="B64" s="2" t="s">
        <v>178</v>
      </c>
      <c r="C64" s="13"/>
      <c r="D64" s="2"/>
      <c r="E64" s="2"/>
      <c r="F64" s="14"/>
      <c r="G64" s="14">
        <f>SUM(G62:G63)</f>
        <v>0</v>
      </c>
      <c r="H64" s="14">
        <f>SUM(H62:H63)</f>
        <v>0</v>
      </c>
    </row>
    <row r="65" spans="2:8" ht="13">
      <c r="B65" s="2" t="s">
        <v>179</v>
      </c>
    </row>
    <row r="66" spans="2:8">
      <c r="B66" s="1" t="s">
        <v>159</v>
      </c>
      <c r="C66" s="9" t="s">
        <v>159</v>
      </c>
      <c r="D66" s="1" t="s">
        <v>159</v>
      </c>
      <c r="E66" s="1" t="s">
        <v>159</v>
      </c>
      <c r="F66" s="4" t="s">
        <v>159</v>
      </c>
      <c r="G66" s="4" t="s">
        <v>159</v>
      </c>
      <c r="H66" s="4" t="s">
        <v>159</v>
      </c>
    </row>
    <row r="67" spans="2:8" ht="13">
      <c r="B67" s="2" t="s">
        <v>180</v>
      </c>
      <c r="C67" s="13"/>
      <c r="D67" s="2"/>
      <c r="E67" s="2"/>
      <c r="F67" s="14"/>
      <c r="G67" s="14">
        <f>SUM(G65:G66)</f>
        <v>0</v>
      </c>
      <c r="H67" s="14">
        <f>SUM(H65:H66)</f>
        <v>0</v>
      </c>
    </row>
    <row r="68" spans="2:8" ht="13">
      <c r="B68" s="2" t="s">
        <v>181</v>
      </c>
    </row>
    <row r="69" spans="2:8">
      <c r="B69" s="1" t="s">
        <v>159</v>
      </c>
      <c r="C69" s="9" t="s">
        <v>159</v>
      </c>
      <c r="D69" s="1" t="s">
        <v>159</v>
      </c>
      <c r="E69" s="1" t="s">
        <v>159</v>
      </c>
      <c r="F69" s="4" t="s">
        <v>159</v>
      </c>
      <c r="G69" s="4" t="s">
        <v>159</v>
      </c>
      <c r="H69" s="4" t="s">
        <v>159</v>
      </c>
    </row>
    <row r="70" spans="2:8" ht="13">
      <c r="B70" s="2" t="s">
        <v>182</v>
      </c>
      <c r="C70" s="13"/>
      <c r="D70" s="2"/>
      <c r="E70" s="2"/>
      <c r="F70" s="14"/>
      <c r="G70" s="14">
        <f>SUM(G68:G69)</f>
        <v>0</v>
      </c>
      <c r="H70" s="14">
        <f>SUM(H68:H69)</f>
        <v>0</v>
      </c>
    </row>
    <row r="71" spans="2:8" ht="13">
      <c r="B71" s="2" t="s">
        <v>265</v>
      </c>
      <c r="C71" s="13"/>
      <c r="D71" s="2"/>
      <c r="E71" s="2"/>
      <c r="F71" s="14"/>
      <c r="G71" s="14">
        <v>6.44</v>
      </c>
      <c r="H71" s="14">
        <v>0.09</v>
      </c>
    </row>
    <row r="72" spans="2:8" ht="13">
      <c r="B72" s="2" t="s">
        <v>183</v>
      </c>
      <c r="C72" s="13"/>
      <c r="D72" s="2"/>
      <c r="E72" s="2"/>
      <c r="F72" s="14"/>
      <c r="G72" s="14">
        <v>7117.04</v>
      </c>
      <c r="H72" s="14">
        <v>99.79</v>
      </c>
    </row>
    <row r="73" spans="2:8" ht="13">
      <c r="B73" s="2" t="s">
        <v>184</v>
      </c>
      <c r="C73" s="13"/>
      <c r="D73" s="2"/>
      <c r="E73" s="2"/>
      <c r="F73" s="14"/>
      <c r="G73" s="14">
        <v>14.923370909999502</v>
      </c>
      <c r="H73" s="14">
        <v>0.20999999999999375</v>
      </c>
    </row>
    <row r="74" spans="2:8" ht="13">
      <c r="B74" s="2" t="s">
        <v>185</v>
      </c>
      <c r="C74" s="13"/>
      <c r="D74" s="2"/>
      <c r="E74" s="2"/>
      <c r="F74" s="14"/>
      <c r="G74" s="14">
        <v>7131.9633709099999</v>
      </c>
      <c r="H74" s="14">
        <v>100</v>
      </c>
    </row>
    <row r="75" spans="2:8">
      <c r="B75" s="1" t="s">
        <v>186</v>
      </c>
    </row>
    <row r="76" spans="2:8" ht="13">
      <c r="B76" s="2" t="s">
        <v>187</v>
      </c>
    </row>
    <row r="77" spans="2:8" ht="13">
      <c r="B77" s="2" t="s">
        <v>188</v>
      </c>
      <c r="C77" s="9" t="s">
        <v>189</v>
      </c>
    </row>
    <row r="78" spans="2:8" ht="13">
      <c r="B78" s="2" t="s">
        <v>190</v>
      </c>
      <c r="C78" s="9" t="s">
        <v>191</v>
      </c>
    </row>
    <row r="79" spans="2:8" ht="13">
      <c r="B79" s="2" t="s">
        <v>192</v>
      </c>
      <c r="C79" s="9" t="s">
        <v>191</v>
      </c>
    </row>
    <row r="80" spans="2:8" ht="13">
      <c r="B80" s="2" t="s">
        <v>193</v>
      </c>
      <c r="C80" s="9" t="s">
        <v>194</v>
      </c>
    </row>
    <row r="81" spans="2:3" ht="13">
      <c r="B81" s="2" t="s">
        <v>1142</v>
      </c>
      <c r="C81" s="13"/>
    </row>
    <row r="82" spans="2:3" ht="13">
      <c r="B82" s="2" t="s">
        <v>1143</v>
      </c>
      <c r="C82" s="13"/>
    </row>
    <row r="83" spans="2:3" ht="13">
      <c r="B83" s="2" t="s">
        <v>1144</v>
      </c>
      <c r="C83" s="13"/>
    </row>
    <row r="84" spans="2:3" ht="13">
      <c r="B84" s="2" t="s">
        <v>1145</v>
      </c>
      <c r="C84" s="13"/>
    </row>
    <row r="85" spans="2:3" ht="13">
      <c r="B85" s="2" t="s">
        <v>1146</v>
      </c>
      <c r="C85" s="13"/>
    </row>
    <row r="86" spans="2:3" ht="13">
      <c r="B86" s="2" t="s">
        <v>1147</v>
      </c>
      <c r="C86" s="13"/>
    </row>
    <row r="87" spans="2:3" ht="13">
      <c r="B87" s="2" t="s">
        <v>1148</v>
      </c>
      <c r="C87" s="13"/>
    </row>
    <row r="88" spans="2:3" ht="13">
      <c r="B88" s="2" t="s">
        <v>1149</v>
      </c>
      <c r="C88" s="13"/>
    </row>
    <row r="89" spans="2:3" ht="13">
      <c r="B89" s="2" t="s">
        <v>1067</v>
      </c>
      <c r="C89" s="13"/>
    </row>
    <row r="90" spans="2:3">
      <c r="B90" s="1" t="s">
        <v>204</v>
      </c>
    </row>
    <row r="91" spans="2:3">
      <c r="B91" s="1" t="s">
        <v>398</v>
      </c>
    </row>
    <row r="94" spans="2:3" ht="14.5">
      <c r="B94" s="48" t="s">
        <v>399</v>
      </c>
      <c r="C94" s="49"/>
    </row>
    <row r="95" spans="2:3" ht="14.5">
      <c r="B95" s="48" t="s">
        <v>3907</v>
      </c>
      <c r="C95" s="50" t="s">
        <v>400</v>
      </c>
    </row>
    <row r="96" spans="2:3" ht="14.5">
      <c r="B96" s="15" t="s">
        <v>401</v>
      </c>
      <c r="C96" s="16" t="s">
        <v>402</v>
      </c>
    </row>
    <row r="97" spans="2:7" ht="14.5">
      <c r="B97" s="15" t="s">
        <v>403</v>
      </c>
      <c r="C97" s="16" t="s">
        <v>402</v>
      </c>
    </row>
    <row r="98" spans="2:7" ht="14.5">
      <c r="B98" s="15" t="s">
        <v>404</v>
      </c>
      <c r="C98" s="16" t="s">
        <v>402</v>
      </c>
    </row>
    <row r="99" spans="2:7" ht="14.5">
      <c r="B99" s="15" t="s">
        <v>405</v>
      </c>
      <c r="C99" s="16" t="s">
        <v>402</v>
      </c>
    </row>
    <row r="100" spans="2:7" ht="14.5">
      <c r="B100" s="15" t="s">
        <v>406</v>
      </c>
      <c r="C100" s="16" t="s">
        <v>402</v>
      </c>
    </row>
    <row r="101" spans="2:7" ht="14.5">
      <c r="B101" s="15" t="s">
        <v>407</v>
      </c>
      <c r="C101" s="16" t="s">
        <v>402</v>
      </c>
    </row>
    <row r="102" spans="2:7" ht="14.5">
      <c r="B102" s="48" t="s">
        <v>408</v>
      </c>
      <c r="C102" s="49" t="s">
        <v>402</v>
      </c>
    </row>
    <row r="104" spans="2:7" ht="14.5">
      <c r="B104" s="15" t="s">
        <v>213</v>
      </c>
      <c r="C104" s="16"/>
      <c r="D104" s="15"/>
    </row>
    <row r="105" spans="2:7" ht="29">
      <c r="B105" s="18" t="s">
        <v>214</v>
      </c>
      <c r="C105" s="17" t="s">
        <v>215</v>
      </c>
      <c r="D105" s="18" t="s">
        <v>216</v>
      </c>
    </row>
    <row r="106" spans="2:7" ht="14.5">
      <c r="B106" s="15" t="s">
        <v>191</v>
      </c>
      <c r="C106" s="16" t="s">
        <v>191</v>
      </c>
      <c r="D106" s="15" t="s">
        <v>191</v>
      </c>
    </row>
    <row r="108" spans="2:7" ht="13">
      <c r="B108" s="19" t="s">
        <v>217</v>
      </c>
      <c r="C108" s="20">
        <v>46203</v>
      </c>
      <c r="D108" s="21"/>
      <c r="E108" s="22"/>
      <c r="F108" s="23"/>
    </row>
    <row r="109" spans="2:7" ht="13">
      <c r="B109" s="19" t="s">
        <v>218</v>
      </c>
      <c r="C109" s="24" t="s">
        <v>219</v>
      </c>
      <c r="D109" s="19" t="s">
        <v>220</v>
      </c>
      <c r="E109" s="25" t="s">
        <v>221</v>
      </c>
      <c r="F109" s="26" t="s">
        <v>222</v>
      </c>
      <c r="G109" s="14"/>
    </row>
    <row r="110" spans="2:7">
      <c r="B110" s="27" t="s">
        <v>191</v>
      </c>
      <c r="C110" s="28" t="s">
        <v>191</v>
      </c>
      <c r="D110" s="27" t="s">
        <v>191</v>
      </c>
      <c r="E110" s="29" t="s">
        <v>191</v>
      </c>
      <c r="F110" s="30" t="s">
        <v>191</v>
      </c>
    </row>
    <row r="113" spans="2:4" ht="13">
      <c r="B113" s="2" t="s">
        <v>223</v>
      </c>
    </row>
    <row r="114" spans="2:4" ht="13">
      <c r="B114" s="2"/>
    </row>
    <row r="115" spans="2:4" ht="13">
      <c r="B115" s="2" t="s">
        <v>224</v>
      </c>
    </row>
    <row r="116" spans="2:4" ht="13">
      <c r="B116" s="19" t="s">
        <v>225</v>
      </c>
      <c r="C116" s="24" t="s">
        <v>226</v>
      </c>
      <c r="D116" s="2"/>
    </row>
    <row r="117" spans="2:4">
      <c r="B117" s="21" t="s">
        <v>191</v>
      </c>
      <c r="C117" s="31" t="s">
        <v>191</v>
      </c>
    </row>
    <row r="119" spans="2:4" ht="13">
      <c r="B119" s="19" t="s">
        <v>227</v>
      </c>
      <c r="C119" s="24" t="s">
        <v>226</v>
      </c>
    </row>
    <row r="120" spans="2:4">
      <c r="B120" s="21" t="s">
        <v>191</v>
      </c>
      <c r="C120" s="31" t="s">
        <v>191</v>
      </c>
    </row>
    <row r="122" spans="2:4" ht="13">
      <c r="B122" s="19" t="s">
        <v>228</v>
      </c>
      <c r="C122" s="24" t="s">
        <v>229</v>
      </c>
    </row>
    <row r="123" spans="2:4">
      <c r="B123" s="21" t="s">
        <v>191</v>
      </c>
      <c r="C123" s="31" t="s">
        <v>191</v>
      </c>
    </row>
    <row r="125" spans="2:4" ht="13">
      <c r="B125" s="25" t="s">
        <v>230</v>
      </c>
      <c r="C125" s="24" t="s">
        <v>229</v>
      </c>
    </row>
    <row r="126" spans="2:4">
      <c r="B126" s="22" t="s">
        <v>191</v>
      </c>
      <c r="C126" s="31" t="s">
        <v>191</v>
      </c>
    </row>
    <row r="128" spans="2:4" ht="13">
      <c r="B128" s="19" t="s">
        <v>231</v>
      </c>
      <c r="C128" s="24" t="s">
        <v>191</v>
      </c>
    </row>
    <row r="130" spans="2:7" ht="13">
      <c r="B130" s="19" t="s">
        <v>232</v>
      </c>
      <c r="C130" s="20">
        <v>46203</v>
      </c>
      <c r="D130" s="21"/>
      <c r="E130" s="22"/>
      <c r="F130" s="23"/>
    </row>
    <row r="131" spans="2:7" ht="13">
      <c r="B131" s="19" t="s">
        <v>218</v>
      </c>
      <c r="C131" s="24" t="s">
        <v>219</v>
      </c>
      <c r="D131" s="19" t="s">
        <v>220</v>
      </c>
      <c r="E131" s="25" t="s">
        <v>221</v>
      </c>
      <c r="F131" s="26" t="s">
        <v>222</v>
      </c>
      <c r="G131" s="14"/>
    </row>
    <row r="132" spans="2:7">
      <c r="B132" s="27" t="s">
        <v>191</v>
      </c>
      <c r="C132" s="28" t="s">
        <v>191</v>
      </c>
      <c r="D132" s="27" t="s">
        <v>191</v>
      </c>
      <c r="E132" s="29" t="s">
        <v>191</v>
      </c>
      <c r="F132" s="30" t="s">
        <v>191</v>
      </c>
    </row>
    <row r="133" spans="2:7" ht="13">
      <c r="B133" s="2" t="s">
        <v>223</v>
      </c>
    </row>
    <row r="134" spans="2:7" ht="13">
      <c r="B134" s="2"/>
    </row>
    <row r="135" spans="2:7" ht="13">
      <c r="B135" s="2" t="s">
        <v>224</v>
      </c>
    </row>
    <row r="136" spans="2:7" ht="13">
      <c r="B136" s="19" t="s">
        <v>225</v>
      </c>
      <c r="C136" s="24" t="s">
        <v>226</v>
      </c>
      <c r="D136" s="2"/>
    </row>
    <row r="137" spans="2:7">
      <c r="B137" s="21" t="s">
        <v>191</v>
      </c>
      <c r="C137" s="31" t="s">
        <v>191</v>
      </c>
    </row>
    <row r="139" spans="2:7" ht="13">
      <c r="B139" s="19" t="s">
        <v>227</v>
      </c>
      <c r="C139" s="24" t="s">
        <v>226</v>
      </c>
    </row>
    <row r="140" spans="2:7">
      <c r="B140" s="21" t="s">
        <v>191</v>
      </c>
      <c r="C140" s="31" t="s">
        <v>191</v>
      </c>
    </row>
    <row r="142" spans="2:7" ht="13">
      <c r="B142" s="19" t="s">
        <v>228</v>
      </c>
      <c r="C142" s="24" t="s">
        <v>229</v>
      </c>
    </row>
    <row r="143" spans="2:7">
      <c r="B143" s="21" t="s">
        <v>191</v>
      </c>
      <c r="C143" s="31" t="s">
        <v>191</v>
      </c>
    </row>
    <row r="145" spans="2:80" ht="13">
      <c r="B145" s="25" t="s">
        <v>230</v>
      </c>
      <c r="C145" s="24" t="s">
        <v>229</v>
      </c>
    </row>
    <row r="146" spans="2:80">
      <c r="B146" s="22" t="s">
        <v>191</v>
      </c>
      <c r="C146" s="31" t="s">
        <v>191</v>
      </c>
    </row>
    <row r="148" spans="2:80" ht="13">
      <c r="B148" s="19" t="s">
        <v>231</v>
      </c>
      <c r="C148" s="24" t="s">
        <v>191</v>
      </c>
    </row>
    <row r="151" spans="2:80" ht="13">
      <c r="B151" s="2" t="s">
        <v>233</v>
      </c>
    </row>
    <row r="153" spans="2:80" ht="13">
      <c r="B153" s="19" t="s">
        <v>218</v>
      </c>
      <c r="C153" s="24" t="s">
        <v>234</v>
      </c>
      <c r="D153" s="19" t="s">
        <v>235</v>
      </c>
      <c r="E153" s="19" t="s">
        <v>236</v>
      </c>
      <c r="F153" s="14"/>
    </row>
    <row r="154" spans="2:80">
      <c r="B154" s="21" t="s">
        <v>191</v>
      </c>
      <c r="C154" s="31" t="s">
        <v>191</v>
      </c>
      <c r="D154" s="21" t="s">
        <v>191</v>
      </c>
      <c r="E154" s="21" t="s">
        <v>191</v>
      </c>
    </row>
    <row r="157" spans="2:80" ht="13">
      <c r="B157" s="2" t="s">
        <v>237</v>
      </c>
      <c r="C157" s="13" t="s">
        <v>191</v>
      </c>
      <c r="D157" s="2"/>
      <c r="E157" s="2"/>
      <c r="F157" s="14"/>
      <c r="G157" s="14"/>
      <c r="H157" s="14"/>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row>
    <row r="159" spans="2:80" ht="13">
      <c r="B159" s="2" t="s">
        <v>238</v>
      </c>
    </row>
    <row r="161" spans="2:7" ht="13">
      <c r="B161" s="19" t="s">
        <v>239</v>
      </c>
      <c r="C161" s="24" t="s">
        <v>226</v>
      </c>
      <c r="D161" s="2"/>
    </row>
    <row r="162" spans="2:7">
      <c r="B162" s="21" t="s">
        <v>191</v>
      </c>
      <c r="C162" s="31" t="s">
        <v>191</v>
      </c>
    </row>
    <row r="165" spans="2:7" ht="13">
      <c r="B165" s="19" t="s">
        <v>240</v>
      </c>
      <c r="C165" s="24" t="s">
        <v>241</v>
      </c>
      <c r="D165" s="2"/>
    </row>
    <row r="166" spans="2:7">
      <c r="B166" s="21" t="s">
        <v>191</v>
      </c>
      <c r="C166" s="31" t="s">
        <v>191</v>
      </c>
    </row>
    <row r="169" spans="2:7" ht="13">
      <c r="B169" s="2" t="s">
        <v>242</v>
      </c>
    </row>
    <row r="172" spans="2:7" ht="13">
      <c r="B172" s="2" t="s">
        <v>243</v>
      </c>
    </row>
    <row r="174" spans="2:7" ht="13">
      <c r="B174" s="19" t="s">
        <v>218</v>
      </c>
      <c r="C174" s="24" t="s">
        <v>244</v>
      </c>
      <c r="D174" s="19" t="s">
        <v>234</v>
      </c>
      <c r="E174" s="19" t="s">
        <v>235</v>
      </c>
      <c r="F174" s="26" t="s">
        <v>236</v>
      </c>
      <c r="G174" s="14"/>
    </row>
    <row r="175" spans="2:7">
      <c r="B175" s="21" t="s">
        <v>191</v>
      </c>
      <c r="C175" s="31" t="s">
        <v>191</v>
      </c>
      <c r="D175" s="21" t="s">
        <v>191</v>
      </c>
      <c r="E175" s="21" t="s">
        <v>191</v>
      </c>
      <c r="F175" s="32" t="s">
        <v>191</v>
      </c>
    </row>
    <row r="178" spans="2:80" ht="13">
      <c r="B178" s="2" t="s">
        <v>237</v>
      </c>
      <c r="C178" s="13" t="s">
        <v>191</v>
      </c>
      <c r="D178" s="2"/>
      <c r="E178" s="2"/>
      <c r="F178" s="14"/>
      <c r="G178" s="14"/>
      <c r="H178" s="14"/>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row>
    <row r="180" spans="2:80" ht="13">
      <c r="B180" s="2" t="s">
        <v>238</v>
      </c>
    </row>
    <row r="182" spans="2:80" ht="13">
      <c r="B182" s="19" t="s">
        <v>239</v>
      </c>
      <c r="C182" s="24" t="s">
        <v>226</v>
      </c>
      <c r="D182" s="2"/>
    </row>
    <row r="183" spans="2:80">
      <c r="B183" s="21" t="s">
        <v>191</v>
      </c>
      <c r="C183" s="31" t="s">
        <v>191</v>
      </c>
    </row>
    <row r="186" spans="2:80" ht="13">
      <c r="B186" s="19" t="s">
        <v>240</v>
      </c>
      <c r="C186" s="24" t="s">
        <v>241</v>
      </c>
      <c r="D186" s="2"/>
    </row>
    <row r="187" spans="2:80">
      <c r="B187" s="21" t="s">
        <v>191</v>
      </c>
      <c r="C187" s="31" t="s">
        <v>191</v>
      </c>
    </row>
    <row r="190" spans="2:80" ht="13">
      <c r="B190" s="2" t="s">
        <v>242</v>
      </c>
    </row>
    <row r="193" spans="2:7" ht="13">
      <c r="B193" s="2" t="s">
        <v>245</v>
      </c>
    </row>
    <row r="194" spans="2:7" ht="13">
      <c r="B194" s="19" t="s">
        <v>218</v>
      </c>
      <c r="C194" s="24" t="s">
        <v>246</v>
      </c>
      <c r="D194" s="19" t="s">
        <v>247</v>
      </c>
      <c r="E194" s="19" t="s">
        <v>248</v>
      </c>
      <c r="F194" s="26" t="s">
        <v>249</v>
      </c>
      <c r="G194" s="14"/>
    </row>
    <row r="195" spans="2:7">
      <c r="B195" s="21" t="s">
        <v>191</v>
      </c>
      <c r="C195" s="31" t="s">
        <v>191</v>
      </c>
      <c r="D195" s="21" t="s">
        <v>191</v>
      </c>
      <c r="E195" s="21" t="s">
        <v>191</v>
      </c>
      <c r="F195" s="32" t="s">
        <v>191</v>
      </c>
    </row>
    <row r="196" spans="2:7">
      <c r="B196" s="1" t="s">
        <v>2544</v>
      </c>
    </row>
  </sheetData>
  <mergeCells count="3">
    <mergeCell ref="B1:E1"/>
    <mergeCell ref="C3:C7"/>
    <mergeCell ref="D3:D7"/>
  </mergeCells>
  <hyperlinks>
    <hyperlink ref="A1" location="Index!A1" display="Index" xr:uid="{8B0D81B8-35BC-48B6-97FB-5AAE693C79E9}"/>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EBCE3-B600-4DE8-8521-04831F3D9967}">
  <sheetPr codeName="Sheet120"/>
  <dimension ref="A1:CB193"/>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91</v>
      </c>
      <c r="C1" s="249"/>
      <c r="D1" s="249"/>
      <c r="E1" s="249"/>
    </row>
    <row r="3" spans="1:9" ht="14.5">
      <c r="B3" s="5" t="s">
        <v>91</v>
      </c>
      <c r="C3" s="250"/>
      <c r="D3" s="256"/>
    </row>
    <row r="4" spans="1:9" ht="14.5">
      <c r="B4" s="7" t="s">
        <v>1150</v>
      </c>
      <c r="C4" s="250"/>
      <c r="D4" s="256"/>
    </row>
    <row r="5" spans="1:9" ht="14.5">
      <c r="B5" s="7" t="s">
        <v>139</v>
      </c>
      <c r="C5" s="250"/>
      <c r="D5" s="256"/>
    </row>
    <row r="6" spans="1:9" ht="14.5">
      <c r="B6" s="15" t="s">
        <v>718</v>
      </c>
      <c r="C6" s="250"/>
      <c r="D6" s="256"/>
    </row>
    <row r="7" spans="1:9" ht="14.5">
      <c r="B7" s="18" t="s">
        <v>1151</v>
      </c>
      <c r="C7" s="250"/>
      <c r="D7" s="256"/>
    </row>
    <row r="8" spans="1:9" ht="29">
      <c r="B8" s="7" t="s">
        <v>142</v>
      </c>
      <c r="C8" s="53" t="s">
        <v>143</v>
      </c>
      <c r="D8" s="53"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2794</v>
      </c>
      <c r="C15" s="9" t="s">
        <v>156</v>
      </c>
      <c r="D15" s="1" t="s">
        <v>423</v>
      </c>
      <c r="E15" s="1" t="s">
        <v>601</v>
      </c>
      <c r="F15" s="4">
        <v>505099</v>
      </c>
      <c r="G15" s="4">
        <v>19525.11</v>
      </c>
      <c r="H15" s="4">
        <v>22.36</v>
      </c>
    </row>
    <row r="16" spans="1:9">
      <c r="B16" s="1" t="s">
        <v>2791</v>
      </c>
      <c r="C16" s="9" t="s">
        <v>156</v>
      </c>
      <c r="D16" s="1" t="s">
        <v>423</v>
      </c>
      <c r="E16" s="1" t="s">
        <v>602</v>
      </c>
      <c r="F16" s="4">
        <v>507289</v>
      </c>
      <c r="G16" s="4">
        <v>14392.8</v>
      </c>
      <c r="H16" s="4">
        <v>16.489999999999998</v>
      </c>
    </row>
    <row r="17" spans="2:8">
      <c r="B17" s="1" t="s">
        <v>3012</v>
      </c>
      <c r="C17" s="9" t="s">
        <v>156</v>
      </c>
      <c r="D17" s="1" t="s">
        <v>423</v>
      </c>
      <c r="E17" s="1" t="s">
        <v>464</v>
      </c>
      <c r="F17" s="4">
        <v>405105</v>
      </c>
      <c r="G17" s="4">
        <v>10748.25</v>
      </c>
      <c r="H17" s="4">
        <v>12.31</v>
      </c>
    </row>
    <row r="18" spans="2:8">
      <c r="B18" s="1" t="s">
        <v>2778</v>
      </c>
      <c r="C18" s="9" t="s">
        <v>156</v>
      </c>
      <c r="D18" s="1" t="s">
        <v>423</v>
      </c>
      <c r="E18" s="1" t="s">
        <v>606</v>
      </c>
      <c r="F18" s="4">
        <v>516638</v>
      </c>
      <c r="G18" s="4">
        <v>5551.79</v>
      </c>
      <c r="H18" s="4">
        <v>6.36</v>
      </c>
    </row>
    <row r="19" spans="2:8">
      <c r="B19" s="1" t="s">
        <v>3328</v>
      </c>
      <c r="C19" s="9" t="s">
        <v>156</v>
      </c>
      <c r="D19" s="1" t="s">
        <v>423</v>
      </c>
      <c r="E19" s="1" t="s">
        <v>1152</v>
      </c>
      <c r="F19" s="4">
        <v>354214</v>
      </c>
      <c r="G19" s="4">
        <v>4624.26</v>
      </c>
      <c r="H19" s="4">
        <v>5.3</v>
      </c>
    </row>
    <row r="20" spans="2:8">
      <c r="B20" s="1" t="s">
        <v>3329</v>
      </c>
      <c r="C20" s="9" t="s">
        <v>156</v>
      </c>
      <c r="D20" s="1" t="s">
        <v>423</v>
      </c>
      <c r="E20" s="1" t="s">
        <v>1153</v>
      </c>
      <c r="F20" s="4">
        <v>1287557</v>
      </c>
      <c r="G20" s="4">
        <v>4257.3100000000004</v>
      </c>
      <c r="H20" s="4">
        <v>4.88</v>
      </c>
    </row>
    <row r="21" spans="2:8">
      <c r="B21" s="1" t="s">
        <v>2790</v>
      </c>
      <c r="C21" s="9" t="s">
        <v>156</v>
      </c>
      <c r="D21" s="1" t="s">
        <v>423</v>
      </c>
      <c r="E21" s="1" t="s">
        <v>604</v>
      </c>
      <c r="F21" s="4">
        <v>354072</v>
      </c>
      <c r="G21" s="4">
        <v>4114.32</v>
      </c>
      <c r="H21" s="4">
        <v>4.71</v>
      </c>
    </row>
    <row r="22" spans="2:8">
      <c r="B22" s="1" t="s">
        <v>1154</v>
      </c>
      <c r="C22" s="9" t="s">
        <v>156</v>
      </c>
      <c r="D22" s="1" t="s">
        <v>423</v>
      </c>
      <c r="E22" s="1" t="s">
        <v>1155</v>
      </c>
      <c r="F22" s="4">
        <v>477901</v>
      </c>
      <c r="G22" s="4">
        <v>3808.15</v>
      </c>
      <c r="H22" s="4">
        <v>4.3600000000000003</v>
      </c>
    </row>
    <row r="23" spans="2:8">
      <c r="B23" s="1" t="s">
        <v>1156</v>
      </c>
      <c r="C23" s="9" t="s">
        <v>156</v>
      </c>
      <c r="D23" s="1" t="s">
        <v>423</v>
      </c>
      <c r="E23" s="1" t="s">
        <v>1157</v>
      </c>
      <c r="F23" s="4">
        <v>169572</v>
      </c>
      <c r="G23" s="4">
        <v>3351.93</v>
      </c>
      <c r="H23" s="4">
        <v>3.84</v>
      </c>
    </row>
    <row r="24" spans="2:8">
      <c r="B24" s="1" t="s">
        <v>2999</v>
      </c>
      <c r="C24" s="9" t="s">
        <v>156</v>
      </c>
      <c r="D24" s="1" t="s">
        <v>423</v>
      </c>
      <c r="E24" s="1" t="s">
        <v>424</v>
      </c>
      <c r="F24" s="4">
        <v>309636</v>
      </c>
      <c r="G24" s="4">
        <v>2945.57</v>
      </c>
      <c r="H24" s="4">
        <v>3.37</v>
      </c>
    </row>
    <row r="25" spans="2:8">
      <c r="B25" s="1" t="s">
        <v>1158</v>
      </c>
      <c r="C25" s="9" t="s">
        <v>156</v>
      </c>
      <c r="D25" s="1" t="s">
        <v>423</v>
      </c>
      <c r="E25" s="1" t="s">
        <v>1159</v>
      </c>
      <c r="F25" s="4">
        <v>153023</v>
      </c>
      <c r="G25" s="4">
        <v>2764.21</v>
      </c>
      <c r="H25" s="4">
        <v>3.17</v>
      </c>
    </row>
    <row r="26" spans="2:8">
      <c r="B26" s="1" t="s">
        <v>2774</v>
      </c>
      <c r="C26" s="9" t="s">
        <v>156</v>
      </c>
      <c r="D26" s="1" t="s">
        <v>423</v>
      </c>
      <c r="E26" s="1" t="s">
        <v>613</v>
      </c>
      <c r="F26" s="4">
        <v>1214510</v>
      </c>
      <c r="G26" s="4">
        <v>2454.16</v>
      </c>
      <c r="H26" s="4">
        <v>2.81</v>
      </c>
    </row>
    <row r="27" spans="2:8">
      <c r="B27" s="1" t="s">
        <v>3330</v>
      </c>
      <c r="C27" s="9" t="s">
        <v>156</v>
      </c>
      <c r="D27" s="1" t="s">
        <v>423</v>
      </c>
      <c r="E27" s="1" t="s">
        <v>1160</v>
      </c>
      <c r="F27" s="4">
        <v>265348</v>
      </c>
      <c r="G27" s="4">
        <v>2334.5300000000002</v>
      </c>
      <c r="H27" s="4">
        <v>2.67</v>
      </c>
    </row>
    <row r="28" spans="2:8">
      <c r="B28" s="1" t="s">
        <v>3281</v>
      </c>
      <c r="C28" s="9" t="s">
        <v>156</v>
      </c>
      <c r="D28" s="1" t="s">
        <v>423</v>
      </c>
      <c r="E28" s="1" t="s">
        <v>1030</v>
      </c>
      <c r="F28" s="4">
        <v>69406</v>
      </c>
      <c r="G28" s="4">
        <v>2304</v>
      </c>
      <c r="H28" s="4">
        <v>2.64</v>
      </c>
    </row>
    <row r="29" spans="2:8">
      <c r="B29" s="1" t="s">
        <v>3331</v>
      </c>
      <c r="C29" s="9" t="s">
        <v>156</v>
      </c>
      <c r="D29" s="1" t="s">
        <v>423</v>
      </c>
      <c r="E29" s="1" t="s">
        <v>1161</v>
      </c>
      <c r="F29" s="4">
        <v>1580334</v>
      </c>
      <c r="G29" s="4">
        <v>1977.47</v>
      </c>
      <c r="H29" s="4">
        <v>2.27</v>
      </c>
    </row>
    <row r="30" spans="2:8">
      <c r="B30" s="1" t="s">
        <v>3332</v>
      </c>
      <c r="C30" s="9" t="s">
        <v>156</v>
      </c>
      <c r="D30" s="1" t="s">
        <v>423</v>
      </c>
      <c r="E30" s="1" t="s">
        <v>1162</v>
      </c>
      <c r="F30" s="4">
        <v>144707</v>
      </c>
      <c r="G30" s="4">
        <v>1670.93</v>
      </c>
      <c r="H30" s="4">
        <v>1.91</v>
      </c>
    </row>
    <row r="31" spans="2:8">
      <c r="B31" s="1" t="s">
        <v>3333</v>
      </c>
      <c r="C31" s="9" t="s">
        <v>156</v>
      </c>
      <c r="D31" s="1" t="s">
        <v>423</v>
      </c>
      <c r="E31" s="1" t="s">
        <v>1163</v>
      </c>
      <c r="F31" s="4">
        <v>83536</v>
      </c>
      <c r="G31" s="4">
        <v>781.15</v>
      </c>
      <c r="H31" s="4">
        <v>0.89</v>
      </c>
    </row>
    <row r="32" spans="2:8" ht="13">
      <c r="B32" s="2" t="s">
        <v>2543</v>
      </c>
    </row>
    <row r="33" spans="2:8">
      <c r="B33" s="1" t="s">
        <v>159</v>
      </c>
      <c r="C33" s="9" t="s">
        <v>159</v>
      </c>
      <c r="D33" s="1" t="s">
        <v>159</v>
      </c>
      <c r="E33" s="1" t="s">
        <v>159</v>
      </c>
      <c r="F33" s="4" t="s">
        <v>159</v>
      </c>
      <c r="G33" s="4" t="s">
        <v>159</v>
      </c>
      <c r="H33" s="4" t="s">
        <v>159</v>
      </c>
    </row>
    <row r="34" spans="2:8" ht="13">
      <c r="B34" s="2" t="s">
        <v>160</v>
      </c>
      <c r="C34" s="13"/>
      <c r="D34" s="2"/>
      <c r="E34" s="2"/>
      <c r="F34" s="14"/>
      <c r="G34" s="14">
        <f>SUM(G12:G33)</f>
        <v>87605.94</v>
      </c>
      <c r="H34" s="14">
        <f>SUM(H12:H33)</f>
        <v>100.33999999999999</v>
      </c>
    </row>
    <row r="35" spans="2:8" ht="13">
      <c r="B35" s="2" t="s">
        <v>161</v>
      </c>
    </row>
    <row r="36" spans="2:8">
      <c r="B36" s="1" t="s">
        <v>159</v>
      </c>
      <c r="C36" s="9" t="s">
        <v>159</v>
      </c>
      <c r="D36" s="1" t="s">
        <v>159</v>
      </c>
      <c r="E36" s="1" t="s">
        <v>159</v>
      </c>
      <c r="F36" s="4" t="s">
        <v>159</v>
      </c>
      <c r="G36" s="4" t="s">
        <v>159</v>
      </c>
      <c r="H36" s="4" t="s">
        <v>159</v>
      </c>
    </row>
    <row r="37" spans="2:8" ht="13">
      <c r="B37" s="2" t="s">
        <v>162</v>
      </c>
      <c r="C37" s="13"/>
      <c r="D37" s="2"/>
      <c r="E37" s="2"/>
      <c r="F37" s="14"/>
      <c r="G37" s="14">
        <f>SUM(G35:G36)</f>
        <v>0</v>
      </c>
      <c r="H37" s="14">
        <f>SUM(H35:H36)</f>
        <v>0</v>
      </c>
    </row>
    <row r="38" spans="2:8" ht="13">
      <c r="B38" s="2" t="s">
        <v>163</v>
      </c>
    </row>
    <row r="39" spans="2:8">
      <c r="B39" s="1" t="s">
        <v>159</v>
      </c>
      <c r="C39" s="9" t="s">
        <v>159</v>
      </c>
      <c r="D39" s="1" t="s">
        <v>159</v>
      </c>
      <c r="E39" s="1" t="s">
        <v>159</v>
      </c>
      <c r="F39" s="4" t="s">
        <v>159</v>
      </c>
      <c r="G39" s="4" t="s">
        <v>159</v>
      </c>
      <c r="H39" s="4" t="s">
        <v>159</v>
      </c>
    </row>
    <row r="40" spans="2:8" ht="13">
      <c r="B40" s="2" t="s">
        <v>164</v>
      </c>
      <c r="C40" s="13"/>
      <c r="D40" s="2"/>
      <c r="E40" s="2"/>
      <c r="F40" s="14"/>
      <c r="G40" s="14">
        <f>SUM(G38:G39)</f>
        <v>0</v>
      </c>
      <c r="H40" s="14">
        <f>SUM(H38:H39)</f>
        <v>0</v>
      </c>
    </row>
    <row r="41" spans="2:8" ht="13">
      <c r="B41" s="10" t="s">
        <v>146</v>
      </c>
      <c r="C41" s="11" t="s">
        <v>147</v>
      </c>
      <c r="D41" s="10" t="s">
        <v>165</v>
      </c>
      <c r="E41" s="10" t="s">
        <v>149</v>
      </c>
      <c r="F41" s="12" t="s">
        <v>150</v>
      </c>
      <c r="G41" s="12" t="s">
        <v>151</v>
      </c>
      <c r="H41" s="12" t="s">
        <v>152</v>
      </c>
    </row>
    <row r="42" spans="2:8" ht="13">
      <c r="B42" s="2" t="s">
        <v>166</v>
      </c>
    </row>
    <row r="43" spans="2:8" ht="13">
      <c r="B43" s="2" t="s">
        <v>155</v>
      </c>
    </row>
    <row r="44" spans="2:8" ht="13">
      <c r="B44" s="2" t="s">
        <v>167</v>
      </c>
    </row>
    <row r="45" spans="2:8">
      <c r="B45" s="1" t="s">
        <v>159</v>
      </c>
      <c r="C45" s="9" t="s">
        <v>159</v>
      </c>
      <c r="D45" s="1" t="s">
        <v>159</v>
      </c>
      <c r="E45" s="1" t="s">
        <v>159</v>
      </c>
      <c r="F45" s="4" t="s">
        <v>159</v>
      </c>
      <c r="G45" s="4" t="s">
        <v>159</v>
      </c>
      <c r="H45" s="4" t="s">
        <v>159</v>
      </c>
    </row>
    <row r="46" spans="2:8" ht="13">
      <c r="B46" s="2" t="s">
        <v>168</v>
      </c>
      <c r="C46" s="13"/>
      <c r="D46" s="2"/>
      <c r="E46" s="2"/>
      <c r="F46" s="14"/>
      <c r="G46" s="14">
        <f>SUM(G41:G45)</f>
        <v>0</v>
      </c>
      <c r="H46" s="14">
        <f>SUM(H41:H45)</f>
        <v>0</v>
      </c>
    </row>
    <row r="47" spans="2:8" ht="13">
      <c r="B47" s="2" t="s">
        <v>169</v>
      </c>
    </row>
    <row r="48" spans="2:8">
      <c r="B48" s="1" t="s">
        <v>159</v>
      </c>
      <c r="C48" s="9" t="s">
        <v>159</v>
      </c>
      <c r="D48" s="1" t="s">
        <v>159</v>
      </c>
      <c r="E48" s="1" t="s">
        <v>159</v>
      </c>
      <c r="F48" s="4" t="s">
        <v>159</v>
      </c>
      <c r="G48" s="4" t="s">
        <v>159</v>
      </c>
      <c r="H48" s="4" t="s">
        <v>159</v>
      </c>
    </row>
    <row r="49" spans="2:8" ht="13">
      <c r="B49" s="2" t="s">
        <v>170</v>
      </c>
      <c r="C49" s="13"/>
      <c r="D49" s="2"/>
      <c r="E49" s="2"/>
      <c r="F49" s="14"/>
      <c r="G49" s="14">
        <f>SUM(G47:G48)</f>
        <v>0</v>
      </c>
      <c r="H49" s="14">
        <f>SUM(H47:H48)</f>
        <v>0</v>
      </c>
    </row>
    <row r="50" spans="2:8" ht="13">
      <c r="B50" s="2" t="s">
        <v>171</v>
      </c>
    </row>
    <row r="51" spans="2:8">
      <c r="B51" s="1" t="s">
        <v>159</v>
      </c>
      <c r="C51" s="9" t="s">
        <v>159</v>
      </c>
      <c r="D51" s="1" t="s">
        <v>159</v>
      </c>
      <c r="E51" s="1" t="s">
        <v>159</v>
      </c>
      <c r="F51" s="4" t="s">
        <v>159</v>
      </c>
      <c r="G51" s="4" t="s">
        <v>159</v>
      </c>
      <c r="H51" s="4" t="s">
        <v>159</v>
      </c>
    </row>
    <row r="52" spans="2:8" ht="13">
      <c r="B52" s="2" t="s">
        <v>172</v>
      </c>
      <c r="C52" s="13"/>
      <c r="D52" s="2"/>
      <c r="E52" s="2"/>
      <c r="F52" s="14"/>
      <c r="G52" s="14">
        <f>SUM(G50:G51)</f>
        <v>0</v>
      </c>
      <c r="H52" s="14">
        <f>SUM(H50:H51)</f>
        <v>0</v>
      </c>
    </row>
    <row r="53" spans="2:8" ht="13">
      <c r="B53" s="2" t="s">
        <v>173</v>
      </c>
    </row>
    <row r="54" spans="2:8">
      <c r="B54" s="1" t="s">
        <v>159</v>
      </c>
      <c r="C54" s="9" t="s">
        <v>159</v>
      </c>
      <c r="D54" s="1" t="s">
        <v>159</v>
      </c>
      <c r="E54" s="1" t="s">
        <v>159</v>
      </c>
      <c r="F54" s="4" t="s">
        <v>159</v>
      </c>
      <c r="G54" s="4" t="s">
        <v>159</v>
      </c>
      <c r="H54" s="4" t="s">
        <v>159</v>
      </c>
    </row>
    <row r="55" spans="2:8" ht="13">
      <c r="B55" s="2" t="s">
        <v>174</v>
      </c>
      <c r="C55" s="13"/>
      <c r="D55" s="2"/>
      <c r="E55" s="2"/>
      <c r="F55" s="14"/>
      <c r="G55" s="14">
        <f>SUM(G53:G54)</f>
        <v>0</v>
      </c>
      <c r="H55" s="14">
        <f>SUM(H53:H54)</f>
        <v>0</v>
      </c>
    </row>
    <row r="56" spans="2:8" ht="13">
      <c r="B56" s="2" t="s">
        <v>175</v>
      </c>
    </row>
    <row r="57" spans="2:8">
      <c r="B57" s="1" t="s">
        <v>159</v>
      </c>
      <c r="C57" s="9" t="s">
        <v>159</v>
      </c>
      <c r="D57" s="1" t="s">
        <v>159</v>
      </c>
      <c r="E57" s="1" t="s">
        <v>159</v>
      </c>
      <c r="F57" s="4" t="s">
        <v>159</v>
      </c>
      <c r="G57" s="4" t="s">
        <v>159</v>
      </c>
      <c r="H57" s="4" t="s">
        <v>159</v>
      </c>
    </row>
    <row r="58" spans="2:8" ht="13">
      <c r="B58" s="2" t="s">
        <v>176</v>
      </c>
      <c r="C58" s="13"/>
      <c r="D58" s="2"/>
      <c r="E58" s="2"/>
      <c r="F58" s="14"/>
      <c r="G58" s="14">
        <f>SUM(G56:G57)</f>
        <v>0</v>
      </c>
      <c r="H58" s="14">
        <f>SUM(H56:H57)</f>
        <v>0</v>
      </c>
    </row>
    <row r="59" spans="2:8" ht="13">
      <c r="B59" s="2" t="s">
        <v>177</v>
      </c>
    </row>
    <row r="60" spans="2:8">
      <c r="B60" s="1" t="s">
        <v>159</v>
      </c>
      <c r="C60" s="9" t="s">
        <v>159</v>
      </c>
      <c r="D60" s="1" t="s">
        <v>159</v>
      </c>
      <c r="E60" s="1" t="s">
        <v>159</v>
      </c>
      <c r="F60" s="4" t="s">
        <v>159</v>
      </c>
      <c r="G60" s="4" t="s">
        <v>159</v>
      </c>
      <c r="H60" s="4" t="s">
        <v>159</v>
      </c>
    </row>
    <row r="61" spans="2:8" ht="13">
      <c r="B61" s="2" t="s">
        <v>178</v>
      </c>
      <c r="C61" s="13"/>
      <c r="D61" s="2"/>
      <c r="E61" s="2"/>
      <c r="F61" s="14"/>
      <c r="G61" s="14">
        <f>SUM(G59:G60)</f>
        <v>0</v>
      </c>
      <c r="H61" s="14">
        <f>SUM(H59:H60)</f>
        <v>0</v>
      </c>
    </row>
    <row r="62" spans="2:8" ht="13">
      <c r="B62" s="2" t="s">
        <v>179</v>
      </c>
    </row>
    <row r="63" spans="2:8">
      <c r="B63" s="1" t="s">
        <v>159</v>
      </c>
      <c r="C63" s="9" t="s">
        <v>159</v>
      </c>
      <c r="D63" s="1" t="s">
        <v>159</v>
      </c>
      <c r="E63" s="1" t="s">
        <v>159</v>
      </c>
      <c r="F63" s="4" t="s">
        <v>159</v>
      </c>
      <c r="G63" s="4" t="s">
        <v>159</v>
      </c>
      <c r="H63" s="4" t="s">
        <v>159</v>
      </c>
    </row>
    <row r="64" spans="2:8" ht="13">
      <c r="B64" s="2" t="s">
        <v>180</v>
      </c>
      <c r="C64" s="13"/>
      <c r="D64" s="2"/>
      <c r="E64" s="2"/>
      <c r="F64" s="14"/>
      <c r="G64" s="14">
        <f>SUM(G62:G63)</f>
        <v>0</v>
      </c>
      <c r="H64" s="14">
        <f>SUM(H62:H63)</f>
        <v>0</v>
      </c>
    </row>
    <row r="65" spans="2:8" ht="13">
      <c r="B65" s="2" t="s">
        <v>181</v>
      </c>
    </row>
    <row r="66" spans="2:8">
      <c r="B66" s="1" t="s">
        <v>159</v>
      </c>
      <c r="C66" s="9" t="s">
        <v>159</v>
      </c>
      <c r="D66" s="1" t="s">
        <v>159</v>
      </c>
      <c r="E66" s="1" t="s">
        <v>159</v>
      </c>
      <c r="F66" s="4" t="s">
        <v>159</v>
      </c>
      <c r="G66" s="4" t="s">
        <v>159</v>
      </c>
      <c r="H66" s="4" t="s">
        <v>159</v>
      </c>
    </row>
    <row r="67" spans="2:8" ht="13">
      <c r="B67" s="2" t="s">
        <v>182</v>
      </c>
      <c r="C67" s="13"/>
      <c r="D67" s="2"/>
      <c r="E67" s="2"/>
      <c r="F67" s="14"/>
      <c r="G67" s="14">
        <f>SUM(G65:G66)</f>
        <v>0</v>
      </c>
      <c r="H67" s="14">
        <f>SUM(H65:H66)</f>
        <v>0</v>
      </c>
    </row>
    <row r="68" spans="2:8" ht="13">
      <c r="B68" s="2" t="s">
        <v>265</v>
      </c>
      <c r="C68" s="13"/>
      <c r="D68" s="2"/>
      <c r="E68" s="2"/>
      <c r="F68" s="14"/>
      <c r="G68" s="14">
        <v>569.78</v>
      </c>
      <c r="H68" s="14">
        <v>0.65</v>
      </c>
    </row>
    <row r="69" spans="2:8" ht="13">
      <c r="B69" s="2" t="s">
        <v>183</v>
      </c>
      <c r="C69" s="13"/>
      <c r="D69" s="2"/>
      <c r="E69" s="2"/>
      <c r="F69" s="14"/>
      <c r="G69" s="14">
        <v>88175.72</v>
      </c>
      <c r="H69" s="14">
        <v>100.99</v>
      </c>
    </row>
    <row r="70" spans="2:8" ht="13">
      <c r="B70" s="2" t="s">
        <v>266</v>
      </c>
      <c r="C70" s="13"/>
      <c r="D70" s="2"/>
      <c r="E70" s="2"/>
      <c r="F70" s="14"/>
      <c r="G70" s="14">
        <v>-872.47622081000122</v>
      </c>
      <c r="H70" s="14">
        <v>-0.98999999999999488</v>
      </c>
    </row>
    <row r="71" spans="2:8" ht="13">
      <c r="B71" s="2" t="s">
        <v>185</v>
      </c>
      <c r="C71" s="13"/>
      <c r="D71" s="2"/>
      <c r="E71" s="2"/>
      <c r="F71" s="14"/>
      <c r="G71" s="14">
        <v>87303.243779190001</v>
      </c>
      <c r="H71" s="14">
        <v>100</v>
      </c>
    </row>
    <row r="72" spans="2:8">
      <c r="B72" s="1" t="s">
        <v>186</v>
      </c>
    </row>
    <row r="73" spans="2:8" ht="13">
      <c r="B73" s="2" t="s">
        <v>187</v>
      </c>
    </row>
    <row r="74" spans="2:8" ht="13">
      <c r="B74" s="2" t="s">
        <v>188</v>
      </c>
      <c r="C74" s="9" t="s">
        <v>189</v>
      </c>
    </row>
    <row r="75" spans="2:8" ht="13">
      <c r="B75" s="2" t="s">
        <v>190</v>
      </c>
      <c r="C75" s="9" t="s">
        <v>191</v>
      </c>
    </row>
    <row r="76" spans="2:8" ht="13">
      <c r="B76" s="2" t="s">
        <v>192</v>
      </c>
      <c r="C76" s="9" t="s">
        <v>191</v>
      </c>
    </row>
    <row r="77" spans="2:8" ht="13">
      <c r="B77" s="2" t="s">
        <v>193</v>
      </c>
      <c r="C77" s="9" t="s">
        <v>194</v>
      </c>
    </row>
    <row r="78" spans="2:8" ht="13">
      <c r="B78" s="2" t="s">
        <v>1164</v>
      </c>
      <c r="C78" s="13"/>
    </row>
    <row r="79" spans="2:8" ht="13">
      <c r="B79" s="2" t="s">
        <v>1165</v>
      </c>
      <c r="C79" s="13"/>
    </row>
    <row r="80" spans="2:8" ht="13">
      <c r="B80" s="2" t="s">
        <v>1166</v>
      </c>
      <c r="C80" s="13"/>
    </row>
    <row r="81" spans="2:3" ht="13">
      <c r="B81" s="2" t="s">
        <v>1167</v>
      </c>
      <c r="C81" s="13"/>
    </row>
    <row r="82" spans="2:3" ht="13">
      <c r="B82" s="2" t="s">
        <v>1168</v>
      </c>
      <c r="C82" s="13"/>
    </row>
    <row r="83" spans="2:3" ht="13">
      <c r="B83" s="2" t="s">
        <v>1169</v>
      </c>
      <c r="C83" s="13"/>
    </row>
    <row r="84" spans="2:3" ht="13">
      <c r="B84" s="2" t="s">
        <v>1170</v>
      </c>
      <c r="C84" s="13"/>
    </row>
    <row r="85" spans="2:3" ht="13">
      <c r="B85" s="2" t="s">
        <v>1171</v>
      </c>
      <c r="C85" s="13"/>
    </row>
    <row r="86" spans="2:3" ht="13">
      <c r="B86" s="2" t="s">
        <v>2978</v>
      </c>
      <c r="C86" s="13"/>
    </row>
    <row r="87" spans="2:3">
      <c r="B87" s="1" t="s">
        <v>204</v>
      </c>
    </row>
    <row r="88" spans="2:3">
      <c r="B88" s="1" t="s">
        <v>398</v>
      </c>
    </row>
    <row r="91" spans="2:3" ht="14.5">
      <c r="B91" s="48" t="s">
        <v>399</v>
      </c>
      <c r="C91" s="49"/>
    </row>
    <row r="92" spans="2:3" ht="14.5">
      <c r="B92" s="48" t="s">
        <v>3907</v>
      </c>
      <c r="C92" s="50" t="s">
        <v>400</v>
      </c>
    </row>
    <row r="93" spans="2:3" ht="14.5">
      <c r="B93" s="15" t="s">
        <v>401</v>
      </c>
      <c r="C93" s="16" t="s">
        <v>402</v>
      </c>
    </row>
    <row r="94" spans="2:3" ht="14.5">
      <c r="B94" s="15" t="s">
        <v>403</v>
      </c>
      <c r="C94" s="16" t="s">
        <v>402</v>
      </c>
    </row>
    <row r="95" spans="2:3" ht="14.5">
      <c r="B95" s="15" t="s">
        <v>404</v>
      </c>
      <c r="C95" s="16" t="s">
        <v>402</v>
      </c>
    </row>
    <row r="96" spans="2:3" ht="14.5">
      <c r="B96" s="15" t="s">
        <v>405</v>
      </c>
      <c r="C96" s="16" t="s">
        <v>402</v>
      </c>
    </row>
    <row r="97" spans="2:7" ht="14.5">
      <c r="B97" s="15" t="s">
        <v>406</v>
      </c>
      <c r="C97" s="16" t="s">
        <v>402</v>
      </c>
    </row>
    <row r="98" spans="2:7" ht="14.5">
      <c r="B98" s="15" t="s">
        <v>407</v>
      </c>
      <c r="C98" s="16" t="s">
        <v>402</v>
      </c>
    </row>
    <row r="99" spans="2:7" ht="14.5">
      <c r="B99" s="48" t="s">
        <v>408</v>
      </c>
      <c r="C99" s="49" t="s">
        <v>402</v>
      </c>
    </row>
    <row r="101" spans="2:7" ht="14.5">
      <c r="B101" s="15" t="s">
        <v>213</v>
      </c>
      <c r="C101" s="16"/>
      <c r="D101" s="15"/>
    </row>
    <row r="102" spans="2:7" ht="29">
      <c r="B102" s="18" t="s">
        <v>214</v>
      </c>
      <c r="C102" s="17" t="s">
        <v>215</v>
      </c>
      <c r="D102" s="18" t="s">
        <v>216</v>
      </c>
    </row>
    <row r="103" spans="2:7" ht="14.5">
      <c r="B103" s="15" t="s">
        <v>191</v>
      </c>
      <c r="C103" s="16" t="s">
        <v>191</v>
      </c>
      <c r="D103" s="15" t="s">
        <v>191</v>
      </c>
    </row>
    <row r="105" spans="2:7" ht="13">
      <c r="B105" s="19" t="s">
        <v>217</v>
      </c>
      <c r="C105" s="20">
        <v>46203</v>
      </c>
      <c r="D105" s="21"/>
      <c r="E105" s="22"/>
      <c r="F105" s="23"/>
    </row>
    <row r="106" spans="2:7" ht="13">
      <c r="B106" s="19" t="s">
        <v>218</v>
      </c>
      <c r="C106" s="24" t="s">
        <v>219</v>
      </c>
      <c r="D106" s="19" t="s">
        <v>220</v>
      </c>
      <c r="E106" s="25" t="s">
        <v>221</v>
      </c>
      <c r="F106" s="26" t="s">
        <v>222</v>
      </c>
      <c r="G106" s="14"/>
    </row>
    <row r="107" spans="2:7">
      <c r="B107" s="27" t="s">
        <v>191</v>
      </c>
      <c r="C107" s="28" t="s">
        <v>191</v>
      </c>
      <c r="D107" s="27" t="s">
        <v>191</v>
      </c>
      <c r="E107" s="29" t="s">
        <v>191</v>
      </c>
      <c r="F107" s="30" t="s">
        <v>191</v>
      </c>
    </row>
    <row r="110" spans="2:7" ht="13">
      <c r="B110" s="2" t="s">
        <v>223</v>
      </c>
    </row>
    <row r="111" spans="2:7" ht="13">
      <c r="B111" s="2"/>
    </row>
    <row r="112" spans="2:7" ht="13">
      <c r="B112" s="2" t="s">
        <v>224</v>
      </c>
    </row>
    <row r="113" spans="2:7" ht="13">
      <c r="B113" s="19" t="s">
        <v>225</v>
      </c>
      <c r="C113" s="24" t="s">
        <v>226</v>
      </c>
      <c r="D113" s="2"/>
    </row>
    <row r="114" spans="2:7">
      <c r="B114" s="21" t="s">
        <v>191</v>
      </c>
      <c r="C114" s="31" t="s">
        <v>191</v>
      </c>
    </row>
    <row r="116" spans="2:7" ht="13">
      <c r="B116" s="19" t="s">
        <v>227</v>
      </c>
      <c r="C116" s="24" t="s">
        <v>226</v>
      </c>
    </row>
    <row r="117" spans="2:7">
      <c r="B117" s="21" t="s">
        <v>191</v>
      </c>
      <c r="C117" s="31" t="s">
        <v>191</v>
      </c>
    </row>
    <row r="119" spans="2:7" ht="13">
      <c r="B119" s="19" t="s">
        <v>228</v>
      </c>
      <c r="C119" s="24" t="s">
        <v>229</v>
      </c>
    </row>
    <row r="120" spans="2:7">
      <c r="B120" s="21" t="s">
        <v>191</v>
      </c>
      <c r="C120" s="31" t="s">
        <v>191</v>
      </c>
    </row>
    <row r="122" spans="2:7" ht="13">
      <c r="B122" s="25" t="s">
        <v>230</v>
      </c>
      <c r="C122" s="24" t="s">
        <v>229</v>
      </c>
    </row>
    <row r="123" spans="2:7">
      <c r="B123" s="22" t="s">
        <v>191</v>
      </c>
      <c r="C123" s="31" t="s">
        <v>191</v>
      </c>
    </row>
    <row r="125" spans="2:7" ht="13">
      <c r="B125" s="19" t="s">
        <v>231</v>
      </c>
      <c r="C125" s="24" t="s">
        <v>191</v>
      </c>
    </row>
    <row r="127" spans="2:7" ht="13">
      <c r="B127" s="19" t="s">
        <v>232</v>
      </c>
      <c r="C127" s="20">
        <v>46203</v>
      </c>
      <c r="D127" s="21"/>
      <c r="E127" s="22"/>
      <c r="F127" s="23"/>
    </row>
    <row r="128" spans="2:7" ht="13">
      <c r="B128" s="19" t="s">
        <v>218</v>
      </c>
      <c r="C128" s="24" t="s">
        <v>219</v>
      </c>
      <c r="D128" s="19" t="s">
        <v>220</v>
      </c>
      <c r="E128" s="25" t="s">
        <v>221</v>
      </c>
      <c r="F128" s="26" t="s">
        <v>222</v>
      </c>
      <c r="G128" s="14"/>
    </row>
    <row r="129" spans="2:6">
      <c r="B129" s="27" t="s">
        <v>191</v>
      </c>
      <c r="C129" s="28" t="s">
        <v>191</v>
      </c>
      <c r="D129" s="27" t="s">
        <v>191</v>
      </c>
      <c r="E129" s="29" t="s">
        <v>191</v>
      </c>
      <c r="F129" s="30" t="s">
        <v>191</v>
      </c>
    </row>
    <row r="130" spans="2:6" ht="13">
      <c r="B130" s="2" t="s">
        <v>223</v>
      </c>
    </row>
    <row r="131" spans="2:6" ht="13">
      <c r="B131" s="2"/>
    </row>
    <row r="132" spans="2:6" ht="13">
      <c r="B132" s="2" t="s">
        <v>224</v>
      </c>
    </row>
    <row r="133" spans="2:6" ht="13">
      <c r="B133" s="19" t="s">
        <v>225</v>
      </c>
      <c r="C133" s="24" t="s">
        <v>226</v>
      </c>
      <c r="D133" s="2"/>
    </row>
    <row r="134" spans="2:6">
      <c r="B134" s="21" t="s">
        <v>191</v>
      </c>
      <c r="C134" s="31" t="s">
        <v>191</v>
      </c>
    </row>
    <row r="136" spans="2:6" ht="13">
      <c r="B136" s="19" t="s">
        <v>227</v>
      </c>
      <c r="C136" s="24" t="s">
        <v>226</v>
      </c>
    </row>
    <row r="137" spans="2:6">
      <c r="B137" s="21" t="s">
        <v>191</v>
      </c>
      <c r="C137" s="31" t="s">
        <v>191</v>
      </c>
    </row>
    <row r="139" spans="2:6" ht="13">
      <c r="B139" s="19" t="s">
        <v>228</v>
      </c>
      <c r="C139" s="24" t="s">
        <v>229</v>
      </c>
    </row>
    <row r="140" spans="2:6">
      <c r="B140" s="21" t="s">
        <v>191</v>
      </c>
      <c r="C140" s="31" t="s">
        <v>191</v>
      </c>
    </row>
    <row r="142" spans="2:6" ht="13">
      <c r="B142" s="25" t="s">
        <v>230</v>
      </c>
      <c r="C142" s="24" t="s">
        <v>229</v>
      </c>
    </row>
    <row r="143" spans="2:6">
      <c r="B143" s="22" t="s">
        <v>191</v>
      </c>
      <c r="C143" s="31" t="s">
        <v>191</v>
      </c>
    </row>
    <row r="145" spans="2:80" ht="13">
      <c r="B145" s="19" t="s">
        <v>231</v>
      </c>
      <c r="C145" s="24" t="s">
        <v>191</v>
      </c>
    </row>
    <row r="148" spans="2:80" ht="13">
      <c r="B148" s="2" t="s">
        <v>233</v>
      </c>
    </row>
    <row r="150" spans="2:80" ht="13">
      <c r="B150" s="19" t="s">
        <v>218</v>
      </c>
      <c r="C150" s="24" t="s">
        <v>234</v>
      </c>
      <c r="D150" s="19" t="s">
        <v>235</v>
      </c>
      <c r="E150" s="19" t="s">
        <v>236</v>
      </c>
      <c r="F150" s="14"/>
    </row>
    <row r="151" spans="2:80">
      <c r="B151" s="21" t="s">
        <v>191</v>
      </c>
      <c r="C151" s="31" t="s">
        <v>191</v>
      </c>
      <c r="D151" s="21" t="s">
        <v>191</v>
      </c>
      <c r="E151" s="21" t="s">
        <v>191</v>
      </c>
    </row>
    <row r="154" spans="2:80" ht="13">
      <c r="B154" s="2" t="s">
        <v>237</v>
      </c>
      <c r="C154" s="13" t="s">
        <v>191</v>
      </c>
      <c r="D154" s="2"/>
      <c r="E154" s="2"/>
      <c r="F154" s="14"/>
      <c r="G154" s="14"/>
      <c r="H154" s="14"/>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row>
    <row r="156" spans="2:80" ht="13">
      <c r="B156" s="2" t="s">
        <v>238</v>
      </c>
    </row>
    <row r="158" spans="2:80" ht="13">
      <c r="B158" s="19" t="s">
        <v>239</v>
      </c>
      <c r="C158" s="24" t="s">
        <v>226</v>
      </c>
      <c r="D158" s="2"/>
    </row>
    <row r="159" spans="2:80">
      <c r="B159" s="21" t="s">
        <v>191</v>
      </c>
      <c r="C159" s="31" t="s">
        <v>191</v>
      </c>
    </row>
    <row r="162" spans="2:80" ht="13">
      <c r="B162" s="19" t="s">
        <v>240</v>
      </c>
      <c r="C162" s="24" t="s">
        <v>241</v>
      </c>
      <c r="D162" s="2"/>
    </row>
    <row r="163" spans="2:80">
      <c r="B163" s="21" t="s">
        <v>191</v>
      </c>
      <c r="C163" s="31" t="s">
        <v>191</v>
      </c>
    </row>
    <row r="166" spans="2:80" ht="13">
      <c r="B166" s="2" t="s">
        <v>242</v>
      </c>
    </row>
    <row r="169" spans="2:80" ht="13">
      <c r="B169" s="2" t="s">
        <v>243</v>
      </c>
    </row>
    <row r="171" spans="2:80" ht="13">
      <c r="B171" s="19" t="s">
        <v>218</v>
      </c>
      <c r="C171" s="24" t="s">
        <v>244</v>
      </c>
      <c r="D171" s="19" t="s">
        <v>234</v>
      </c>
      <c r="E171" s="19" t="s">
        <v>235</v>
      </c>
      <c r="F171" s="26" t="s">
        <v>236</v>
      </c>
      <c r="G171" s="14"/>
    </row>
    <row r="172" spans="2:80">
      <c r="B172" s="21" t="s">
        <v>191</v>
      </c>
      <c r="C172" s="31" t="s">
        <v>191</v>
      </c>
      <c r="D172" s="21" t="s">
        <v>191</v>
      </c>
      <c r="E172" s="21" t="s">
        <v>191</v>
      </c>
      <c r="F172" s="32" t="s">
        <v>191</v>
      </c>
    </row>
    <row r="175" spans="2:80" ht="13">
      <c r="B175" s="2" t="s">
        <v>237</v>
      </c>
      <c r="C175" s="13" t="s">
        <v>191</v>
      </c>
      <c r="D175" s="2"/>
      <c r="E175" s="2"/>
      <c r="F175" s="14"/>
      <c r="G175" s="14"/>
      <c r="H175" s="14"/>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row>
    <row r="177" spans="2:7" ht="13">
      <c r="B177" s="2" t="s">
        <v>238</v>
      </c>
    </row>
    <row r="179" spans="2:7" ht="13">
      <c r="B179" s="19" t="s">
        <v>239</v>
      </c>
      <c r="C179" s="24" t="s">
        <v>226</v>
      </c>
      <c r="D179" s="2"/>
    </row>
    <row r="180" spans="2:7">
      <c r="B180" s="21" t="s">
        <v>191</v>
      </c>
      <c r="C180" s="31" t="s">
        <v>191</v>
      </c>
    </row>
    <row r="183" spans="2:7" ht="13">
      <c r="B183" s="19" t="s">
        <v>240</v>
      </c>
      <c r="C183" s="24" t="s">
        <v>241</v>
      </c>
      <c r="D183" s="2"/>
    </row>
    <row r="184" spans="2:7">
      <c r="B184" s="21" t="s">
        <v>191</v>
      </c>
      <c r="C184" s="31" t="s">
        <v>191</v>
      </c>
    </row>
    <row r="187" spans="2:7" ht="13">
      <c r="B187" s="2" t="s">
        <v>242</v>
      </c>
    </row>
    <row r="190" spans="2:7" ht="13">
      <c r="B190" s="2" t="s">
        <v>245</v>
      </c>
    </row>
    <row r="191" spans="2:7" ht="13">
      <c r="B191" s="19" t="s">
        <v>218</v>
      </c>
      <c r="C191" s="24" t="s">
        <v>246</v>
      </c>
      <c r="D191" s="19" t="s">
        <v>247</v>
      </c>
      <c r="E191" s="19" t="s">
        <v>248</v>
      </c>
      <c r="F191" s="26" t="s">
        <v>249</v>
      </c>
      <c r="G191" s="14"/>
    </row>
    <row r="192" spans="2:7">
      <c r="B192" s="21" t="s">
        <v>191</v>
      </c>
      <c r="C192" s="31" t="s">
        <v>191</v>
      </c>
      <c r="D192" s="21" t="s">
        <v>191</v>
      </c>
      <c r="E192" s="21" t="s">
        <v>191</v>
      </c>
      <c r="F192" s="32" t="s">
        <v>191</v>
      </c>
    </row>
    <row r="193" spans="2:2">
      <c r="B193" s="1" t="s">
        <v>2544</v>
      </c>
    </row>
  </sheetData>
  <mergeCells count="3">
    <mergeCell ref="B1:E1"/>
    <mergeCell ref="C3:C7"/>
    <mergeCell ref="D3:D7"/>
  </mergeCells>
  <hyperlinks>
    <hyperlink ref="A1" location="Index!A1" display="Index" xr:uid="{806D3410-C3B1-4777-AC47-21BA493179BD}"/>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EB8D0-529D-4CFA-B60E-3D86C570BE9C}">
  <sheetPr codeName="Sheet119"/>
  <dimension ref="A1:CB194"/>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89</v>
      </c>
      <c r="C1" s="249"/>
      <c r="D1" s="249"/>
      <c r="E1" s="249"/>
    </row>
    <row r="3" spans="1:9" ht="14.5">
      <c r="B3" s="5" t="s">
        <v>89</v>
      </c>
      <c r="C3" s="250"/>
      <c r="D3" s="256"/>
    </row>
    <row r="4" spans="1:9" ht="14.5">
      <c r="B4" s="54" t="s">
        <v>1173</v>
      </c>
      <c r="C4" s="250"/>
      <c r="D4" s="256"/>
    </row>
    <row r="5" spans="1:9" ht="14.5">
      <c r="B5" s="7" t="s">
        <v>139</v>
      </c>
      <c r="C5" s="250"/>
      <c r="D5" s="256"/>
    </row>
    <row r="6" spans="1:9" ht="14.5">
      <c r="B6" s="15" t="s">
        <v>718</v>
      </c>
      <c r="C6" s="250"/>
      <c r="D6" s="256"/>
    </row>
    <row r="7" spans="1:9" ht="14.5">
      <c r="B7" s="15" t="s">
        <v>1174</v>
      </c>
      <c r="C7" s="250"/>
      <c r="D7" s="256"/>
    </row>
    <row r="8" spans="1:9" ht="29">
      <c r="B8" s="7" t="s">
        <v>142</v>
      </c>
      <c r="C8" s="53" t="s">
        <v>143</v>
      </c>
      <c r="D8" s="53"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3154</v>
      </c>
      <c r="C15" s="9" t="s">
        <v>156</v>
      </c>
      <c r="D15" s="1" t="s">
        <v>436</v>
      </c>
      <c r="E15" s="1" t="s">
        <v>789</v>
      </c>
      <c r="F15" s="4">
        <v>73516</v>
      </c>
      <c r="G15" s="4">
        <v>2256.06</v>
      </c>
      <c r="H15" s="4">
        <v>23.16</v>
      </c>
    </row>
    <row r="16" spans="1:9">
      <c r="B16" s="1" t="s">
        <v>2757</v>
      </c>
      <c r="C16" s="9" t="s">
        <v>156</v>
      </c>
      <c r="D16" s="1" t="s">
        <v>436</v>
      </c>
      <c r="E16" s="1" t="s">
        <v>624</v>
      </c>
      <c r="F16" s="4">
        <v>10795</v>
      </c>
      <c r="G16" s="4">
        <v>1523.71</v>
      </c>
      <c r="H16" s="4">
        <v>15.64</v>
      </c>
    </row>
    <row r="17" spans="2:8">
      <c r="B17" s="1" t="s">
        <v>3155</v>
      </c>
      <c r="C17" s="9" t="s">
        <v>156</v>
      </c>
      <c r="D17" s="1" t="s">
        <v>436</v>
      </c>
      <c r="E17" s="1" t="s">
        <v>790</v>
      </c>
      <c r="F17" s="4">
        <v>9115</v>
      </c>
      <c r="G17" s="4">
        <v>885.61</v>
      </c>
      <c r="H17" s="4">
        <v>9.09</v>
      </c>
    </row>
    <row r="18" spans="2:8">
      <c r="B18" s="1" t="s">
        <v>3156</v>
      </c>
      <c r="C18" s="9" t="s">
        <v>156</v>
      </c>
      <c r="D18" s="1" t="s">
        <v>436</v>
      </c>
      <c r="E18" s="1" t="s">
        <v>791</v>
      </c>
      <c r="F18" s="4">
        <v>11321</v>
      </c>
      <c r="G18" s="4">
        <v>800.79</v>
      </c>
      <c r="H18" s="4">
        <v>8.2200000000000006</v>
      </c>
    </row>
    <row r="19" spans="2:8">
      <c r="B19" s="1" t="s">
        <v>3208</v>
      </c>
      <c r="C19" s="9" t="s">
        <v>156</v>
      </c>
      <c r="D19" s="1" t="s">
        <v>436</v>
      </c>
      <c r="E19" s="1" t="s">
        <v>892</v>
      </c>
      <c r="F19" s="4">
        <v>19320</v>
      </c>
      <c r="G19" s="4">
        <v>668.59</v>
      </c>
      <c r="H19" s="4">
        <v>6.86</v>
      </c>
    </row>
    <row r="20" spans="2:8">
      <c r="B20" s="1" t="s">
        <v>3162</v>
      </c>
      <c r="C20" s="9" t="s">
        <v>156</v>
      </c>
      <c r="D20" s="1" t="s">
        <v>436</v>
      </c>
      <c r="E20" s="1" t="s">
        <v>797</v>
      </c>
      <c r="F20" s="4">
        <v>172300</v>
      </c>
      <c r="G20" s="4">
        <v>606.84</v>
      </c>
      <c r="H20" s="4">
        <v>6.23</v>
      </c>
    </row>
    <row r="21" spans="2:8">
      <c r="B21" s="1" t="s">
        <v>3210</v>
      </c>
      <c r="C21" s="9" t="s">
        <v>156</v>
      </c>
      <c r="D21" s="1" t="s">
        <v>455</v>
      </c>
      <c r="E21" s="1" t="s">
        <v>894</v>
      </c>
      <c r="F21" s="4">
        <v>364105</v>
      </c>
      <c r="G21" s="4">
        <v>539.28</v>
      </c>
      <c r="H21" s="4">
        <v>5.54</v>
      </c>
    </row>
    <row r="22" spans="2:8">
      <c r="B22" s="1" t="s">
        <v>3003</v>
      </c>
      <c r="C22" s="9" t="s">
        <v>156</v>
      </c>
      <c r="D22" s="1" t="s">
        <v>436</v>
      </c>
      <c r="E22" s="1" t="s">
        <v>437</v>
      </c>
      <c r="F22" s="4">
        <v>10679</v>
      </c>
      <c r="G22" s="4">
        <v>511.98</v>
      </c>
      <c r="H22" s="4">
        <v>5.26</v>
      </c>
    </row>
    <row r="23" spans="2:8">
      <c r="B23" s="1" t="s">
        <v>3111</v>
      </c>
      <c r="C23" s="9" t="s">
        <v>156</v>
      </c>
      <c r="D23" s="1" t="s">
        <v>455</v>
      </c>
      <c r="E23" s="1" t="s">
        <v>725</v>
      </c>
      <c r="F23" s="4">
        <v>21929</v>
      </c>
      <c r="G23" s="4">
        <v>470.18</v>
      </c>
      <c r="H23" s="4">
        <v>4.83</v>
      </c>
    </row>
    <row r="24" spans="2:8">
      <c r="B24" s="1" t="s">
        <v>3113</v>
      </c>
      <c r="C24" s="9" t="s">
        <v>156</v>
      </c>
      <c r="D24" s="1" t="s">
        <v>727</v>
      </c>
      <c r="E24" s="1" t="s">
        <v>728</v>
      </c>
      <c r="F24" s="4">
        <v>235387</v>
      </c>
      <c r="G24" s="4">
        <v>371.21</v>
      </c>
      <c r="H24" s="4">
        <v>3.81</v>
      </c>
    </row>
    <row r="25" spans="2:8">
      <c r="B25" s="1" t="s">
        <v>3222</v>
      </c>
      <c r="C25" s="9" t="s">
        <v>156</v>
      </c>
      <c r="D25" s="1" t="s">
        <v>455</v>
      </c>
      <c r="E25" s="1" t="s">
        <v>913</v>
      </c>
      <c r="F25" s="4">
        <v>713</v>
      </c>
      <c r="G25" s="4">
        <v>284.49</v>
      </c>
      <c r="H25" s="4">
        <v>2.92</v>
      </c>
    </row>
    <row r="26" spans="2:8">
      <c r="B26" s="1" t="s">
        <v>3120</v>
      </c>
      <c r="C26" s="9" t="s">
        <v>156</v>
      </c>
      <c r="D26" s="1" t="s">
        <v>455</v>
      </c>
      <c r="E26" s="1" t="s">
        <v>737</v>
      </c>
      <c r="F26" s="4">
        <v>8789</v>
      </c>
      <c r="G26" s="4">
        <v>266.25</v>
      </c>
      <c r="H26" s="4">
        <v>2.73</v>
      </c>
    </row>
    <row r="27" spans="2:8">
      <c r="B27" s="1" t="s">
        <v>3117</v>
      </c>
      <c r="C27" s="9" t="s">
        <v>156</v>
      </c>
      <c r="D27" s="1" t="s">
        <v>455</v>
      </c>
      <c r="E27" s="1" t="s">
        <v>734</v>
      </c>
      <c r="F27" s="4">
        <v>36882</v>
      </c>
      <c r="G27" s="4">
        <v>228.63</v>
      </c>
      <c r="H27" s="4">
        <v>2.35</v>
      </c>
    </row>
    <row r="28" spans="2:8">
      <c r="B28" s="1" t="s">
        <v>3132</v>
      </c>
      <c r="C28" s="9" t="s">
        <v>156</v>
      </c>
      <c r="D28" s="1" t="s">
        <v>455</v>
      </c>
      <c r="E28" s="1" t="s">
        <v>749</v>
      </c>
      <c r="F28" s="4">
        <v>14944</v>
      </c>
      <c r="G28" s="4">
        <v>162.56</v>
      </c>
      <c r="H28" s="4">
        <v>1.67</v>
      </c>
    </row>
    <row r="29" spans="2:8">
      <c r="B29" s="1" t="s">
        <v>2780</v>
      </c>
      <c r="C29" s="9" t="s">
        <v>156</v>
      </c>
      <c r="D29" s="1" t="s">
        <v>455</v>
      </c>
      <c r="E29" s="1" t="s">
        <v>610</v>
      </c>
      <c r="F29" s="4">
        <v>37429</v>
      </c>
      <c r="G29" s="4">
        <v>145.07</v>
      </c>
      <c r="H29" s="4">
        <v>1.49</v>
      </c>
    </row>
    <row r="30" spans="2:8" ht="13">
      <c r="B30" s="2" t="s">
        <v>2543</v>
      </c>
    </row>
    <row r="31" spans="2:8">
      <c r="B31" s="1" t="s">
        <v>159</v>
      </c>
      <c r="C31" s="9" t="s">
        <v>159</v>
      </c>
      <c r="D31" s="1" t="s">
        <v>159</v>
      </c>
      <c r="E31" s="1" t="s">
        <v>159</v>
      </c>
      <c r="F31" s="4" t="s">
        <v>159</v>
      </c>
      <c r="G31" s="4" t="s">
        <v>159</v>
      </c>
      <c r="H31" s="4" t="s">
        <v>159</v>
      </c>
    </row>
    <row r="32" spans="2:8" ht="13">
      <c r="B32" s="2" t="s">
        <v>160</v>
      </c>
      <c r="C32" s="13"/>
      <c r="D32" s="2"/>
      <c r="E32" s="2"/>
      <c r="F32" s="14"/>
      <c r="G32" s="14">
        <f>SUM(G12:G30)</f>
        <v>9721.2499999999982</v>
      </c>
      <c r="H32" s="14">
        <f>SUM(H12:H30)</f>
        <v>99.800000000000011</v>
      </c>
    </row>
    <row r="33" spans="2:8" ht="13">
      <c r="B33" s="2" t="s">
        <v>3881</v>
      </c>
      <c r="C33" s="13"/>
      <c r="D33" s="2"/>
      <c r="E33" s="2"/>
      <c r="F33" s="14"/>
      <c r="G33" s="14"/>
      <c r="H33" s="14"/>
    </row>
    <row r="34" spans="2:8">
      <c r="B34" s="1" t="s">
        <v>3334</v>
      </c>
      <c r="C34" s="9" t="s">
        <v>156</v>
      </c>
      <c r="D34" s="1" t="s">
        <v>436</v>
      </c>
      <c r="E34" s="1" t="s">
        <v>1175</v>
      </c>
      <c r="F34" s="4">
        <v>69392</v>
      </c>
      <c r="G34" s="4">
        <v>7.18</v>
      </c>
      <c r="H34" s="4">
        <v>7.0000000000000007E-2</v>
      </c>
    </row>
    <row r="35" spans="2:8" ht="13">
      <c r="B35" s="2" t="s">
        <v>3882</v>
      </c>
      <c r="C35" s="13"/>
      <c r="D35" s="2"/>
      <c r="E35" s="2"/>
      <c r="F35" s="14"/>
      <c r="G35" s="14">
        <f>G34</f>
        <v>7.18</v>
      </c>
      <c r="H35" s="14">
        <f>H34</f>
        <v>7.0000000000000007E-2</v>
      </c>
    </row>
    <row r="36" spans="2:8" ht="13">
      <c r="B36" s="2" t="s">
        <v>161</v>
      </c>
    </row>
    <row r="37" spans="2:8">
      <c r="B37" s="1" t="s">
        <v>159</v>
      </c>
      <c r="C37" s="9" t="s">
        <v>159</v>
      </c>
      <c r="D37" s="1" t="s">
        <v>159</v>
      </c>
      <c r="E37" s="1" t="s">
        <v>159</v>
      </c>
      <c r="F37" s="4" t="s">
        <v>159</v>
      </c>
      <c r="G37" s="4" t="s">
        <v>159</v>
      </c>
      <c r="H37" s="4" t="s">
        <v>159</v>
      </c>
    </row>
    <row r="38" spans="2:8" ht="13">
      <c r="B38" s="2" t="s">
        <v>162</v>
      </c>
      <c r="C38" s="13"/>
      <c r="D38" s="2"/>
      <c r="E38" s="2"/>
      <c r="F38" s="14"/>
      <c r="G38" s="14">
        <f>SUM(G36:G37)</f>
        <v>0</v>
      </c>
      <c r="H38" s="14">
        <f>SUM(H36:H37)</f>
        <v>0</v>
      </c>
    </row>
    <row r="39" spans="2:8" ht="13">
      <c r="B39" s="2" t="s">
        <v>163</v>
      </c>
    </row>
    <row r="40" spans="2:8">
      <c r="B40" s="1" t="s">
        <v>159</v>
      </c>
      <c r="C40" s="9" t="s">
        <v>159</v>
      </c>
      <c r="D40" s="1" t="s">
        <v>159</v>
      </c>
      <c r="E40" s="1" t="s">
        <v>159</v>
      </c>
      <c r="F40" s="4" t="s">
        <v>159</v>
      </c>
      <c r="G40" s="4" t="s">
        <v>159</v>
      </c>
      <c r="H40" s="4" t="s">
        <v>159</v>
      </c>
    </row>
    <row r="41" spans="2:8" ht="13">
      <c r="B41" s="2" t="s">
        <v>164</v>
      </c>
      <c r="C41" s="13"/>
      <c r="D41" s="2"/>
      <c r="E41" s="2"/>
      <c r="F41" s="14"/>
      <c r="G41" s="14">
        <f>SUM(G39:G40)</f>
        <v>0</v>
      </c>
      <c r="H41" s="14">
        <f>SUM(H39:H40)</f>
        <v>0</v>
      </c>
    </row>
    <row r="42" spans="2:8" ht="13">
      <c r="B42" s="10" t="s">
        <v>146</v>
      </c>
      <c r="C42" s="11" t="s">
        <v>147</v>
      </c>
      <c r="D42" s="10" t="s">
        <v>165</v>
      </c>
      <c r="E42" s="10" t="s">
        <v>149</v>
      </c>
      <c r="F42" s="12" t="s">
        <v>150</v>
      </c>
      <c r="G42" s="12" t="s">
        <v>151</v>
      </c>
      <c r="H42" s="12" t="s">
        <v>152</v>
      </c>
    </row>
    <row r="43" spans="2:8" ht="13">
      <c r="B43" s="2" t="s">
        <v>166</v>
      </c>
    </row>
    <row r="44" spans="2:8" ht="13">
      <c r="B44" s="2" t="s">
        <v>155</v>
      </c>
    </row>
    <row r="45" spans="2:8" ht="13">
      <c r="B45" s="2" t="s">
        <v>167</v>
      </c>
    </row>
    <row r="46" spans="2:8">
      <c r="B46" s="1" t="s">
        <v>159</v>
      </c>
      <c r="C46" s="9" t="s">
        <v>159</v>
      </c>
      <c r="D46" s="1" t="s">
        <v>159</v>
      </c>
      <c r="E46" s="1" t="s">
        <v>159</v>
      </c>
      <c r="F46" s="4" t="s">
        <v>159</v>
      </c>
      <c r="G46" s="4" t="s">
        <v>159</v>
      </c>
      <c r="H46" s="4" t="s">
        <v>159</v>
      </c>
    </row>
    <row r="47" spans="2:8" ht="13">
      <c r="B47" s="2" t="s">
        <v>168</v>
      </c>
      <c r="C47" s="13"/>
      <c r="D47" s="2"/>
      <c r="E47" s="2"/>
      <c r="F47" s="14"/>
      <c r="G47" s="14">
        <f>SUM(G42:G46)</f>
        <v>0</v>
      </c>
      <c r="H47" s="14">
        <f>SUM(H42:H46)</f>
        <v>0</v>
      </c>
    </row>
    <row r="48" spans="2:8" ht="13">
      <c r="B48" s="2" t="s">
        <v>169</v>
      </c>
    </row>
    <row r="49" spans="2:8">
      <c r="B49" s="1" t="s">
        <v>159</v>
      </c>
      <c r="C49" s="9" t="s">
        <v>159</v>
      </c>
      <c r="D49" s="1" t="s">
        <v>159</v>
      </c>
      <c r="E49" s="1" t="s">
        <v>159</v>
      </c>
      <c r="F49" s="4" t="s">
        <v>159</v>
      </c>
      <c r="G49" s="4" t="s">
        <v>159</v>
      </c>
      <c r="H49" s="4" t="s">
        <v>159</v>
      </c>
    </row>
    <row r="50" spans="2:8" ht="13">
      <c r="B50" s="2" t="s">
        <v>170</v>
      </c>
      <c r="C50" s="13"/>
      <c r="D50" s="2"/>
      <c r="E50" s="2"/>
      <c r="F50" s="14"/>
      <c r="G50" s="14">
        <f>SUM(G48:G49)</f>
        <v>0</v>
      </c>
      <c r="H50" s="14">
        <f>SUM(H48:H49)</f>
        <v>0</v>
      </c>
    </row>
    <row r="51" spans="2:8" ht="13">
      <c r="B51" s="2" t="s">
        <v>171</v>
      </c>
    </row>
    <row r="52" spans="2:8">
      <c r="B52" s="1" t="s">
        <v>159</v>
      </c>
      <c r="C52" s="9" t="s">
        <v>159</v>
      </c>
      <c r="D52" s="1" t="s">
        <v>159</v>
      </c>
      <c r="E52" s="1" t="s">
        <v>159</v>
      </c>
      <c r="F52" s="4" t="s">
        <v>159</v>
      </c>
      <c r="G52" s="4" t="s">
        <v>159</v>
      </c>
      <c r="H52" s="4" t="s">
        <v>159</v>
      </c>
    </row>
    <row r="53" spans="2:8" ht="13">
      <c r="B53" s="2" t="s">
        <v>172</v>
      </c>
      <c r="C53" s="13"/>
      <c r="D53" s="2"/>
      <c r="E53" s="2"/>
      <c r="F53" s="14"/>
      <c r="G53" s="14">
        <f>SUM(G51:G52)</f>
        <v>0</v>
      </c>
      <c r="H53" s="14">
        <f>SUM(H51:H52)</f>
        <v>0</v>
      </c>
    </row>
    <row r="54" spans="2:8" ht="13">
      <c r="B54" s="2" t="s">
        <v>173</v>
      </c>
    </row>
    <row r="55" spans="2:8">
      <c r="B55" s="1" t="s">
        <v>159</v>
      </c>
      <c r="C55" s="9" t="s">
        <v>159</v>
      </c>
      <c r="D55" s="1" t="s">
        <v>159</v>
      </c>
      <c r="E55" s="1" t="s">
        <v>159</v>
      </c>
      <c r="F55" s="4" t="s">
        <v>159</v>
      </c>
      <c r="G55" s="4" t="s">
        <v>159</v>
      </c>
      <c r="H55" s="4" t="s">
        <v>159</v>
      </c>
    </row>
    <row r="56" spans="2:8" ht="13">
      <c r="B56" s="2" t="s">
        <v>174</v>
      </c>
      <c r="C56" s="13"/>
      <c r="D56" s="2"/>
      <c r="E56" s="2"/>
      <c r="F56" s="14"/>
      <c r="G56" s="14">
        <f>SUM(G54:G55)</f>
        <v>0</v>
      </c>
      <c r="H56" s="14">
        <f>SUM(H54:H55)</f>
        <v>0</v>
      </c>
    </row>
    <row r="57" spans="2:8" ht="13">
      <c r="B57" s="2" t="s">
        <v>175</v>
      </c>
    </row>
    <row r="58" spans="2:8">
      <c r="B58" s="1" t="s">
        <v>159</v>
      </c>
      <c r="C58" s="9" t="s">
        <v>159</v>
      </c>
      <c r="D58" s="1" t="s">
        <v>159</v>
      </c>
      <c r="E58" s="1" t="s">
        <v>159</v>
      </c>
      <c r="F58" s="4" t="s">
        <v>159</v>
      </c>
      <c r="G58" s="4" t="s">
        <v>159</v>
      </c>
      <c r="H58" s="4" t="s">
        <v>159</v>
      </c>
    </row>
    <row r="59" spans="2:8" ht="13">
      <c r="B59" s="2" t="s">
        <v>176</v>
      </c>
      <c r="C59" s="13"/>
      <c r="D59" s="2"/>
      <c r="E59" s="2"/>
      <c r="F59" s="14"/>
      <c r="G59" s="14">
        <f>SUM(G57:G58)</f>
        <v>0</v>
      </c>
      <c r="H59" s="14">
        <f>SUM(H57:H58)</f>
        <v>0</v>
      </c>
    </row>
    <row r="60" spans="2:8" ht="13">
      <c r="B60" s="2" t="s">
        <v>177</v>
      </c>
    </row>
    <row r="61" spans="2:8">
      <c r="B61" s="1" t="s">
        <v>159</v>
      </c>
      <c r="C61" s="9" t="s">
        <v>159</v>
      </c>
      <c r="D61" s="1" t="s">
        <v>159</v>
      </c>
      <c r="E61" s="1" t="s">
        <v>159</v>
      </c>
      <c r="F61" s="4" t="s">
        <v>159</v>
      </c>
      <c r="G61" s="4" t="s">
        <v>159</v>
      </c>
      <c r="H61" s="4" t="s">
        <v>159</v>
      </c>
    </row>
    <row r="62" spans="2:8" ht="13">
      <c r="B62" s="2" t="s">
        <v>178</v>
      </c>
      <c r="C62" s="13"/>
      <c r="D62" s="2"/>
      <c r="E62" s="2"/>
      <c r="F62" s="14"/>
      <c r="G62" s="14">
        <f>SUM(G60:G61)</f>
        <v>0</v>
      </c>
      <c r="H62" s="14">
        <f>SUM(H60:H61)</f>
        <v>0</v>
      </c>
    </row>
    <row r="63" spans="2:8" ht="13">
      <c r="B63" s="2" t="s">
        <v>179</v>
      </c>
    </row>
    <row r="64" spans="2:8">
      <c r="B64" s="1" t="s">
        <v>159</v>
      </c>
      <c r="C64" s="9" t="s">
        <v>159</v>
      </c>
      <c r="D64" s="1" t="s">
        <v>159</v>
      </c>
      <c r="E64" s="1" t="s">
        <v>159</v>
      </c>
      <c r="F64" s="4" t="s">
        <v>159</v>
      </c>
      <c r="G64" s="4" t="s">
        <v>159</v>
      </c>
      <c r="H64" s="4" t="s">
        <v>159</v>
      </c>
    </row>
    <row r="65" spans="2:8" ht="13">
      <c r="B65" s="2" t="s">
        <v>180</v>
      </c>
      <c r="C65" s="13"/>
      <c r="D65" s="2"/>
      <c r="E65" s="2"/>
      <c r="F65" s="14"/>
      <c r="G65" s="14">
        <f>SUM(G63:G64)</f>
        <v>0</v>
      </c>
      <c r="H65" s="14">
        <f>SUM(H63:H64)</f>
        <v>0</v>
      </c>
    </row>
    <row r="66" spans="2:8" ht="13">
      <c r="B66" s="2" t="s">
        <v>181</v>
      </c>
    </row>
    <row r="67" spans="2:8">
      <c r="B67" s="1" t="s">
        <v>159</v>
      </c>
      <c r="C67" s="9" t="s">
        <v>159</v>
      </c>
      <c r="D67" s="1" t="s">
        <v>159</v>
      </c>
      <c r="E67" s="1" t="s">
        <v>159</v>
      </c>
      <c r="F67" s="4" t="s">
        <v>159</v>
      </c>
      <c r="G67" s="4" t="s">
        <v>159</v>
      </c>
      <c r="H67" s="4" t="s">
        <v>159</v>
      </c>
    </row>
    <row r="68" spans="2:8" ht="13">
      <c r="B68" s="2" t="s">
        <v>182</v>
      </c>
      <c r="C68" s="13"/>
      <c r="D68" s="2"/>
      <c r="E68" s="2"/>
      <c r="F68" s="14"/>
      <c r="G68" s="14">
        <f>SUM(G66:G67)</f>
        <v>0</v>
      </c>
      <c r="H68" s="14">
        <f>SUM(H66:H67)</f>
        <v>0</v>
      </c>
    </row>
    <row r="69" spans="2:8" ht="13">
      <c r="B69" s="2" t="s">
        <v>265</v>
      </c>
      <c r="C69" s="13"/>
      <c r="D69" s="2"/>
      <c r="E69" s="2"/>
      <c r="F69" s="14"/>
      <c r="G69" s="14">
        <v>21.46</v>
      </c>
      <c r="H69" s="14">
        <v>0.22</v>
      </c>
    </row>
    <row r="70" spans="2:8" ht="13">
      <c r="B70" s="2" t="s">
        <v>183</v>
      </c>
      <c r="C70" s="13"/>
      <c r="D70" s="2"/>
      <c r="E70" s="2"/>
      <c r="F70" s="14"/>
      <c r="G70" s="14">
        <v>9749.89</v>
      </c>
      <c r="H70" s="14">
        <v>100.09</v>
      </c>
    </row>
    <row r="71" spans="2:8" ht="13">
      <c r="B71" s="2" t="s">
        <v>266</v>
      </c>
      <c r="C71" s="13"/>
      <c r="D71" s="2"/>
      <c r="E71" s="2"/>
      <c r="F71" s="14"/>
      <c r="G71" s="14">
        <v>-9.6120360400008948</v>
      </c>
      <c r="H71" s="14">
        <v>-9.0000000000003411E-2</v>
      </c>
    </row>
    <row r="72" spans="2:8" ht="13">
      <c r="B72" s="2" t="s">
        <v>185</v>
      </c>
      <c r="C72" s="13"/>
      <c r="D72" s="2"/>
      <c r="E72" s="2"/>
      <c r="F72" s="14"/>
      <c r="G72" s="14">
        <v>9740.2779639599994</v>
      </c>
      <c r="H72" s="14">
        <v>100</v>
      </c>
    </row>
    <row r="73" spans="2:8">
      <c r="B73" s="1" t="s">
        <v>186</v>
      </c>
    </row>
    <row r="74" spans="2:8" ht="13">
      <c r="B74" s="2" t="s">
        <v>187</v>
      </c>
    </row>
    <row r="75" spans="2:8" ht="13">
      <c r="B75" s="2" t="s">
        <v>188</v>
      </c>
      <c r="C75" s="9" t="s">
        <v>189</v>
      </c>
    </row>
    <row r="76" spans="2:8" ht="13">
      <c r="B76" s="2" t="s">
        <v>190</v>
      </c>
      <c r="C76" s="9" t="s">
        <v>191</v>
      </c>
    </row>
    <row r="77" spans="2:8" ht="13">
      <c r="B77" s="2" t="s">
        <v>192</v>
      </c>
      <c r="C77" s="9" t="s">
        <v>191</v>
      </c>
    </row>
    <row r="78" spans="2:8" ht="13">
      <c r="B78" s="2" t="s">
        <v>193</v>
      </c>
      <c r="C78" s="9" t="s">
        <v>194</v>
      </c>
    </row>
    <row r="79" spans="2:8" ht="13">
      <c r="B79" s="2" t="s">
        <v>1176</v>
      </c>
      <c r="C79" s="13"/>
    </row>
    <row r="80" spans="2:8" ht="13">
      <c r="B80" s="2" t="s">
        <v>1177</v>
      </c>
      <c r="C80" s="13"/>
    </row>
    <row r="81" spans="2:3" ht="13">
      <c r="B81" s="2" t="s">
        <v>1178</v>
      </c>
      <c r="C81" s="13"/>
    </row>
    <row r="82" spans="2:3" ht="13">
      <c r="B82" s="2" t="s">
        <v>1179</v>
      </c>
      <c r="C82" s="13"/>
    </row>
    <row r="83" spans="2:3" ht="13">
      <c r="B83" s="2" t="s">
        <v>1180</v>
      </c>
      <c r="C83" s="13"/>
    </row>
    <row r="84" spans="2:3" ht="13">
      <c r="B84" s="2" t="s">
        <v>1181</v>
      </c>
      <c r="C84" s="13"/>
    </row>
    <row r="85" spans="2:3" ht="13">
      <c r="B85" s="2" t="s">
        <v>1182</v>
      </c>
      <c r="C85" s="13"/>
    </row>
    <row r="86" spans="2:3" ht="13">
      <c r="B86" s="2" t="s">
        <v>1183</v>
      </c>
      <c r="C86" s="13"/>
    </row>
    <row r="87" spans="2:3" ht="13">
      <c r="B87" s="2" t="s">
        <v>2977</v>
      </c>
      <c r="C87" s="13"/>
    </row>
    <row r="88" spans="2:3">
      <c r="B88" s="1" t="s">
        <v>204</v>
      </c>
    </row>
    <row r="89" spans="2:3">
      <c r="B89" s="1" t="s">
        <v>398</v>
      </c>
    </row>
    <row r="92" spans="2:3" ht="14.5">
      <c r="B92" s="48" t="s">
        <v>399</v>
      </c>
      <c r="C92" s="49"/>
    </row>
    <row r="93" spans="2:3" ht="14.5">
      <c r="B93" s="48" t="s">
        <v>3907</v>
      </c>
      <c r="C93" s="50" t="s">
        <v>400</v>
      </c>
    </row>
    <row r="94" spans="2:3" ht="14.5">
      <c r="B94" s="15" t="s">
        <v>401</v>
      </c>
      <c r="C94" s="16" t="s">
        <v>402</v>
      </c>
    </row>
    <row r="95" spans="2:3" ht="14.5">
      <c r="B95" s="15" t="s">
        <v>403</v>
      </c>
      <c r="C95" s="16" t="s">
        <v>402</v>
      </c>
    </row>
    <row r="96" spans="2:3" ht="14.5">
      <c r="B96" s="15" t="s">
        <v>404</v>
      </c>
      <c r="C96" s="16" t="s">
        <v>402</v>
      </c>
    </row>
    <row r="97" spans="2:7" ht="14.5">
      <c r="B97" s="15" t="s">
        <v>405</v>
      </c>
      <c r="C97" s="16" t="s">
        <v>402</v>
      </c>
    </row>
    <row r="98" spans="2:7" ht="14.5">
      <c r="B98" s="15" t="s">
        <v>406</v>
      </c>
      <c r="C98" s="16" t="s">
        <v>402</v>
      </c>
    </row>
    <row r="99" spans="2:7" ht="14.5">
      <c r="B99" s="15" t="s">
        <v>407</v>
      </c>
      <c r="C99" s="16" t="s">
        <v>402</v>
      </c>
    </row>
    <row r="100" spans="2:7" ht="14.5">
      <c r="B100" s="48" t="s">
        <v>408</v>
      </c>
      <c r="C100" s="49" t="s">
        <v>402</v>
      </c>
    </row>
    <row r="102" spans="2:7" ht="14.5">
      <c r="B102" s="15" t="s">
        <v>213</v>
      </c>
      <c r="C102" s="16"/>
      <c r="D102" s="15"/>
    </row>
    <row r="103" spans="2:7" ht="29">
      <c r="B103" s="18" t="s">
        <v>214</v>
      </c>
      <c r="C103" s="17" t="s">
        <v>215</v>
      </c>
      <c r="D103" s="18" t="s">
        <v>216</v>
      </c>
    </row>
    <row r="104" spans="2:7" ht="14.5">
      <c r="B104" s="15" t="s">
        <v>191</v>
      </c>
      <c r="C104" s="16" t="s">
        <v>191</v>
      </c>
      <c r="D104" s="15" t="s">
        <v>191</v>
      </c>
    </row>
    <row r="106" spans="2:7" ht="13">
      <c r="B106" s="19" t="s">
        <v>217</v>
      </c>
      <c r="C106" s="20">
        <v>46203</v>
      </c>
      <c r="D106" s="21"/>
      <c r="E106" s="22"/>
      <c r="F106" s="23"/>
    </row>
    <row r="107" spans="2:7" ht="13">
      <c r="B107" s="19" t="s">
        <v>218</v>
      </c>
      <c r="C107" s="24" t="s">
        <v>219</v>
      </c>
      <c r="D107" s="19" t="s">
        <v>220</v>
      </c>
      <c r="E107" s="25" t="s">
        <v>221</v>
      </c>
      <c r="F107" s="26" t="s">
        <v>222</v>
      </c>
      <c r="G107" s="14"/>
    </row>
    <row r="108" spans="2:7">
      <c r="B108" s="27" t="s">
        <v>191</v>
      </c>
      <c r="C108" s="28" t="s">
        <v>191</v>
      </c>
      <c r="D108" s="27" t="s">
        <v>191</v>
      </c>
      <c r="E108" s="29" t="s">
        <v>191</v>
      </c>
      <c r="F108" s="30" t="s">
        <v>191</v>
      </c>
    </row>
    <row r="111" spans="2:7" ht="13">
      <c r="B111" s="2" t="s">
        <v>223</v>
      </c>
    </row>
    <row r="112" spans="2:7" ht="13">
      <c r="B112" s="2"/>
    </row>
    <row r="113" spans="2:6" ht="13">
      <c r="B113" s="2" t="s">
        <v>224</v>
      </c>
    </row>
    <row r="114" spans="2:6" ht="13">
      <c r="B114" s="19" t="s">
        <v>225</v>
      </c>
      <c r="C114" s="24" t="s">
        <v>226</v>
      </c>
      <c r="D114" s="2"/>
    </row>
    <row r="115" spans="2:6">
      <c r="B115" s="21" t="s">
        <v>191</v>
      </c>
      <c r="C115" s="31" t="s">
        <v>191</v>
      </c>
    </row>
    <row r="117" spans="2:6" ht="13">
      <c r="B117" s="19" t="s">
        <v>227</v>
      </c>
      <c r="C117" s="24" t="s">
        <v>226</v>
      </c>
    </row>
    <row r="118" spans="2:6">
      <c r="B118" s="21" t="s">
        <v>191</v>
      </c>
      <c r="C118" s="31" t="s">
        <v>191</v>
      </c>
    </row>
    <row r="120" spans="2:6" ht="13">
      <c r="B120" s="19" t="s">
        <v>228</v>
      </c>
      <c r="C120" s="24" t="s">
        <v>229</v>
      </c>
    </row>
    <row r="121" spans="2:6">
      <c r="B121" s="21" t="s">
        <v>191</v>
      </c>
      <c r="C121" s="31" t="s">
        <v>191</v>
      </c>
    </row>
    <row r="123" spans="2:6" ht="13">
      <c r="B123" s="25" t="s">
        <v>230</v>
      </c>
      <c r="C123" s="24" t="s">
        <v>229</v>
      </c>
    </row>
    <row r="124" spans="2:6">
      <c r="B124" s="22" t="s">
        <v>191</v>
      </c>
      <c r="C124" s="31" t="s">
        <v>191</v>
      </c>
    </row>
    <row r="126" spans="2:6" ht="13">
      <c r="B126" s="19" t="s">
        <v>231</v>
      </c>
      <c r="C126" s="24" t="s">
        <v>191</v>
      </c>
    </row>
    <row r="128" spans="2:6" ht="13">
      <c r="B128" s="19" t="s">
        <v>232</v>
      </c>
      <c r="C128" s="20">
        <v>46203</v>
      </c>
      <c r="D128" s="21"/>
      <c r="E128" s="22"/>
      <c r="F128" s="23"/>
    </row>
    <row r="129" spans="2:7" ht="13">
      <c r="B129" s="19" t="s">
        <v>218</v>
      </c>
      <c r="C129" s="24" t="s">
        <v>219</v>
      </c>
      <c r="D129" s="19" t="s">
        <v>220</v>
      </c>
      <c r="E129" s="25" t="s">
        <v>221</v>
      </c>
      <c r="F129" s="26" t="s">
        <v>222</v>
      </c>
      <c r="G129" s="14"/>
    </row>
    <row r="130" spans="2:7">
      <c r="B130" s="27" t="s">
        <v>191</v>
      </c>
      <c r="C130" s="28" t="s">
        <v>191</v>
      </c>
      <c r="D130" s="27" t="s">
        <v>191</v>
      </c>
      <c r="E130" s="29" t="s">
        <v>191</v>
      </c>
      <c r="F130" s="30" t="s">
        <v>191</v>
      </c>
    </row>
    <row r="131" spans="2:7" ht="13">
      <c r="B131" s="2" t="s">
        <v>223</v>
      </c>
    </row>
    <row r="132" spans="2:7" ht="13">
      <c r="B132" s="2"/>
    </row>
    <row r="133" spans="2:7" ht="13">
      <c r="B133" s="2" t="s">
        <v>224</v>
      </c>
    </row>
    <row r="134" spans="2:7" ht="13">
      <c r="B134" s="19" t="s">
        <v>225</v>
      </c>
      <c r="C134" s="24" t="s">
        <v>226</v>
      </c>
      <c r="D134" s="2"/>
    </row>
    <row r="135" spans="2:7">
      <c r="B135" s="21" t="s">
        <v>191</v>
      </c>
      <c r="C135" s="31" t="s">
        <v>191</v>
      </c>
    </row>
    <row r="137" spans="2:7" ht="13">
      <c r="B137" s="19" t="s">
        <v>227</v>
      </c>
      <c r="C137" s="24" t="s">
        <v>226</v>
      </c>
    </row>
    <row r="138" spans="2:7">
      <c r="B138" s="21" t="s">
        <v>191</v>
      </c>
      <c r="C138" s="31" t="s">
        <v>191</v>
      </c>
    </row>
    <row r="140" spans="2:7" ht="13">
      <c r="B140" s="19" t="s">
        <v>228</v>
      </c>
      <c r="C140" s="24" t="s">
        <v>229</v>
      </c>
    </row>
    <row r="141" spans="2:7">
      <c r="B141" s="21" t="s">
        <v>191</v>
      </c>
      <c r="C141" s="31" t="s">
        <v>191</v>
      </c>
    </row>
    <row r="143" spans="2:7" ht="13">
      <c r="B143" s="25" t="s">
        <v>230</v>
      </c>
      <c r="C143" s="24" t="s">
        <v>229</v>
      </c>
    </row>
    <row r="144" spans="2:7">
      <c r="B144" s="22" t="s">
        <v>191</v>
      </c>
      <c r="C144" s="31" t="s">
        <v>191</v>
      </c>
    </row>
    <row r="146" spans="2:80" ht="13">
      <c r="B146" s="19" t="s">
        <v>231</v>
      </c>
      <c r="C146" s="24" t="s">
        <v>191</v>
      </c>
    </row>
    <row r="149" spans="2:80" ht="13">
      <c r="B149" s="2" t="s">
        <v>233</v>
      </c>
    </row>
    <row r="151" spans="2:80" ht="13">
      <c r="B151" s="19" t="s">
        <v>218</v>
      </c>
      <c r="C151" s="24" t="s">
        <v>234</v>
      </c>
      <c r="D151" s="19" t="s">
        <v>235</v>
      </c>
      <c r="E151" s="19" t="s">
        <v>236</v>
      </c>
      <c r="F151" s="14"/>
    </row>
    <row r="152" spans="2:80">
      <c r="B152" s="21" t="s">
        <v>191</v>
      </c>
      <c r="C152" s="31" t="s">
        <v>191</v>
      </c>
      <c r="D152" s="21" t="s">
        <v>191</v>
      </c>
      <c r="E152" s="21" t="s">
        <v>191</v>
      </c>
    </row>
    <row r="155" spans="2:80" ht="13">
      <c r="B155" s="2" t="s">
        <v>237</v>
      </c>
      <c r="C155" s="13" t="s">
        <v>191</v>
      </c>
      <c r="D155" s="2"/>
      <c r="E155" s="2"/>
      <c r="F155" s="14"/>
      <c r="G155" s="14"/>
      <c r="H155" s="14"/>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row>
    <row r="157" spans="2:80" ht="13">
      <c r="B157" s="2" t="s">
        <v>238</v>
      </c>
    </row>
    <row r="159" spans="2:80" ht="13">
      <c r="B159" s="19" t="s">
        <v>239</v>
      </c>
      <c r="C159" s="24" t="s">
        <v>226</v>
      </c>
      <c r="D159" s="2"/>
    </row>
    <row r="160" spans="2:80">
      <c r="B160" s="21" t="s">
        <v>191</v>
      </c>
      <c r="C160" s="31" t="s">
        <v>191</v>
      </c>
    </row>
    <row r="163" spans="2:80" ht="13">
      <c r="B163" s="19" t="s">
        <v>240</v>
      </c>
      <c r="C163" s="24" t="s">
        <v>241</v>
      </c>
      <c r="D163" s="2"/>
    </row>
    <row r="164" spans="2:80">
      <c r="B164" s="21" t="s">
        <v>191</v>
      </c>
      <c r="C164" s="31" t="s">
        <v>191</v>
      </c>
    </row>
    <row r="167" spans="2:80" ht="13">
      <c r="B167" s="2" t="s">
        <v>242</v>
      </c>
    </row>
    <row r="170" spans="2:80" ht="13">
      <c r="B170" s="2" t="s">
        <v>243</v>
      </c>
    </row>
    <row r="172" spans="2:80" ht="13">
      <c r="B172" s="19" t="s">
        <v>218</v>
      </c>
      <c r="C172" s="24" t="s">
        <v>244</v>
      </c>
      <c r="D172" s="19" t="s">
        <v>234</v>
      </c>
      <c r="E172" s="19" t="s">
        <v>235</v>
      </c>
      <c r="F172" s="26" t="s">
        <v>236</v>
      </c>
      <c r="G172" s="14"/>
    </row>
    <row r="173" spans="2:80">
      <c r="B173" s="21" t="s">
        <v>191</v>
      </c>
      <c r="C173" s="31" t="s">
        <v>191</v>
      </c>
      <c r="D173" s="21" t="s">
        <v>191</v>
      </c>
      <c r="E173" s="21" t="s">
        <v>191</v>
      </c>
      <c r="F173" s="32" t="s">
        <v>191</v>
      </c>
    </row>
    <row r="176" spans="2:80" ht="13">
      <c r="B176" s="2" t="s">
        <v>237</v>
      </c>
      <c r="C176" s="13" t="s">
        <v>191</v>
      </c>
      <c r="D176" s="2"/>
      <c r="E176" s="2"/>
      <c r="F176" s="14"/>
      <c r="G176" s="14"/>
      <c r="H176" s="14"/>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row>
    <row r="178" spans="2:7" ht="13">
      <c r="B178" s="2" t="s">
        <v>238</v>
      </c>
    </row>
    <row r="180" spans="2:7" ht="13">
      <c r="B180" s="19" t="s">
        <v>239</v>
      </c>
      <c r="C180" s="24" t="s">
        <v>226</v>
      </c>
      <c r="D180" s="2"/>
    </row>
    <row r="181" spans="2:7">
      <c r="B181" s="21" t="s">
        <v>191</v>
      </c>
      <c r="C181" s="31" t="s">
        <v>191</v>
      </c>
    </row>
    <row r="184" spans="2:7" ht="13">
      <c r="B184" s="19" t="s">
        <v>240</v>
      </c>
      <c r="C184" s="24" t="s">
        <v>241</v>
      </c>
      <c r="D184" s="2"/>
    </row>
    <row r="185" spans="2:7">
      <c r="B185" s="21" t="s">
        <v>191</v>
      </c>
      <c r="C185" s="31" t="s">
        <v>191</v>
      </c>
    </row>
    <row r="188" spans="2:7" ht="13">
      <c r="B188" s="2" t="s">
        <v>242</v>
      </c>
    </row>
    <row r="191" spans="2:7" ht="13">
      <c r="B191" s="2" t="s">
        <v>245</v>
      </c>
    </row>
    <row r="192" spans="2:7" ht="13">
      <c r="B192" s="19" t="s">
        <v>218</v>
      </c>
      <c r="C192" s="24" t="s">
        <v>246</v>
      </c>
      <c r="D192" s="19" t="s">
        <v>247</v>
      </c>
      <c r="E192" s="19" t="s">
        <v>248</v>
      </c>
      <c r="F192" s="26" t="s">
        <v>249</v>
      </c>
      <c r="G192" s="14"/>
    </row>
    <row r="193" spans="2:6">
      <c r="B193" s="21" t="s">
        <v>191</v>
      </c>
      <c r="C193" s="31" t="s">
        <v>191</v>
      </c>
      <c r="D193" s="21" t="s">
        <v>191</v>
      </c>
      <c r="E193" s="21" t="s">
        <v>191</v>
      </c>
      <c r="F193" s="32" t="s">
        <v>191</v>
      </c>
    </row>
    <row r="194" spans="2:6">
      <c r="B194" s="1" t="s">
        <v>2544</v>
      </c>
    </row>
  </sheetData>
  <mergeCells count="3">
    <mergeCell ref="B1:E1"/>
    <mergeCell ref="C3:C7"/>
    <mergeCell ref="D3:D7"/>
  </mergeCells>
  <hyperlinks>
    <hyperlink ref="A1" location="Index!A1" display="Index" xr:uid="{21468FAA-5EB6-4320-BCAF-647627574E4B}"/>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B9156-7C72-4F34-8C9B-008A4C79850F}">
  <sheetPr codeName="Sheet118"/>
  <dimension ref="A1:CB223"/>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87</v>
      </c>
      <c r="C1" s="249"/>
      <c r="D1" s="249"/>
      <c r="E1" s="249"/>
    </row>
    <row r="3" spans="1:9" ht="14.5">
      <c r="B3" s="5" t="s">
        <v>1185</v>
      </c>
      <c r="C3" s="250"/>
      <c r="D3" s="250"/>
      <c r="E3" s="6"/>
    </row>
    <row r="4" spans="1:9" ht="14.5">
      <c r="B4" s="51" t="s">
        <v>1186</v>
      </c>
      <c r="C4" s="250"/>
      <c r="D4" s="250"/>
      <c r="E4" s="6"/>
    </row>
    <row r="5" spans="1:9" ht="14.5">
      <c r="B5" s="5"/>
      <c r="C5" s="250"/>
      <c r="D5" s="250"/>
      <c r="E5" s="6"/>
    </row>
    <row r="6" spans="1:9" ht="14.5">
      <c r="B6" s="51" t="s">
        <v>139</v>
      </c>
      <c r="C6" s="250"/>
      <c r="D6" s="250"/>
      <c r="E6" s="6"/>
    </row>
    <row r="7" spans="1:9" ht="14.5">
      <c r="B7" s="7" t="s">
        <v>889</v>
      </c>
      <c r="C7" s="250"/>
      <c r="D7" s="250"/>
      <c r="E7" s="6"/>
    </row>
    <row r="8" spans="1:9" ht="14.5">
      <c r="B8" s="7" t="s">
        <v>1187</v>
      </c>
      <c r="C8" s="250"/>
      <c r="D8" s="250"/>
      <c r="E8" s="6"/>
    </row>
    <row r="9" spans="1:9" ht="29">
      <c r="B9" s="7" t="s">
        <v>142</v>
      </c>
      <c r="C9" s="8" t="s">
        <v>143</v>
      </c>
      <c r="D9" s="8" t="s">
        <v>144</v>
      </c>
    </row>
    <row r="10" spans="1:9" ht="14.5">
      <c r="B10" s="306"/>
      <c r="C10" s="307"/>
      <c r="D10" s="307"/>
    </row>
    <row r="11" spans="1:9">
      <c r="B11" s="1" t="s">
        <v>145</v>
      </c>
    </row>
    <row r="13" spans="1:9" ht="13">
      <c r="B13" s="10" t="s">
        <v>146</v>
      </c>
      <c r="C13" s="11" t="s">
        <v>147</v>
      </c>
      <c r="D13" s="10" t="s">
        <v>148</v>
      </c>
      <c r="E13" s="10" t="s">
        <v>149</v>
      </c>
      <c r="F13" s="12" t="s">
        <v>150</v>
      </c>
      <c r="G13" s="12" t="s">
        <v>151</v>
      </c>
      <c r="H13" s="12" t="s">
        <v>152</v>
      </c>
      <c r="I13" s="2" t="s">
        <v>153</v>
      </c>
    </row>
    <row r="14" spans="1:9" ht="13">
      <c r="B14" s="2" t="s">
        <v>154</v>
      </c>
    </row>
    <row r="15" spans="1:9" ht="13">
      <c r="B15" s="2" t="s">
        <v>155</v>
      </c>
    </row>
    <row r="16" spans="1:9">
      <c r="B16" s="1" t="s">
        <v>3004</v>
      </c>
      <c r="C16" s="9" t="s">
        <v>156</v>
      </c>
      <c r="D16" s="1" t="s">
        <v>419</v>
      </c>
      <c r="E16" s="1" t="s">
        <v>439</v>
      </c>
      <c r="F16" s="4">
        <v>2336217</v>
      </c>
      <c r="G16" s="4">
        <v>18641.84</v>
      </c>
      <c r="H16" s="4">
        <v>11.14</v>
      </c>
    </row>
    <row r="17" spans="2:8">
      <c r="B17" s="1" t="s">
        <v>2796</v>
      </c>
      <c r="C17" s="9" t="s">
        <v>156</v>
      </c>
      <c r="D17" s="1" t="s">
        <v>419</v>
      </c>
      <c r="E17" s="1" t="s">
        <v>420</v>
      </c>
      <c r="F17" s="4">
        <v>1091320</v>
      </c>
      <c r="G17" s="4">
        <v>15007.83</v>
      </c>
      <c r="H17" s="4">
        <v>8.9700000000000006</v>
      </c>
    </row>
    <row r="18" spans="2:8">
      <c r="B18" s="1" t="s">
        <v>2795</v>
      </c>
      <c r="C18" s="9" t="s">
        <v>156</v>
      </c>
      <c r="D18" s="1" t="s">
        <v>430</v>
      </c>
      <c r="E18" s="1" t="s">
        <v>600</v>
      </c>
      <c r="F18" s="4">
        <v>1031048</v>
      </c>
      <c r="G18" s="4">
        <v>13340.73</v>
      </c>
      <c r="H18" s="4">
        <v>7.97</v>
      </c>
    </row>
    <row r="19" spans="2:8">
      <c r="B19" s="1" t="s">
        <v>3106</v>
      </c>
      <c r="C19" s="9" t="s">
        <v>156</v>
      </c>
      <c r="D19" s="1" t="s">
        <v>428</v>
      </c>
      <c r="E19" s="1" t="s">
        <v>720</v>
      </c>
      <c r="F19" s="4">
        <v>468539</v>
      </c>
      <c r="G19" s="4">
        <v>8677.34</v>
      </c>
      <c r="H19" s="4">
        <v>5.18</v>
      </c>
    </row>
    <row r="20" spans="2:8">
      <c r="B20" s="1" t="s">
        <v>3107</v>
      </c>
      <c r="C20" s="9" t="s">
        <v>156</v>
      </c>
      <c r="D20" s="1" t="s">
        <v>471</v>
      </c>
      <c r="E20" s="1" t="s">
        <v>721</v>
      </c>
      <c r="F20" s="4">
        <v>179228</v>
      </c>
      <c r="G20" s="4">
        <v>7426.13</v>
      </c>
      <c r="H20" s="4">
        <v>4.4400000000000004</v>
      </c>
    </row>
    <row r="21" spans="2:8">
      <c r="B21" s="1" t="s">
        <v>1134</v>
      </c>
      <c r="C21" s="9" t="s">
        <v>156</v>
      </c>
      <c r="D21" s="1" t="s">
        <v>419</v>
      </c>
      <c r="E21" s="1" t="s">
        <v>1135</v>
      </c>
      <c r="F21" s="4">
        <v>633456</v>
      </c>
      <c r="G21" s="4">
        <v>6504.96</v>
      </c>
      <c r="H21" s="4">
        <v>3.89</v>
      </c>
    </row>
    <row r="22" spans="2:8">
      <c r="B22" s="1" t="s">
        <v>3202</v>
      </c>
      <c r="C22" s="9" t="s">
        <v>156</v>
      </c>
      <c r="D22" s="1" t="s">
        <v>419</v>
      </c>
      <c r="E22" s="1" t="s">
        <v>880</v>
      </c>
      <c r="F22" s="4">
        <v>437986</v>
      </c>
      <c r="G22" s="4">
        <v>5893.98</v>
      </c>
      <c r="H22" s="4">
        <v>3.52</v>
      </c>
    </row>
    <row r="23" spans="2:8">
      <c r="B23" s="1" t="s">
        <v>3015</v>
      </c>
      <c r="C23" s="9" t="s">
        <v>156</v>
      </c>
      <c r="D23" s="1" t="s">
        <v>469</v>
      </c>
      <c r="E23" s="1" t="s">
        <v>470</v>
      </c>
      <c r="F23" s="4">
        <v>535205</v>
      </c>
      <c r="G23" s="4">
        <v>5354.19</v>
      </c>
      <c r="H23" s="4">
        <v>3.2</v>
      </c>
    </row>
    <row r="24" spans="2:8">
      <c r="B24" s="1" t="s">
        <v>2779</v>
      </c>
      <c r="C24" s="9" t="s">
        <v>156</v>
      </c>
      <c r="D24" s="1" t="s">
        <v>419</v>
      </c>
      <c r="E24" s="1" t="s">
        <v>438</v>
      </c>
      <c r="F24" s="4">
        <v>1123810</v>
      </c>
      <c r="G24" s="4">
        <v>4408.1400000000003</v>
      </c>
      <c r="H24" s="4">
        <v>2.63</v>
      </c>
    </row>
    <row r="25" spans="2:8">
      <c r="B25" s="1" t="s">
        <v>2785</v>
      </c>
      <c r="C25" s="9" t="s">
        <v>156</v>
      </c>
      <c r="D25" s="1" t="s">
        <v>432</v>
      </c>
      <c r="E25" s="1" t="s">
        <v>433</v>
      </c>
      <c r="F25" s="4">
        <v>1471290</v>
      </c>
      <c r="G25" s="4">
        <v>4221.87</v>
      </c>
      <c r="H25" s="4">
        <v>2.52</v>
      </c>
    </row>
    <row r="26" spans="2:8">
      <c r="B26" s="1" t="s">
        <v>3154</v>
      </c>
      <c r="C26" s="9" t="s">
        <v>156</v>
      </c>
      <c r="D26" s="1" t="s">
        <v>436</v>
      </c>
      <c r="E26" s="1" t="s">
        <v>789</v>
      </c>
      <c r="F26" s="4">
        <v>136407</v>
      </c>
      <c r="G26" s="4">
        <v>4186.0600000000004</v>
      </c>
      <c r="H26" s="4">
        <v>2.5</v>
      </c>
    </row>
    <row r="27" spans="2:8">
      <c r="B27" s="1" t="s">
        <v>3324</v>
      </c>
      <c r="C27" s="9" t="s">
        <v>156</v>
      </c>
      <c r="D27" s="1" t="s">
        <v>421</v>
      </c>
      <c r="E27" s="1" t="s">
        <v>1136</v>
      </c>
      <c r="F27" s="4">
        <v>408364</v>
      </c>
      <c r="G27" s="4">
        <v>4103.04</v>
      </c>
      <c r="H27" s="4">
        <v>2.4500000000000002</v>
      </c>
    </row>
    <row r="28" spans="2:8">
      <c r="B28" s="1" t="s">
        <v>2759</v>
      </c>
      <c r="C28" s="9" t="s">
        <v>156</v>
      </c>
      <c r="D28" s="1" t="s">
        <v>469</v>
      </c>
      <c r="E28" s="1" t="s">
        <v>479</v>
      </c>
      <c r="F28" s="4">
        <v>155882</v>
      </c>
      <c r="G28" s="4">
        <v>3166.74</v>
      </c>
      <c r="H28" s="4">
        <v>1.89</v>
      </c>
    </row>
    <row r="29" spans="2:8">
      <c r="B29" s="1" t="s">
        <v>2766</v>
      </c>
      <c r="C29" s="9" t="s">
        <v>156</v>
      </c>
      <c r="D29" s="1" t="s">
        <v>480</v>
      </c>
      <c r="E29" s="1" t="s">
        <v>621</v>
      </c>
      <c r="F29" s="4">
        <v>161626</v>
      </c>
      <c r="G29" s="4">
        <v>3010.28</v>
      </c>
      <c r="H29" s="4">
        <v>1.8</v>
      </c>
    </row>
    <row r="30" spans="2:8">
      <c r="B30" s="1" t="s">
        <v>2792</v>
      </c>
      <c r="C30" s="9" t="s">
        <v>156</v>
      </c>
      <c r="D30" s="1" t="s">
        <v>445</v>
      </c>
      <c r="E30" s="1" t="s">
        <v>446</v>
      </c>
      <c r="F30" s="4">
        <v>1099584</v>
      </c>
      <c r="G30" s="4">
        <v>2909.5</v>
      </c>
      <c r="H30" s="4">
        <v>1.74</v>
      </c>
    </row>
    <row r="31" spans="2:8">
      <c r="B31" s="1" t="s">
        <v>3335</v>
      </c>
      <c r="C31" s="9" t="s">
        <v>156</v>
      </c>
      <c r="D31" s="1" t="s">
        <v>432</v>
      </c>
      <c r="E31" s="1" t="s">
        <v>1188</v>
      </c>
      <c r="F31" s="4">
        <v>135462</v>
      </c>
      <c r="G31" s="4">
        <v>2869.36</v>
      </c>
      <c r="H31" s="4">
        <v>1.71</v>
      </c>
    </row>
    <row r="32" spans="2:8">
      <c r="B32" s="1" t="s">
        <v>2757</v>
      </c>
      <c r="C32" s="9" t="s">
        <v>156</v>
      </c>
      <c r="D32" s="1" t="s">
        <v>436</v>
      </c>
      <c r="E32" s="1" t="s">
        <v>624</v>
      </c>
      <c r="F32" s="4">
        <v>20030</v>
      </c>
      <c r="G32" s="4">
        <v>2827.23</v>
      </c>
      <c r="H32" s="4">
        <v>1.69</v>
      </c>
    </row>
    <row r="33" spans="2:8">
      <c r="B33" s="1" t="s">
        <v>2784</v>
      </c>
      <c r="C33" s="9" t="s">
        <v>156</v>
      </c>
      <c r="D33" s="1" t="s">
        <v>452</v>
      </c>
      <c r="E33" s="1" t="s">
        <v>608</v>
      </c>
      <c r="F33" s="4">
        <v>62989</v>
      </c>
      <c r="G33" s="4">
        <v>2774.04</v>
      </c>
      <c r="H33" s="4">
        <v>1.66</v>
      </c>
    </row>
    <row r="34" spans="2:8">
      <c r="B34" s="1" t="s">
        <v>3002</v>
      </c>
      <c r="C34" s="9" t="s">
        <v>156</v>
      </c>
      <c r="D34" s="1" t="s">
        <v>434</v>
      </c>
      <c r="E34" s="1" t="s">
        <v>435</v>
      </c>
      <c r="F34" s="4">
        <v>723687</v>
      </c>
      <c r="G34" s="4">
        <v>2581.0300000000002</v>
      </c>
      <c r="H34" s="4">
        <v>1.54</v>
      </c>
    </row>
    <row r="35" spans="2:8">
      <c r="B35" s="1" t="s">
        <v>3079</v>
      </c>
      <c r="C35" s="9" t="s">
        <v>156</v>
      </c>
      <c r="D35" s="1" t="s">
        <v>541</v>
      </c>
      <c r="E35" s="1" t="s">
        <v>676</v>
      </c>
      <c r="F35" s="4">
        <v>1261697</v>
      </c>
      <c r="G35" s="4">
        <v>2372.75</v>
      </c>
      <c r="H35" s="4">
        <v>1.42</v>
      </c>
    </row>
    <row r="36" spans="2:8">
      <c r="B36" s="1" t="s">
        <v>2756</v>
      </c>
      <c r="C36" s="9" t="s">
        <v>156</v>
      </c>
      <c r="D36" s="1" t="s">
        <v>443</v>
      </c>
      <c r="E36" s="1" t="s">
        <v>627</v>
      </c>
      <c r="F36" s="4">
        <v>546747</v>
      </c>
      <c r="G36" s="4">
        <v>2251.5</v>
      </c>
      <c r="H36" s="4">
        <v>1.35</v>
      </c>
    </row>
    <row r="37" spans="2:8">
      <c r="B37" s="1" t="s">
        <v>2760</v>
      </c>
      <c r="C37" s="9" t="s">
        <v>156</v>
      </c>
      <c r="D37" s="1" t="s">
        <v>421</v>
      </c>
      <c r="E37" s="1" t="s">
        <v>422</v>
      </c>
      <c r="F37" s="4">
        <v>213770</v>
      </c>
      <c r="G37" s="4">
        <v>2227.8000000000002</v>
      </c>
      <c r="H37" s="4">
        <v>1.33</v>
      </c>
    </row>
    <row r="38" spans="2:8">
      <c r="B38" s="1" t="s">
        <v>3094</v>
      </c>
      <c r="C38" s="9" t="s">
        <v>156</v>
      </c>
      <c r="D38" s="1" t="s">
        <v>457</v>
      </c>
      <c r="E38" s="1" t="s">
        <v>695</v>
      </c>
      <c r="F38" s="4">
        <v>220953</v>
      </c>
      <c r="G38" s="4">
        <v>2113.64</v>
      </c>
      <c r="H38" s="4">
        <v>1.26</v>
      </c>
    </row>
    <row r="39" spans="2:8">
      <c r="B39" s="1" t="s">
        <v>2786</v>
      </c>
      <c r="C39" s="9" t="s">
        <v>156</v>
      </c>
      <c r="D39" s="1" t="s">
        <v>545</v>
      </c>
      <c r="E39" s="1" t="s">
        <v>605</v>
      </c>
      <c r="F39" s="4">
        <v>112614</v>
      </c>
      <c r="G39" s="4">
        <v>2038.54</v>
      </c>
      <c r="H39" s="4">
        <v>1.22</v>
      </c>
    </row>
    <row r="40" spans="2:8">
      <c r="B40" s="1" t="s">
        <v>3077</v>
      </c>
      <c r="C40" s="9" t="s">
        <v>156</v>
      </c>
      <c r="D40" s="1" t="s">
        <v>539</v>
      </c>
      <c r="E40" s="1" t="s">
        <v>674</v>
      </c>
      <c r="F40" s="4">
        <v>18077</v>
      </c>
      <c r="G40" s="4">
        <v>2034.2</v>
      </c>
      <c r="H40" s="4">
        <v>1.22</v>
      </c>
    </row>
    <row r="41" spans="2:8">
      <c r="B41" s="1" t="s">
        <v>3005</v>
      </c>
      <c r="C41" s="9" t="s">
        <v>156</v>
      </c>
      <c r="D41" s="1" t="s">
        <v>434</v>
      </c>
      <c r="E41" s="1" t="s">
        <v>442</v>
      </c>
      <c r="F41" s="4">
        <v>691358</v>
      </c>
      <c r="G41" s="4">
        <v>1979.36</v>
      </c>
      <c r="H41" s="4">
        <v>1.18</v>
      </c>
    </row>
    <row r="42" spans="2:8">
      <c r="B42" s="1" t="s">
        <v>3110</v>
      </c>
      <c r="C42" s="9" t="s">
        <v>156</v>
      </c>
      <c r="D42" s="1" t="s">
        <v>568</v>
      </c>
      <c r="E42" s="1" t="s">
        <v>724</v>
      </c>
      <c r="F42" s="4">
        <v>34531</v>
      </c>
      <c r="G42" s="4">
        <v>1853.76</v>
      </c>
      <c r="H42" s="4">
        <v>1.1100000000000001</v>
      </c>
    </row>
    <row r="43" spans="2:8">
      <c r="B43" s="1" t="s">
        <v>3336</v>
      </c>
      <c r="C43" s="9" t="s">
        <v>156</v>
      </c>
      <c r="D43" s="1" t="s">
        <v>452</v>
      </c>
      <c r="E43" s="1" t="s">
        <v>1189</v>
      </c>
      <c r="F43" s="4">
        <v>69019</v>
      </c>
      <c r="G43" s="4">
        <v>1819.13</v>
      </c>
      <c r="H43" s="4">
        <v>1.0900000000000001</v>
      </c>
    </row>
    <row r="44" spans="2:8">
      <c r="B44" s="1" t="s">
        <v>3073</v>
      </c>
      <c r="C44" s="9" t="s">
        <v>156</v>
      </c>
      <c r="D44" s="1" t="s">
        <v>539</v>
      </c>
      <c r="E44" s="1" t="s">
        <v>625</v>
      </c>
      <c r="F44" s="4">
        <v>58114</v>
      </c>
      <c r="G44" s="4">
        <v>1801.53</v>
      </c>
      <c r="H44" s="4">
        <v>1.08</v>
      </c>
    </row>
    <row r="45" spans="2:8">
      <c r="B45" s="1" t="s">
        <v>3081</v>
      </c>
      <c r="C45" s="9" t="s">
        <v>156</v>
      </c>
      <c r="D45" s="1" t="s">
        <v>541</v>
      </c>
      <c r="E45" s="1" t="s">
        <v>680</v>
      </c>
      <c r="F45" s="4">
        <v>143121</v>
      </c>
      <c r="G45" s="4">
        <v>1755.24</v>
      </c>
      <c r="H45" s="4">
        <v>1.05</v>
      </c>
    </row>
    <row r="46" spans="2:8">
      <c r="B46" s="1" t="s">
        <v>2768</v>
      </c>
      <c r="C46" s="9" t="s">
        <v>156</v>
      </c>
      <c r="D46" s="1" t="s">
        <v>469</v>
      </c>
      <c r="E46" s="1" t="s">
        <v>618</v>
      </c>
      <c r="F46" s="4">
        <v>161084</v>
      </c>
      <c r="G46" s="4">
        <v>1726.5</v>
      </c>
      <c r="H46" s="4">
        <v>1.03</v>
      </c>
    </row>
    <row r="47" spans="2:8">
      <c r="B47" s="1" t="s">
        <v>3337</v>
      </c>
      <c r="C47" s="9" t="s">
        <v>156</v>
      </c>
      <c r="D47" s="1" t="s">
        <v>445</v>
      </c>
      <c r="E47" s="1" t="s">
        <v>1190</v>
      </c>
      <c r="F47" s="4">
        <v>50804</v>
      </c>
      <c r="G47" s="4">
        <v>1667.69</v>
      </c>
      <c r="H47" s="4">
        <v>1</v>
      </c>
    </row>
    <row r="48" spans="2:8">
      <c r="B48" s="1" t="s">
        <v>3155</v>
      </c>
      <c r="C48" s="9" t="s">
        <v>156</v>
      </c>
      <c r="D48" s="1" t="s">
        <v>436</v>
      </c>
      <c r="E48" s="1" t="s">
        <v>790</v>
      </c>
      <c r="F48" s="4">
        <v>16913</v>
      </c>
      <c r="G48" s="4">
        <v>1643.27</v>
      </c>
      <c r="H48" s="4">
        <v>0.98</v>
      </c>
    </row>
    <row r="49" spans="2:8">
      <c r="B49" s="1" t="s">
        <v>3325</v>
      </c>
      <c r="C49" s="9" t="s">
        <v>156</v>
      </c>
      <c r="D49" s="1" t="s">
        <v>421</v>
      </c>
      <c r="E49" s="1" t="s">
        <v>1137</v>
      </c>
      <c r="F49" s="4">
        <v>88105</v>
      </c>
      <c r="G49" s="4">
        <v>1568.45</v>
      </c>
      <c r="H49" s="4">
        <v>0.94</v>
      </c>
    </row>
    <row r="50" spans="2:8">
      <c r="B50" s="1" t="s">
        <v>2775</v>
      </c>
      <c r="C50" s="9" t="s">
        <v>156</v>
      </c>
      <c r="D50" s="1" t="s">
        <v>484</v>
      </c>
      <c r="E50" s="1" t="s">
        <v>614</v>
      </c>
      <c r="F50" s="4">
        <v>109447</v>
      </c>
      <c r="G50" s="4">
        <v>1537.95</v>
      </c>
      <c r="H50" s="4">
        <v>0.92</v>
      </c>
    </row>
    <row r="51" spans="2:8">
      <c r="B51" s="1" t="s">
        <v>2793</v>
      </c>
      <c r="C51" s="9" t="s">
        <v>156</v>
      </c>
      <c r="D51" s="1" t="s">
        <v>425</v>
      </c>
      <c r="E51" s="1" t="s">
        <v>426</v>
      </c>
      <c r="F51" s="4">
        <v>346575</v>
      </c>
      <c r="G51" s="4">
        <v>1521.64</v>
      </c>
      <c r="H51" s="4">
        <v>0.91</v>
      </c>
    </row>
    <row r="52" spans="2:8">
      <c r="B52" s="1" t="s">
        <v>3156</v>
      </c>
      <c r="C52" s="9" t="s">
        <v>156</v>
      </c>
      <c r="D52" s="1" t="s">
        <v>436</v>
      </c>
      <c r="E52" s="1" t="s">
        <v>791</v>
      </c>
      <c r="F52" s="4">
        <v>21007</v>
      </c>
      <c r="G52" s="4">
        <v>1485.93</v>
      </c>
      <c r="H52" s="4">
        <v>0.89</v>
      </c>
    </row>
    <row r="53" spans="2:8">
      <c r="B53" s="1" t="s">
        <v>677</v>
      </c>
      <c r="C53" s="9" t="s">
        <v>156</v>
      </c>
      <c r="D53" s="1" t="s">
        <v>450</v>
      </c>
      <c r="E53" s="1" t="s">
        <v>678</v>
      </c>
      <c r="F53" s="4">
        <v>592977</v>
      </c>
      <c r="G53" s="4">
        <v>1392.9</v>
      </c>
      <c r="H53" s="4">
        <v>0.83</v>
      </c>
    </row>
    <row r="54" spans="2:8">
      <c r="B54" s="1" t="s">
        <v>2758</v>
      </c>
      <c r="C54" s="9" t="s">
        <v>156</v>
      </c>
      <c r="D54" s="1" t="s">
        <v>550</v>
      </c>
      <c r="E54" s="1" t="s">
        <v>623</v>
      </c>
      <c r="F54" s="4">
        <v>15707</v>
      </c>
      <c r="G54" s="4">
        <v>1363.68</v>
      </c>
      <c r="H54" s="4">
        <v>0.81</v>
      </c>
    </row>
    <row r="55" spans="2:8">
      <c r="B55" s="1" t="s">
        <v>3304</v>
      </c>
      <c r="C55" s="9" t="s">
        <v>156</v>
      </c>
      <c r="D55" s="1" t="s">
        <v>469</v>
      </c>
      <c r="E55" s="1" t="s">
        <v>1090</v>
      </c>
      <c r="F55" s="4">
        <v>96909</v>
      </c>
      <c r="G55" s="4">
        <v>1361.28</v>
      </c>
      <c r="H55" s="4">
        <v>0.81</v>
      </c>
    </row>
    <row r="56" spans="2:8">
      <c r="B56" s="1" t="s">
        <v>3338</v>
      </c>
      <c r="C56" s="9" t="s">
        <v>156</v>
      </c>
      <c r="D56" s="1" t="s">
        <v>1191</v>
      </c>
      <c r="E56" s="1" t="s">
        <v>1192</v>
      </c>
      <c r="F56" s="4">
        <v>43744</v>
      </c>
      <c r="G56" s="4">
        <v>1328.07</v>
      </c>
      <c r="H56" s="4">
        <v>0.79</v>
      </c>
    </row>
    <row r="57" spans="2:8">
      <c r="B57" s="1" t="s">
        <v>3115</v>
      </c>
      <c r="C57" s="9" t="s">
        <v>156</v>
      </c>
      <c r="D57" s="1" t="s">
        <v>550</v>
      </c>
      <c r="E57" s="1" t="s">
        <v>730</v>
      </c>
      <c r="F57" s="4">
        <v>113582</v>
      </c>
      <c r="G57" s="4">
        <v>1282.6199999999999</v>
      </c>
      <c r="H57" s="4">
        <v>0.77</v>
      </c>
    </row>
    <row r="58" spans="2:8">
      <c r="B58" s="1" t="s">
        <v>3160</v>
      </c>
      <c r="C58" s="9" t="s">
        <v>156</v>
      </c>
      <c r="D58" s="1" t="s">
        <v>480</v>
      </c>
      <c r="E58" s="1" t="s">
        <v>795</v>
      </c>
      <c r="F58" s="4">
        <v>93022</v>
      </c>
      <c r="G58" s="4">
        <v>1262.4000000000001</v>
      </c>
      <c r="H58" s="4">
        <v>0.75</v>
      </c>
    </row>
    <row r="59" spans="2:8">
      <c r="B59" s="1" t="s">
        <v>3161</v>
      </c>
      <c r="C59" s="9" t="s">
        <v>156</v>
      </c>
      <c r="D59" s="1" t="s">
        <v>480</v>
      </c>
      <c r="E59" s="1" t="s">
        <v>796</v>
      </c>
      <c r="F59" s="4">
        <v>85879</v>
      </c>
      <c r="G59" s="4">
        <v>1258.47</v>
      </c>
      <c r="H59" s="4">
        <v>0.75</v>
      </c>
    </row>
    <row r="60" spans="2:8">
      <c r="B60" s="1" t="s">
        <v>3326</v>
      </c>
      <c r="C60" s="9" t="s">
        <v>156</v>
      </c>
      <c r="D60" s="1" t="s">
        <v>964</v>
      </c>
      <c r="E60" s="1" t="s">
        <v>1138</v>
      </c>
      <c r="F60" s="4">
        <v>68559</v>
      </c>
      <c r="G60" s="4">
        <v>1210.55</v>
      </c>
      <c r="H60" s="4">
        <v>0.72</v>
      </c>
    </row>
    <row r="61" spans="2:8">
      <c r="B61" s="1" t="s">
        <v>1139</v>
      </c>
      <c r="C61" s="9" t="s">
        <v>156</v>
      </c>
      <c r="D61" s="1" t="s">
        <v>421</v>
      </c>
      <c r="E61" s="1" t="s">
        <v>1140</v>
      </c>
      <c r="F61" s="4">
        <v>500624</v>
      </c>
      <c r="G61" s="4">
        <v>1183.68</v>
      </c>
      <c r="H61" s="4">
        <v>0.71</v>
      </c>
    </row>
    <row r="62" spans="2:8">
      <c r="B62" s="1" t="s">
        <v>3162</v>
      </c>
      <c r="C62" s="9" t="s">
        <v>156</v>
      </c>
      <c r="D62" s="1" t="s">
        <v>436</v>
      </c>
      <c r="E62" s="1" t="s">
        <v>797</v>
      </c>
      <c r="F62" s="4">
        <v>319700</v>
      </c>
      <c r="G62" s="4">
        <v>1125.98</v>
      </c>
      <c r="H62" s="4">
        <v>0.67</v>
      </c>
    </row>
    <row r="63" spans="2:8">
      <c r="B63" s="1" t="s">
        <v>2781</v>
      </c>
      <c r="C63" s="9" t="s">
        <v>156</v>
      </c>
      <c r="D63" s="1" t="s">
        <v>524</v>
      </c>
      <c r="E63" s="1" t="s">
        <v>611</v>
      </c>
      <c r="F63" s="4">
        <v>99395</v>
      </c>
      <c r="G63" s="4">
        <v>1069.0899999999999</v>
      </c>
      <c r="H63" s="4">
        <v>0.64</v>
      </c>
    </row>
    <row r="64" spans="2:8">
      <c r="B64" s="1" t="s">
        <v>3327</v>
      </c>
      <c r="C64" s="9" t="s">
        <v>156</v>
      </c>
      <c r="D64" s="1" t="s">
        <v>964</v>
      </c>
      <c r="E64" s="1" t="s">
        <v>1141</v>
      </c>
      <c r="F64" s="4">
        <v>164151</v>
      </c>
      <c r="G64" s="4">
        <v>945.26</v>
      </c>
      <c r="H64" s="4">
        <v>0.56000000000000005</v>
      </c>
    </row>
    <row r="65" spans="2:8">
      <c r="B65" s="1" t="s">
        <v>3305</v>
      </c>
      <c r="C65" s="9" t="s">
        <v>156</v>
      </c>
      <c r="D65" s="1" t="s">
        <v>469</v>
      </c>
      <c r="E65" s="1" t="s">
        <v>1091</v>
      </c>
      <c r="F65" s="4">
        <v>436236</v>
      </c>
      <c r="G65" s="4">
        <v>743.3</v>
      </c>
      <c r="H65" s="4">
        <v>0.44</v>
      </c>
    </row>
    <row r="66" spans="2:8" ht="13">
      <c r="B66" s="2" t="s">
        <v>2543</v>
      </c>
    </row>
    <row r="67" spans="2:8">
      <c r="B67" s="1" t="s">
        <v>159</v>
      </c>
      <c r="C67" s="9" t="s">
        <v>159</v>
      </c>
      <c r="D67" s="1" t="s">
        <v>159</v>
      </c>
      <c r="E67" s="1" t="s">
        <v>159</v>
      </c>
      <c r="F67" s="4" t="s">
        <v>159</v>
      </c>
      <c r="G67" s="4" t="s">
        <v>159</v>
      </c>
      <c r="H67" s="4" t="s">
        <v>159</v>
      </c>
    </row>
    <row r="68" spans="2:8" ht="13">
      <c r="B68" s="2" t="s">
        <v>160</v>
      </c>
      <c r="C68" s="13"/>
      <c r="D68" s="2"/>
      <c r="E68" s="2"/>
      <c r="F68" s="14"/>
      <c r="G68" s="14">
        <f>SUM(G13:G67)</f>
        <v>166830.44999999995</v>
      </c>
      <c r="H68" s="14">
        <f>SUM(H13:H67)</f>
        <v>99.670000000000016</v>
      </c>
    </row>
    <row r="69" spans="2:8" ht="13">
      <c r="B69" s="2" t="s">
        <v>161</v>
      </c>
    </row>
    <row r="70" spans="2:8">
      <c r="B70" s="1" t="s">
        <v>159</v>
      </c>
      <c r="C70" s="9" t="s">
        <v>159</v>
      </c>
      <c r="D70" s="1" t="s">
        <v>159</v>
      </c>
      <c r="E70" s="1" t="s">
        <v>159</v>
      </c>
      <c r="F70" s="4" t="s">
        <v>159</v>
      </c>
      <c r="G70" s="4" t="s">
        <v>159</v>
      </c>
      <c r="H70" s="4" t="s">
        <v>159</v>
      </c>
    </row>
    <row r="71" spans="2:8" ht="13">
      <c r="B71" s="2" t="s">
        <v>162</v>
      </c>
      <c r="C71" s="13"/>
      <c r="D71" s="2"/>
      <c r="E71" s="2"/>
      <c r="F71" s="14"/>
      <c r="G71" s="14">
        <f>SUM(G69:G70)</f>
        <v>0</v>
      </c>
      <c r="H71" s="14">
        <f>SUM(H69:H70)</f>
        <v>0</v>
      </c>
    </row>
    <row r="72" spans="2:8" ht="13">
      <c r="B72" s="2" t="s">
        <v>163</v>
      </c>
    </row>
    <row r="73" spans="2:8">
      <c r="B73" s="1" t="s">
        <v>159</v>
      </c>
      <c r="C73" s="9" t="s">
        <v>159</v>
      </c>
      <c r="D73" s="1" t="s">
        <v>159</v>
      </c>
      <c r="E73" s="1" t="s">
        <v>159</v>
      </c>
      <c r="F73" s="4" t="s">
        <v>159</v>
      </c>
      <c r="G73" s="4" t="s">
        <v>159</v>
      </c>
      <c r="H73" s="4" t="s">
        <v>159</v>
      </c>
    </row>
    <row r="74" spans="2:8" ht="13">
      <c r="B74" s="2" t="s">
        <v>164</v>
      </c>
      <c r="C74" s="13"/>
      <c r="D74" s="2"/>
      <c r="E74" s="2"/>
      <c r="F74" s="14"/>
      <c r="G74" s="14">
        <f>SUM(G72:G73)</f>
        <v>0</v>
      </c>
      <c r="H74" s="14">
        <f>SUM(H72:H73)</f>
        <v>0</v>
      </c>
    </row>
    <row r="75" spans="2:8" ht="13">
      <c r="B75" s="10" t="s">
        <v>146</v>
      </c>
      <c r="C75" s="11" t="s">
        <v>147</v>
      </c>
      <c r="D75" s="10" t="s">
        <v>165</v>
      </c>
      <c r="E75" s="10" t="s">
        <v>149</v>
      </c>
      <c r="F75" s="12" t="s">
        <v>150</v>
      </c>
      <c r="G75" s="12" t="s">
        <v>151</v>
      </c>
      <c r="H75" s="12" t="s">
        <v>152</v>
      </c>
    </row>
    <row r="76" spans="2:8" ht="13">
      <c r="B76" s="2" t="s">
        <v>166</v>
      </c>
    </row>
    <row r="77" spans="2:8" ht="13">
      <c r="B77" s="2" t="s">
        <v>155</v>
      </c>
    </row>
    <row r="78" spans="2:8" ht="13">
      <c r="B78" s="2" t="s">
        <v>167</v>
      </c>
    </row>
    <row r="79" spans="2:8">
      <c r="B79" s="1" t="s">
        <v>159</v>
      </c>
      <c r="C79" s="9" t="s">
        <v>159</v>
      </c>
      <c r="D79" s="1" t="s">
        <v>159</v>
      </c>
      <c r="E79" s="1" t="s">
        <v>159</v>
      </c>
      <c r="F79" s="4" t="s">
        <v>159</v>
      </c>
      <c r="G79" s="4" t="s">
        <v>159</v>
      </c>
      <c r="H79" s="4" t="s">
        <v>159</v>
      </c>
    </row>
    <row r="80" spans="2:8" ht="13">
      <c r="B80" s="2" t="s">
        <v>168</v>
      </c>
      <c r="C80" s="13"/>
      <c r="D80" s="2"/>
      <c r="E80" s="2"/>
      <c r="F80" s="14"/>
      <c r="G80" s="14">
        <f>SUM(G75:G79)</f>
        <v>0</v>
      </c>
      <c r="H80" s="14">
        <f>SUM(H75:H79)</f>
        <v>0</v>
      </c>
    </row>
    <row r="81" spans="2:8" ht="13">
      <c r="B81" s="2" t="s">
        <v>169</v>
      </c>
    </row>
    <row r="82" spans="2:8">
      <c r="B82" s="1" t="s">
        <v>159</v>
      </c>
      <c r="C82" s="9" t="s">
        <v>159</v>
      </c>
      <c r="D82" s="1" t="s">
        <v>159</v>
      </c>
      <c r="E82" s="1" t="s">
        <v>159</v>
      </c>
      <c r="F82" s="4" t="s">
        <v>159</v>
      </c>
      <c r="G82" s="4" t="s">
        <v>159</v>
      </c>
      <c r="H82" s="4" t="s">
        <v>159</v>
      </c>
    </row>
    <row r="83" spans="2:8" ht="13">
      <c r="B83" s="2" t="s">
        <v>170</v>
      </c>
      <c r="C83" s="13"/>
      <c r="D83" s="2"/>
      <c r="E83" s="2"/>
      <c r="F83" s="14"/>
      <c r="G83" s="14">
        <f>SUM(G81:G82)</f>
        <v>0</v>
      </c>
      <c r="H83" s="14">
        <f>SUM(H81:H82)</f>
        <v>0</v>
      </c>
    </row>
    <row r="84" spans="2:8" ht="13">
      <c r="B84" s="2" t="s">
        <v>171</v>
      </c>
    </row>
    <row r="85" spans="2:8">
      <c r="B85" s="1" t="s">
        <v>159</v>
      </c>
      <c r="C85" s="9" t="s">
        <v>159</v>
      </c>
      <c r="D85" s="1" t="s">
        <v>159</v>
      </c>
      <c r="E85" s="1" t="s">
        <v>159</v>
      </c>
      <c r="F85" s="4" t="s">
        <v>159</v>
      </c>
      <c r="G85" s="4" t="s">
        <v>159</v>
      </c>
      <c r="H85" s="4" t="s">
        <v>159</v>
      </c>
    </row>
    <row r="86" spans="2:8" ht="13">
      <c r="B86" s="2" t="s">
        <v>172</v>
      </c>
      <c r="C86" s="13"/>
      <c r="D86" s="2"/>
      <c r="E86" s="2"/>
      <c r="F86" s="14"/>
      <c r="G86" s="14">
        <f>SUM(G84:G85)</f>
        <v>0</v>
      </c>
      <c r="H86" s="14">
        <f>SUM(H84:H85)</f>
        <v>0</v>
      </c>
    </row>
    <row r="87" spans="2:8" ht="13">
      <c r="B87" s="2" t="s">
        <v>173</v>
      </c>
    </row>
    <row r="88" spans="2:8">
      <c r="B88" s="1" t="s">
        <v>159</v>
      </c>
      <c r="C88" s="9" t="s">
        <v>159</v>
      </c>
      <c r="D88" s="1" t="s">
        <v>159</v>
      </c>
      <c r="E88" s="1" t="s">
        <v>159</v>
      </c>
      <c r="F88" s="4" t="s">
        <v>159</v>
      </c>
      <c r="G88" s="4" t="s">
        <v>159</v>
      </c>
      <c r="H88" s="4" t="s">
        <v>159</v>
      </c>
    </row>
    <row r="89" spans="2:8" ht="13">
      <c r="B89" s="2" t="s">
        <v>174</v>
      </c>
      <c r="C89" s="13"/>
      <c r="D89" s="2"/>
      <c r="E89" s="2"/>
      <c r="F89" s="14"/>
      <c r="G89" s="14">
        <f>SUM(G87:G88)</f>
        <v>0</v>
      </c>
      <c r="H89" s="14">
        <f>SUM(H87:H88)</f>
        <v>0</v>
      </c>
    </row>
    <row r="90" spans="2:8" ht="13">
      <c r="B90" s="2" t="s">
        <v>175</v>
      </c>
    </row>
    <row r="91" spans="2:8">
      <c r="B91" s="1" t="s">
        <v>159</v>
      </c>
      <c r="C91" s="9" t="s">
        <v>159</v>
      </c>
      <c r="D91" s="1" t="s">
        <v>159</v>
      </c>
      <c r="E91" s="1" t="s">
        <v>159</v>
      </c>
      <c r="F91" s="4" t="s">
        <v>159</v>
      </c>
      <c r="G91" s="4" t="s">
        <v>159</v>
      </c>
      <c r="H91" s="4" t="s">
        <v>159</v>
      </c>
    </row>
    <row r="92" spans="2:8" ht="13">
      <c r="B92" s="2" t="s">
        <v>176</v>
      </c>
      <c r="C92" s="13"/>
      <c r="D92" s="2"/>
      <c r="E92" s="2"/>
      <c r="F92" s="14"/>
      <c r="G92" s="14">
        <f>SUM(G90:G91)</f>
        <v>0</v>
      </c>
      <c r="H92" s="14">
        <f>SUM(H90:H91)</f>
        <v>0</v>
      </c>
    </row>
    <row r="93" spans="2:8" ht="13">
      <c r="B93" s="2" t="s">
        <v>177</v>
      </c>
    </row>
    <row r="94" spans="2:8">
      <c r="B94" s="1" t="s">
        <v>159</v>
      </c>
      <c r="C94" s="9" t="s">
        <v>159</v>
      </c>
      <c r="D94" s="1" t="s">
        <v>159</v>
      </c>
      <c r="E94" s="1" t="s">
        <v>159</v>
      </c>
      <c r="F94" s="4" t="s">
        <v>159</v>
      </c>
      <c r="G94" s="4" t="s">
        <v>159</v>
      </c>
      <c r="H94" s="4" t="s">
        <v>159</v>
      </c>
    </row>
    <row r="95" spans="2:8" ht="13">
      <c r="B95" s="2" t="s">
        <v>178</v>
      </c>
      <c r="C95" s="13"/>
      <c r="D95" s="2"/>
      <c r="E95" s="2"/>
      <c r="F95" s="14"/>
      <c r="G95" s="14">
        <f>SUM(G93:G94)</f>
        <v>0</v>
      </c>
      <c r="H95" s="14">
        <f>SUM(H93:H94)</f>
        <v>0</v>
      </c>
    </row>
    <row r="96" spans="2:8" ht="13">
      <c r="B96" s="2" t="s">
        <v>179</v>
      </c>
    </row>
    <row r="97" spans="2:8">
      <c r="B97" s="1" t="s">
        <v>159</v>
      </c>
      <c r="C97" s="9" t="s">
        <v>159</v>
      </c>
      <c r="D97" s="1" t="s">
        <v>159</v>
      </c>
      <c r="E97" s="1" t="s">
        <v>159</v>
      </c>
      <c r="F97" s="4" t="s">
        <v>159</v>
      </c>
      <c r="G97" s="4" t="s">
        <v>159</v>
      </c>
      <c r="H97" s="4" t="s">
        <v>159</v>
      </c>
    </row>
    <row r="98" spans="2:8" ht="13">
      <c r="B98" s="2" t="s">
        <v>180</v>
      </c>
      <c r="C98" s="13"/>
      <c r="D98" s="2"/>
      <c r="E98" s="2"/>
      <c r="F98" s="14"/>
      <c r="G98" s="14">
        <f>SUM(G96:G97)</f>
        <v>0</v>
      </c>
      <c r="H98" s="14">
        <f>SUM(H96:H97)</f>
        <v>0</v>
      </c>
    </row>
    <row r="99" spans="2:8" ht="13">
      <c r="B99" s="2" t="s">
        <v>181</v>
      </c>
    </row>
    <row r="100" spans="2:8">
      <c r="B100" s="1" t="s">
        <v>159</v>
      </c>
      <c r="C100" s="9" t="s">
        <v>159</v>
      </c>
      <c r="D100" s="1" t="s">
        <v>159</v>
      </c>
      <c r="E100" s="1" t="s">
        <v>159</v>
      </c>
      <c r="F100" s="4" t="s">
        <v>159</v>
      </c>
      <c r="G100" s="4" t="s">
        <v>159</v>
      </c>
      <c r="H100" s="4" t="s">
        <v>159</v>
      </c>
    </row>
    <row r="101" spans="2:8" ht="13">
      <c r="B101" s="2" t="s">
        <v>182</v>
      </c>
      <c r="C101" s="13"/>
      <c r="D101" s="2"/>
      <c r="E101" s="2"/>
      <c r="F101" s="14"/>
      <c r="G101" s="14">
        <f>SUM(G99:G100)</f>
        <v>0</v>
      </c>
      <c r="H101" s="14">
        <f>SUM(H99:H100)</f>
        <v>0</v>
      </c>
    </row>
    <row r="102" spans="2:8" ht="13">
      <c r="B102" s="2" t="s">
        <v>265</v>
      </c>
      <c r="C102" s="13"/>
      <c r="D102" s="2"/>
      <c r="E102" s="2"/>
      <c r="F102" s="14"/>
      <c r="G102" s="14">
        <v>170.55</v>
      </c>
      <c r="H102" s="14">
        <v>0.1</v>
      </c>
    </row>
    <row r="103" spans="2:8" ht="13">
      <c r="B103" s="2" t="s">
        <v>183</v>
      </c>
      <c r="C103" s="13"/>
      <c r="D103" s="2"/>
      <c r="E103" s="2"/>
      <c r="F103" s="14"/>
      <c r="G103" s="14">
        <v>167001</v>
      </c>
      <c r="H103" s="14">
        <v>99.77</v>
      </c>
    </row>
    <row r="104" spans="2:8" ht="13">
      <c r="B104" s="2" t="s">
        <v>184</v>
      </c>
      <c r="C104" s="13"/>
      <c r="D104" s="2"/>
      <c r="E104" s="2"/>
      <c r="F104" s="14"/>
      <c r="G104" s="14">
        <v>358.48316929997526</v>
      </c>
      <c r="H104" s="14">
        <v>0.23000000000000398</v>
      </c>
    </row>
    <row r="105" spans="2:8" ht="13">
      <c r="B105" s="2" t="s">
        <v>185</v>
      </c>
      <c r="C105" s="13"/>
      <c r="D105" s="2"/>
      <c r="E105" s="2"/>
      <c r="F105" s="14"/>
      <c r="G105" s="14">
        <v>167359.48316929999</v>
      </c>
      <c r="H105" s="14">
        <v>100</v>
      </c>
    </row>
    <row r="106" spans="2:8">
      <c r="B106" s="1" t="s">
        <v>186</v>
      </c>
    </row>
    <row r="107" spans="2:8" ht="13">
      <c r="B107" s="2" t="s">
        <v>187</v>
      </c>
    </row>
    <row r="108" spans="2:8" ht="13">
      <c r="B108" s="2" t="s">
        <v>188</v>
      </c>
      <c r="C108" s="9" t="s">
        <v>189</v>
      </c>
    </row>
    <row r="109" spans="2:8" ht="13">
      <c r="B109" s="2" t="s">
        <v>190</v>
      </c>
      <c r="C109" s="9" t="s">
        <v>191</v>
      </c>
    </row>
    <row r="110" spans="2:8" ht="13">
      <c r="B110" s="2" t="s">
        <v>192</v>
      </c>
      <c r="C110" s="9" t="s">
        <v>191</v>
      </c>
    </row>
    <row r="111" spans="2:8" ht="13">
      <c r="B111" s="2" t="s">
        <v>193</v>
      </c>
      <c r="C111" s="9" t="s">
        <v>194</v>
      </c>
    </row>
    <row r="112" spans="2:8" ht="13">
      <c r="B112" s="2" t="s">
        <v>1193</v>
      </c>
      <c r="C112" s="13"/>
    </row>
    <row r="113" spans="2:3" ht="13">
      <c r="B113" s="2" t="s">
        <v>1194</v>
      </c>
      <c r="C113" s="13"/>
    </row>
    <row r="114" spans="2:3" ht="13">
      <c r="B114" s="2" t="s">
        <v>1195</v>
      </c>
      <c r="C114" s="13"/>
    </row>
    <row r="115" spans="2:3" ht="13">
      <c r="B115" s="2" t="s">
        <v>1196</v>
      </c>
      <c r="C115" s="13"/>
    </row>
    <row r="116" spans="2:3" ht="13">
      <c r="B116" s="2" t="s">
        <v>2966</v>
      </c>
      <c r="C116" s="13"/>
    </row>
    <row r="117" spans="2:3">
      <c r="B117" s="1" t="s">
        <v>204</v>
      </c>
    </row>
    <row r="118" spans="2:3">
      <c r="B118" s="1" t="s">
        <v>398</v>
      </c>
    </row>
    <row r="121" spans="2:3" ht="14.5">
      <c r="B121" s="48" t="s">
        <v>399</v>
      </c>
      <c r="C121" s="49"/>
    </row>
    <row r="122" spans="2:3" ht="14.5">
      <c r="B122" s="48" t="s">
        <v>3907</v>
      </c>
      <c r="C122" s="50" t="s">
        <v>400</v>
      </c>
    </row>
    <row r="123" spans="2:3" ht="14.5">
      <c r="B123" s="15" t="s">
        <v>401</v>
      </c>
      <c r="C123" s="16" t="s">
        <v>402</v>
      </c>
    </row>
    <row r="124" spans="2:3" ht="14.5">
      <c r="B124" s="15" t="s">
        <v>403</v>
      </c>
      <c r="C124" s="16" t="s">
        <v>402</v>
      </c>
    </row>
    <row r="125" spans="2:3" ht="14.5">
      <c r="B125" s="15" t="s">
        <v>404</v>
      </c>
      <c r="C125" s="16" t="s">
        <v>402</v>
      </c>
    </row>
    <row r="126" spans="2:3" ht="14.5">
      <c r="B126" s="15" t="s">
        <v>405</v>
      </c>
      <c r="C126" s="16" t="s">
        <v>402</v>
      </c>
    </row>
    <row r="127" spans="2:3" ht="14.5">
      <c r="B127" s="15" t="s">
        <v>406</v>
      </c>
      <c r="C127" s="16" t="s">
        <v>402</v>
      </c>
    </row>
    <row r="128" spans="2:3" ht="14.5">
      <c r="B128" s="15" t="s">
        <v>407</v>
      </c>
      <c r="C128" s="16" t="s">
        <v>402</v>
      </c>
    </row>
    <row r="129" spans="2:7" ht="14.5">
      <c r="B129" s="48" t="s">
        <v>408</v>
      </c>
      <c r="C129" s="49" t="s">
        <v>402</v>
      </c>
    </row>
    <row r="131" spans="2:7" ht="14.5">
      <c r="B131" s="15" t="s">
        <v>213</v>
      </c>
      <c r="C131" s="16"/>
      <c r="D131" s="15"/>
    </row>
    <row r="132" spans="2:7" ht="29">
      <c r="B132" s="18" t="s">
        <v>214</v>
      </c>
      <c r="C132" s="17" t="s">
        <v>215</v>
      </c>
      <c r="D132" s="18" t="s">
        <v>216</v>
      </c>
    </row>
    <row r="133" spans="2:7" ht="14.5">
      <c r="B133" s="15" t="s">
        <v>191</v>
      </c>
      <c r="C133" s="16" t="s">
        <v>191</v>
      </c>
      <c r="D133" s="15" t="s">
        <v>191</v>
      </c>
    </row>
    <row r="135" spans="2:7" ht="13">
      <c r="B135" s="19" t="s">
        <v>217</v>
      </c>
      <c r="C135" s="20">
        <v>46203</v>
      </c>
      <c r="D135" s="21"/>
      <c r="E135" s="22"/>
      <c r="F135" s="23"/>
    </row>
    <row r="136" spans="2:7" ht="13">
      <c r="B136" s="19" t="s">
        <v>218</v>
      </c>
      <c r="C136" s="24" t="s">
        <v>219</v>
      </c>
      <c r="D136" s="19" t="s">
        <v>220</v>
      </c>
      <c r="E136" s="25" t="s">
        <v>221</v>
      </c>
      <c r="F136" s="26" t="s">
        <v>222</v>
      </c>
      <c r="G136" s="14"/>
    </row>
    <row r="137" spans="2:7">
      <c r="B137" s="27" t="s">
        <v>191</v>
      </c>
      <c r="C137" s="28" t="s">
        <v>191</v>
      </c>
      <c r="D137" s="27" t="s">
        <v>191</v>
      </c>
      <c r="E137" s="29" t="s">
        <v>191</v>
      </c>
      <c r="F137" s="30" t="s">
        <v>191</v>
      </c>
    </row>
    <row r="140" spans="2:7" ht="13">
      <c r="B140" s="2" t="s">
        <v>223</v>
      </c>
    </row>
    <row r="141" spans="2:7" ht="13">
      <c r="B141" s="2"/>
    </row>
    <row r="142" spans="2:7" ht="13">
      <c r="B142" s="2" t="s">
        <v>224</v>
      </c>
    </row>
    <row r="143" spans="2:7" ht="13">
      <c r="B143" s="19" t="s">
        <v>225</v>
      </c>
      <c r="C143" s="24" t="s">
        <v>226</v>
      </c>
      <c r="D143" s="2"/>
    </row>
    <row r="144" spans="2:7">
      <c r="B144" s="21" t="s">
        <v>191</v>
      </c>
      <c r="C144" s="31" t="s">
        <v>191</v>
      </c>
    </row>
    <row r="146" spans="2:7" ht="13">
      <c r="B146" s="19" t="s">
        <v>227</v>
      </c>
      <c r="C146" s="24" t="s">
        <v>226</v>
      </c>
    </row>
    <row r="147" spans="2:7">
      <c r="B147" s="21" t="s">
        <v>191</v>
      </c>
      <c r="C147" s="31" t="s">
        <v>191</v>
      </c>
    </row>
    <row r="149" spans="2:7" ht="13">
      <c r="B149" s="19" t="s">
        <v>228</v>
      </c>
      <c r="C149" s="24" t="s">
        <v>229</v>
      </c>
    </row>
    <row r="150" spans="2:7">
      <c r="B150" s="21" t="s">
        <v>191</v>
      </c>
      <c r="C150" s="31" t="s">
        <v>191</v>
      </c>
    </row>
    <row r="152" spans="2:7" ht="13">
      <c r="B152" s="25" t="s">
        <v>230</v>
      </c>
      <c r="C152" s="24" t="s">
        <v>229</v>
      </c>
    </row>
    <row r="153" spans="2:7">
      <c r="B153" s="22" t="s">
        <v>191</v>
      </c>
      <c r="C153" s="31" t="s">
        <v>191</v>
      </c>
    </row>
    <row r="155" spans="2:7" ht="13">
      <c r="B155" s="19" t="s">
        <v>231</v>
      </c>
      <c r="C155" s="24" t="s">
        <v>191</v>
      </c>
    </row>
    <row r="157" spans="2:7" ht="13">
      <c r="B157" s="19" t="s">
        <v>232</v>
      </c>
      <c r="C157" s="20">
        <v>46203</v>
      </c>
      <c r="D157" s="21"/>
      <c r="E157" s="22"/>
      <c r="F157" s="23"/>
    </row>
    <row r="158" spans="2:7" ht="13">
      <c r="B158" s="19" t="s">
        <v>218</v>
      </c>
      <c r="C158" s="24" t="s">
        <v>219</v>
      </c>
      <c r="D158" s="19" t="s">
        <v>220</v>
      </c>
      <c r="E158" s="25" t="s">
        <v>221</v>
      </c>
      <c r="F158" s="26" t="s">
        <v>222</v>
      </c>
      <c r="G158" s="14"/>
    </row>
    <row r="159" spans="2:7">
      <c r="B159" s="27" t="s">
        <v>191</v>
      </c>
      <c r="C159" s="28" t="s">
        <v>191</v>
      </c>
      <c r="D159" s="27" t="s">
        <v>191</v>
      </c>
      <c r="E159" s="29" t="s">
        <v>191</v>
      </c>
      <c r="F159" s="30" t="s">
        <v>191</v>
      </c>
    </row>
    <row r="160" spans="2:7" ht="13">
      <c r="B160" s="2" t="s">
        <v>223</v>
      </c>
    </row>
    <row r="161" spans="2:4" ht="13">
      <c r="B161" s="2"/>
    </row>
    <row r="162" spans="2:4" ht="13">
      <c r="B162" s="2" t="s">
        <v>224</v>
      </c>
    </row>
    <row r="163" spans="2:4" ht="13">
      <c r="B163" s="19" t="s">
        <v>225</v>
      </c>
      <c r="C163" s="24" t="s">
        <v>226</v>
      </c>
      <c r="D163" s="2"/>
    </row>
    <row r="164" spans="2:4">
      <c r="B164" s="21" t="s">
        <v>191</v>
      </c>
      <c r="C164" s="31" t="s">
        <v>191</v>
      </c>
    </row>
    <row r="166" spans="2:4" ht="13">
      <c r="B166" s="19" t="s">
        <v>227</v>
      </c>
      <c r="C166" s="24" t="s">
        <v>226</v>
      </c>
    </row>
    <row r="167" spans="2:4">
      <c r="B167" s="21" t="s">
        <v>191</v>
      </c>
      <c r="C167" s="31" t="s">
        <v>191</v>
      </c>
    </row>
    <row r="169" spans="2:4" ht="13">
      <c r="B169" s="19" t="s">
        <v>228</v>
      </c>
      <c r="C169" s="24" t="s">
        <v>229</v>
      </c>
    </row>
    <row r="170" spans="2:4">
      <c r="B170" s="21" t="s">
        <v>191</v>
      </c>
      <c r="C170" s="31" t="s">
        <v>191</v>
      </c>
    </row>
    <row r="172" spans="2:4" ht="13">
      <c r="B172" s="25" t="s">
        <v>230</v>
      </c>
      <c r="C172" s="24" t="s">
        <v>229</v>
      </c>
    </row>
    <row r="173" spans="2:4">
      <c r="B173" s="22" t="s">
        <v>191</v>
      </c>
      <c r="C173" s="31" t="s">
        <v>191</v>
      </c>
    </row>
    <row r="175" spans="2:4" ht="13">
      <c r="B175" s="19" t="s">
        <v>231</v>
      </c>
      <c r="C175" s="24" t="s">
        <v>191</v>
      </c>
    </row>
    <row r="178" spans="2:80" ht="13">
      <c r="B178" s="2" t="s">
        <v>233</v>
      </c>
    </row>
    <row r="180" spans="2:80" ht="13">
      <c r="B180" s="19" t="s">
        <v>218</v>
      </c>
      <c r="C180" s="24" t="s">
        <v>234</v>
      </c>
      <c r="D180" s="19" t="s">
        <v>235</v>
      </c>
      <c r="E180" s="19" t="s">
        <v>236</v>
      </c>
      <c r="F180" s="14"/>
    </row>
    <row r="181" spans="2:80">
      <c r="B181" s="21" t="s">
        <v>191</v>
      </c>
      <c r="C181" s="31" t="s">
        <v>191</v>
      </c>
      <c r="D181" s="21" t="s">
        <v>191</v>
      </c>
      <c r="E181" s="21" t="s">
        <v>191</v>
      </c>
    </row>
    <row r="184" spans="2:80" ht="13">
      <c r="B184" s="2" t="s">
        <v>237</v>
      </c>
      <c r="C184" s="13" t="s">
        <v>191</v>
      </c>
      <c r="D184" s="2"/>
      <c r="E184" s="2"/>
      <c r="F184" s="14"/>
      <c r="G184" s="14"/>
      <c r="H184" s="14"/>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row>
    <row r="186" spans="2:80" ht="13">
      <c r="B186" s="2" t="s">
        <v>238</v>
      </c>
    </row>
    <row r="188" spans="2:80" ht="13">
      <c r="B188" s="19" t="s">
        <v>239</v>
      </c>
      <c r="C188" s="24" t="s">
        <v>226</v>
      </c>
      <c r="D188" s="2"/>
    </row>
    <row r="189" spans="2:80">
      <c r="B189" s="21" t="s">
        <v>191</v>
      </c>
      <c r="C189" s="31" t="s">
        <v>191</v>
      </c>
    </row>
    <row r="192" spans="2:80" ht="13">
      <c r="B192" s="19" t="s">
        <v>240</v>
      </c>
      <c r="C192" s="24" t="s">
        <v>241</v>
      </c>
      <c r="D192" s="2"/>
    </row>
    <row r="193" spans="2:80">
      <c r="B193" s="21" t="s">
        <v>191</v>
      </c>
      <c r="C193" s="31" t="s">
        <v>191</v>
      </c>
    </row>
    <row r="196" spans="2:80" ht="13">
      <c r="B196" s="2" t="s">
        <v>242</v>
      </c>
    </row>
    <row r="199" spans="2:80" ht="13">
      <c r="B199" s="2" t="s">
        <v>243</v>
      </c>
    </row>
    <row r="201" spans="2:80" ht="13">
      <c r="B201" s="19" t="s">
        <v>218</v>
      </c>
      <c r="C201" s="24" t="s">
        <v>244</v>
      </c>
      <c r="D201" s="19" t="s">
        <v>234</v>
      </c>
      <c r="E201" s="19" t="s">
        <v>235</v>
      </c>
      <c r="F201" s="26" t="s">
        <v>236</v>
      </c>
      <c r="G201" s="14"/>
    </row>
    <row r="202" spans="2:80">
      <c r="B202" s="21" t="s">
        <v>191</v>
      </c>
      <c r="C202" s="31" t="s">
        <v>191</v>
      </c>
      <c r="D202" s="21" t="s">
        <v>191</v>
      </c>
      <c r="E202" s="21" t="s">
        <v>191</v>
      </c>
      <c r="F202" s="32" t="s">
        <v>191</v>
      </c>
    </row>
    <row r="205" spans="2:80" ht="13">
      <c r="B205" s="2" t="s">
        <v>237</v>
      </c>
      <c r="C205" s="13" t="s">
        <v>191</v>
      </c>
      <c r="D205" s="2"/>
      <c r="E205" s="2"/>
      <c r="F205" s="14"/>
      <c r="G205" s="14"/>
      <c r="H205" s="14"/>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row>
    <row r="207" spans="2:80" ht="13">
      <c r="B207" s="2" t="s">
        <v>238</v>
      </c>
    </row>
    <row r="209" spans="2:7" ht="13">
      <c r="B209" s="19" t="s">
        <v>239</v>
      </c>
      <c r="C209" s="24" t="s">
        <v>226</v>
      </c>
      <c r="D209" s="2"/>
    </row>
    <row r="210" spans="2:7">
      <c r="B210" s="21" t="s">
        <v>191</v>
      </c>
      <c r="C210" s="31" t="s">
        <v>191</v>
      </c>
    </row>
    <row r="213" spans="2:7" ht="13">
      <c r="B213" s="19" t="s">
        <v>240</v>
      </c>
      <c r="C213" s="24" t="s">
        <v>241</v>
      </c>
      <c r="D213" s="2"/>
    </row>
    <row r="214" spans="2:7">
      <c r="B214" s="21" t="s">
        <v>191</v>
      </c>
      <c r="C214" s="31" t="s">
        <v>191</v>
      </c>
    </row>
    <row r="217" spans="2:7" ht="13">
      <c r="B217" s="2" t="s">
        <v>242</v>
      </c>
    </row>
    <row r="220" spans="2:7" ht="13">
      <c r="B220" s="2" t="s">
        <v>245</v>
      </c>
    </row>
    <row r="221" spans="2:7" ht="13">
      <c r="B221" s="19" t="s">
        <v>218</v>
      </c>
      <c r="C221" s="24" t="s">
        <v>246</v>
      </c>
      <c r="D221" s="19" t="s">
        <v>247</v>
      </c>
      <c r="E221" s="19" t="s">
        <v>248</v>
      </c>
      <c r="F221" s="26" t="s">
        <v>249</v>
      </c>
      <c r="G221" s="14"/>
    </row>
    <row r="222" spans="2:7">
      <c r="B222" s="21" t="s">
        <v>191</v>
      </c>
      <c r="C222" s="31" t="s">
        <v>191</v>
      </c>
      <c r="D222" s="21" t="s">
        <v>191</v>
      </c>
      <c r="E222" s="21" t="s">
        <v>191</v>
      </c>
      <c r="F222" s="32" t="s">
        <v>191</v>
      </c>
    </row>
    <row r="223" spans="2:7">
      <c r="B223" s="1" t="s">
        <v>2544</v>
      </c>
    </row>
  </sheetData>
  <mergeCells count="3">
    <mergeCell ref="B1:E1"/>
    <mergeCell ref="C3:C8"/>
    <mergeCell ref="D3:D8"/>
  </mergeCells>
  <hyperlinks>
    <hyperlink ref="A1" location="Index!A1" display="Index" xr:uid="{EB27C84A-165E-46D6-A442-E65B4830ADB6}"/>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F0682-3CB5-4EC1-9D77-1AB49A4D7E8C}">
  <sheetPr codeName="Sheet117"/>
  <dimension ref="A1:CB220"/>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85</v>
      </c>
      <c r="C1" s="249"/>
      <c r="D1" s="249"/>
      <c r="E1" s="249"/>
    </row>
    <row r="3" spans="1:9" ht="14.5">
      <c r="B3" s="5" t="s">
        <v>1198</v>
      </c>
      <c r="C3" s="250"/>
      <c r="D3" s="251"/>
      <c r="E3" s="6"/>
    </row>
    <row r="4" spans="1:9" ht="14.5">
      <c r="B4" s="51" t="s">
        <v>1199</v>
      </c>
      <c r="C4" s="250"/>
      <c r="D4" s="251"/>
      <c r="E4" s="6"/>
    </row>
    <row r="5" spans="1:9" ht="14.5">
      <c r="B5" s="51" t="s">
        <v>139</v>
      </c>
      <c r="C5" s="250"/>
      <c r="D5" s="251"/>
      <c r="E5" s="6"/>
    </row>
    <row r="6" spans="1:9" ht="14.5">
      <c r="B6" s="51" t="s">
        <v>878</v>
      </c>
      <c r="C6" s="250"/>
      <c r="D6" s="251"/>
      <c r="E6" s="6"/>
    </row>
    <row r="7" spans="1:9" ht="14.5">
      <c r="B7" s="7" t="s">
        <v>1200</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3004</v>
      </c>
      <c r="C15" s="9" t="s">
        <v>156</v>
      </c>
      <c r="D15" s="1" t="s">
        <v>419</v>
      </c>
      <c r="E15" s="1" t="s">
        <v>439</v>
      </c>
      <c r="F15" s="4">
        <v>990562</v>
      </c>
      <c r="G15" s="4">
        <v>7904.19</v>
      </c>
      <c r="H15" s="4">
        <v>11.14</v>
      </c>
    </row>
    <row r="16" spans="1:9">
      <c r="B16" s="1" t="s">
        <v>2796</v>
      </c>
      <c r="C16" s="9" t="s">
        <v>156</v>
      </c>
      <c r="D16" s="1" t="s">
        <v>419</v>
      </c>
      <c r="E16" s="1" t="s">
        <v>420</v>
      </c>
      <c r="F16" s="4">
        <v>463395</v>
      </c>
      <c r="G16" s="4">
        <v>6372.61</v>
      </c>
      <c r="H16" s="4">
        <v>8.98</v>
      </c>
    </row>
    <row r="17" spans="2:8">
      <c r="B17" s="1" t="s">
        <v>2795</v>
      </c>
      <c r="C17" s="9" t="s">
        <v>156</v>
      </c>
      <c r="D17" s="1" t="s">
        <v>430</v>
      </c>
      <c r="E17" s="1" t="s">
        <v>600</v>
      </c>
      <c r="F17" s="4">
        <v>437000</v>
      </c>
      <c r="G17" s="4">
        <v>5654.34</v>
      </c>
      <c r="H17" s="4">
        <v>7.97</v>
      </c>
    </row>
    <row r="18" spans="2:8">
      <c r="B18" s="1" t="s">
        <v>3106</v>
      </c>
      <c r="C18" s="9" t="s">
        <v>156</v>
      </c>
      <c r="D18" s="1" t="s">
        <v>428</v>
      </c>
      <c r="E18" s="1" t="s">
        <v>720</v>
      </c>
      <c r="F18" s="4">
        <v>196703</v>
      </c>
      <c r="G18" s="4">
        <v>3642.94</v>
      </c>
      <c r="H18" s="4">
        <v>5.13</v>
      </c>
    </row>
    <row r="19" spans="2:8">
      <c r="B19" s="1" t="s">
        <v>3107</v>
      </c>
      <c r="C19" s="9" t="s">
        <v>156</v>
      </c>
      <c r="D19" s="1" t="s">
        <v>471</v>
      </c>
      <c r="E19" s="1" t="s">
        <v>721</v>
      </c>
      <c r="F19" s="4">
        <v>75711</v>
      </c>
      <c r="G19" s="4">
        <v>3137.01</v>
      </c>
      <c r="H19" s="4">
        <v>4.42</v>
      </c>
    </row>
    <row r="20" spans="2:8">
      <c r="B20" s="1" t="s">
        <v>1134</v>
      </c>
      <c r="C20" s="9" t="s">
        <v>156</v>
      </c>
      <c r="D20" s="1" t="s">
        <v>419</v>
      </c>
      <c r="E20" s="1" t="s">
        <v>1135</v>
      </c>
      <c r="F20" s="4">
        <v>267379</v>
      </c>
      <c r="G20" s="4">
        <v>2745.71</v>
      </c>
      <c r="H20" s="4">
        <v>3.87</v>
      </c>
    </row>
    <row r="21" spans="2:8">
      <c r="B21" s="1" t="s">
        <v>3202</v>
      </c>
      <c r="C21" s="9" t="s">
        <v>156</v>
      </c>
      <c r="D21" s="1" t="s">
        <v>419</v>
      </c>
      <c r="E21" s="1" t="s">
        <v>880</v>
      </c>
      <c r="F21" s="4">
        <v>185774</v>
      </c>
      <c r="G21" s="4">
        <v>2499.96</v>
      </c>
      <c r="H21" s="4">
        <v>3.52</v>
      </c>
    </row>
    <row r="22" spans="2:8">
      <c r="B22" s="1" t="s">
        <v>3015</v>
      </c>
      <c r="C22" s="9" t="s">
        <v>156</v>
      </c>
      <c r="D22" s="1" t="s">
        <v>469</v>
      </c>
      <c r="E22" s="1" t="s">
        <v>470</v>
      </c>
      <c r="F22" s="4">
        <v>226888</v>
      </c>
      <c r="G22" s="4">
        <v>2269.79</v>
      </c>
      <c r="H22" s="4">
        <v>3.2</v>
      </c>
    </row>
    <row r="23" spans="2:8">
      <c r="B23" s="1" t="s">
        <v>2779</v>
      </c>
      <c r="C23" s="9" t="s">
        <v>156</v>
      </c>
      <c r="D23" s="1" t="s">
        <v>419</v>
      </c>
      <c r="E23" s="1" t="s">
        <v>438</v>
      </c>
      <c r="F23" s="4">
        <v>476257</v>
      </c>
      <c r="G23" s="4">
        <v>1868.12</v>
      </c>
      <c r="H23" s="4">
        <v>2.63</v>
      </c>
    </row>
    <row r="24" spans="2:8">
      <c r="B24" s="1" t="s">
        <v>2785</v>
      </c>
      <c r="C24" s="9" t="s">
        <v>156</v>
      </c>
      <c r="D24" s="1" t="s">
        <v>432</v>
      </c>
      <c r="E24" s="1" t="s">
        <v>433</v>
      </c>
      <c r="F24" s="4">
        <v>623558</v>
      </c>
      <c r="G24" s="4">
        <v>1789.3</v>
      </c>
      <c r="H24" s="4">
        <v>2.52</v>
      </c>
    </row>
    <row r="25" spans="2:8">
      <c r="B25" s="1" t="s">
        <v>3154</v>
      </c>
      <c r="C25" s="9" t="s">
        <v>156</v>
      </c>
      <c r="D25" s="1" t="s">
        <v>436</v>
      </c>
      <c r="E25" s="1" t="s">
        <v>789</v>
      </c>
      <c r="F25" s="4">
        <v>57750</v>
      </c>
      <c r="G25" s="4">
        <v>1772.23</v>
      </c>
      <c r="H25" s="4">
        <v>2.5</v>
      </c>
    </row>
    <row r="26" spans="2:8">
      <c r="B26" s="1" t="s">
        <v>3324</v>
      </c>
      <c r="C26" s="9" t="s">
        <v>156</v>
      </c>
      <c r="D26" s="1" t="s">
        <v>421</v>
      </c>
      <c r="E26" s="1" t="s">
        <v>1136</v>
      </c>
      <c r="F26" s="4">
        <v>173374</v>
      </c>
      <c r="G26" s="4">
        <v>1741.98</v>
      </c>
      <c r="H26" s="4">
        <v>2.46</v>
      </c>
    </row>
    <row r="27" spans="2:8">
      <c r="B27" s="1" t="s">
        <v>2759</v>
      </c>
      <c r="C27" s="9" t="s">
        <v>156</v>
      </c>
      <c r="D27" s="1" t="s">
        <v>469</v>
      </c>
      <c r="E27" s="1" t="s">
        <v>479</v>
      </c>
      <c r="F27" s="4">
        <v>66043</v>
      </c>
      <c r="G27" s="4">
        <v>1341.66</v>
      </c>
      <c r="H27" s="4">
        <v>1.89</v>
      </c>
    </row>
    <row r="28" spans="2:8">
      <c r="B28" s="1" t="s">
        <v>2766</v>
      </c>
      <c r="C28" s="9" t="s">
        <v>156</v>
      </c>
      <c r="D28" s="1" t="s">
        <v>480</v>
      </c>
      <c r="E28" s="1" t="s">
        <v>621</v>
      </c>
      <c r="F28" s="4">
        <v>68495</v>
      </c>
      <c r="G28" s="4">
        <v>1275.72</v>
      </c>
      <c r="H28" s="4">
        <v>1.8</v>
      </c>
    </row>
    <row r="29" spans="2:8">
      <c r="B29" s="1" t="s">
        <v>2792</v>
      </c>
      <c r="C29" s="9" t="s">
        <v>156</v>
      </c>
      <c r="D29" s="1" t="s">
        <v>445</v>
      </c>
      <c r="E29" s="1" t="s">
        <v>446</v>
      </c>
      <c r="F29" s="4">
        <v>467654</v>
      </c>
      <c r="G29" s="4">
        <v>1237.4100000000001</v>
      </c>
      <c r="H29" s="4">
        <v>1.74</v>
      </c>
    </row>
    <row r="30" spans="2:8">
      <c r="B30" s="1" t="s">
        <v>3335</v>
      </c>
      <c r="C30" s="9" t="s">
        <v>156</v>
      </c>
      <c r="D30" s="1" t="s">
        <v>432</v>
      </c>
      <c r="E30" s="1" t="s">
        <v>1188</v>
      </c>
      <c r="F30" s="4">
        <v>57389</v>
      </c>
      <c r="G30" s="4">
        <v>1215.6099999999999</v>
      </c>
      <c r="H30" s="4">
        <v>1.71</v>
      </c>
    </row>
    <row r="31" spans="2:8">
      <c r="B31" s="1" t="s">
        <v>2757</v>
      </c>
      <c r="C31" s="9" t="s">
        <v>156</v>
      </c>
      <c r="D31" s="1" t="s">
        <v>436</v>
      </c>
      <c r="E31" s="1" t="s">
        <v>624</v>
      </c>
      <c r="F31" s="4">
        <v>8438</v>
      </c>
      <c r="G31" s="4">
        <v>1191.02</v>
      </c>
      <c r="H31" s="4">
        <v>1.68</v>
      </c>
    </row>
    <row r="32" spans="2:8">
      <c r="B32" s="1" t="s">
        <v>2784</v>
      </c>
      <c r="C32" s="9" t="s">
        <v>156</v>
      </c>
      <c r="D32" s="1" t="s">
        <v>452</v>
      </c>
      <c r="E32" s="1" t="s">
        <v>608</v>
      </c>
      <c r="F32" s="4">
        <v>26706</v>
      </c>
      <c r="G32" s="4">
        <v>1176.1300000000001</v>
      </c>
      <c r="H32" s="4">
        <v>1.66</v>
      </c>
    </row>
    <row r="33" spans="2:8">
      <c r="B33" s="1" t="s">
        <v>3002</v>
      </c>
      <c r="C33" s="9" t="s">
        <v>156</v>
      </c>
      <c r="D33" s="1" t="s">
        <v>434</v>
      </c>
      <c r="E33" s="1" t="s">
        <v>435</v>
      </c>
      <c r="F33" s="4">
        <v>306669</v>
      </c>
      <c r="G33" s="4">
        <v>1093.73</v>
      </c>
      <c r="H33" s="4">
        <v>1.54</v>
      </c>
    </row>
    <row r="34" spans="2:8">
      <c r="B34" s="1" t="s">
        <v>3079</v>
      </c>
      <c r="C34" s="9" t="s">
        <v>156</v>
      </c>
      <c r="D34" s="1" t="s">
        <v>541</v>
      </c>
      <c r="E34" s="1" t="s">
        <v>676</v>
      </c>
      <c r="F34" s="4">
        <v>534705</v>
      </c>
      <c r="G34" s="4">
        <v>1005.57</v>
      </c>
      <c r="H34" s="4">
        <v>1.42</v>
      </c>
    </row>
    <row r="35" spans="2:8">
      <c r="B35" s="1" t="s">
        <v>2756</v>
      </c>
      <c r="C35" s="9" t="s">
        <v>156</v>
      </c>
      <c r="D35" s="1" t="s">
        <v>443</v>
      </c>
      <c r="E35" s="1" t="s">
        <v>627</v>
      </c>
      <c r="F35" s="4">
        <v>231688</v>
      </c>
      <c r="G35" s="4">
        <v>954.09</v>
      </c>
      <c r="H35" s="4">
        <v>1.34</v>
      </c>
    </row>
    <row r="36" spans="2:8">
      <c r="B36" s="1" t="s">
        <v>2760</v>
      </c>
      <c r="C36" s="9" t="s">
        <v>156</v>
      </c>
      <c r="D36" s="1" t="s">
        <v>421</v>
      </c>
      <c r="E36" s="1" t="s">
        <v>422</v>
      </c>
      <c r="F36" s="4">
        <v>90592</v>
      </c>
      <c r="G36" s="4">
        <v>944.1</v>
      </c>
      <c r="H36" s="4">
        <v>1.33</v>
      </c>
    </row>
    <row r="37" spans="2:8">
      <c r="B37" s="1" t="s">
        <v>3094</v>
      </c>
      <c r="C37" s="9" t="s">
        <v>156</v>
      </c>
      <c r="D37" s="1" t="s">
        <v>457</v>
      </c>
      <c r="E37" s="1" t="s">
        <v>695</v>
      </c>
      <c r="F37" s="4">
        <v>93659</v>
      </c>
      <c r="G37" s="4">
        <v>895.94</v>
      </c>
      <c r="H37" s="4">
        <v>1.26</v>
      </c>
    </row>
    <row r="38" spans="2:8">
      <c r="B38" s="1" t="s">
        <v>2786</v>
      </c>
      <c r="C38" s="9" t="s">
        <v>156</v>
      </c>
      <c r="D38" s="1" t="s">
        <v>545</v>
      </c>
      <c r="E38" s="1" t="s">
        <v>605</v>
      </c>
      <c r="F38" s="4">
        <v>47721</v>
      </c>
      <c r="G38" s="4">
        <v>863.85</v>
      </c>
      <c r="H38" s="4">
        <v>1.22</v>
      </c>
    </row>
    <row r="39" spans="2:8">
      <c r="B39" s="1" t="s">
        <v>3077</v>
      </c>
      <c r="C39" s="9" t="s">
        <v>156</v>
      </c>
      <c r="D39" s="1" t="s">
        <v>539</v>
      </c>
      <c r="E39" s="1" t="s">
        <v>674</v>
      </c>
      <c r="F39" s="4">
        <v>7654</v>
      </c>
      <c r="G39" s="4">
        <v>861.3</v>
      </c>
      <c r="H39" s="4">
        <v>1.21</v>
      </c>
    </row>
    <row r="40" spans="2:8">
      <c r="B40" s="1" t="s">
        <v>3005</v>
      </c>
      <c r="C40" s="9" t="s">
        <v>156</v>
      </c>
      <c r="D40" s="1" t="s">
        <v>434</v>
      </c>
      <c r="E40" s="1" t="s">
        <v>442</v>
      </c>
      <c r="F40" s="4">
        <v>292937</v>
      </c>
      <c r="G40" s="4">
        <v>838.68</v>
      </c>
      <c r="H40" s="4">
        <v>1.18</v>
      </c>
    </row>
    <row r="41" spans="2:8">
      <c r="B41" s="1" t="s">
        <v>3110</v>
      </c>
      <c r="C41" s="9" t="s">
        <v>156</v>
      </c>
      <c r="D41" s="1" t="s">
        <v>568</v>
      </c>
      <c r="E41" s="1" t="s">
        <v>724</v>
      </c>
      <c r="F41" s="4">
        <v>14642</v>
      </c>
      <c r="G41" s="4">
        <v>786.04</v>
      </c>
      <c r="H41" s="4">
        <v>1.1100000000000001</v>
      </c>
    </row>
    <row r="42" spans="2:8">
      <c r="B42" s="1" t="s">
        <v>3336</v>
      </c>
      <c r="C42" s="9" t="s">
        <v>156</v>
      </c>
      <c r="D42" s="1" t="s">
        <v>452</v>
      </c>
      <c r="E42" s="1" t="s">
        <v>1189</v>
      </c>
      <c r="F42" s="4">
        <v>29253</v>
      </c>
      <c r="G42" s="4">
        <v>771.02</v>
      </c>
      <c r="H42" s="4">
        <v>1.0900000000000001</v>
      </c>
    </row>
    <row r="43" spans="2:8">
      <c r="B43" s="1" t="s">
        <v>3073</v>
      </c>
      <c r="C43" s="9" t="s">
        <v>156</v>
      </c>
      <c r="D43" s="1" t="s">
        <v>539</v>
      </c>
      <c r="E43" s="1" t="s">
        <v>625</v>
      </c>
      <c r="F43" s="4">
        <v>24406</v>
      </c>
      <c r="G43" s="4">
        <v>756.59</v>
      </c>
      <c r="H43" s="4">
        <v>1.07</v>
      </c>
    </row>
    <row r="44" spans="2:8">
      <c r="B44" s="1" t="s">
        <v>3081</v>
      </c>
      <c r="C44" s="9" t="s">
        <v>156</v>
      </c>
      <c r="D44" s="1" t="s">
        <v>541</v>
      </c>
      <c r="E44" s="1" t="s">
        <v>680</v>
      </c>
      <c r="F44" s="4">
        <v>60672</v>
      </c>
      <c r="G44" s="4">
        <v>744.08</v>
      </c>
      <c r="H44" s="4">
        <v>1.05</v>
      </c>
    </row>
    <row r="45" spans="2:8">
      <c r="B45" s="1" t="s">
        <v>2768</v>
      </c>
      <c r="C45" s="9" t="s">
        <v>156</v>
      </c>
      <c r="D45" s="1" t="s">
        <v>469</v>
      </c>
      <c r="E45" s="1" t="s">
        <v>618</v>
      </c>
      <c r="F45" s="4">
        <v>68198</v>
      </c>
      <c r="G45" s="4">
        <v>730.95</v>
      </c>
      <c r="H45" s="4">
        <v>1.03</v>
      </c>
    </row>
    <row r="46" spans="2:8">
      <c r="B46" s="1" t="s">
        <v>3337</v>
      </c>
      <c r="C46" s="9" t="s">
        <v>156</v>
      </c>
      <c r="D46" s="1" t="s">
        <v>445</v>
      </c>
      <c r="E46" s="1" t="s">
        <v>1190</v>
      </c>
      <c r="F46" s="4">
        <v>21524</v>
      </c>
      <c r="G46" s="4">
        <v>706.55</v>
      </c>
      <c r="H46" s="4">
        <v>1</v>
      </c>
    </row>
    <row r="47" spans="2:8">
      <c r="B47" s="1" t="s">
        <v>3155</v>
      </c>
      <c r="C47" s="9" t="s">
        <v>156</v>
      </c>
      <c r="D47" s="1" t="s">
        <v>436</v>
      </c>
      <c r="E47" s="1" t="s">
        <v>790</v>
      </c>
      <c r="F47" s="4">
        <v>7164</v>
      </c>
      <c r="G47" s="4">
        <v>696.05</v>
      </c>
      <c r="H47" s="4">
        <v>0.98</v>
      </c>
    </row>
    <row r="48" spans="2:8">
      <c r="B48" s="1" t="s">
        <v>2793</v>
      </c>
      <c r="C48" s="9" t="s">
        <v>156</v>
      </c>
      <c r="D48" s="1" t="s">
        <v>425</v>
      </c>
      <c r="E48" s="1" t="s">
        <v>426</v>
      </c>
      <c r="F48" s="4">
        <v>154944</v>
      </c>
      <c r="G48" s="4">
        <v>680.28</v>
      </c>
      <c r="H48" s="4">
        <v>0.96</v>
      </c>
    </row>
    <row r="49" spans="2:8">
      <c r="B49" s="1" t="s">
        <v>3325</v>
      </c>
      <c r="C49" s="9" t="s">
        <v>156</v>
      </c>
      <c r="D49" s="1" t="s">
        <v>421</v>
      </c>
      <c r="E49" s="1" t="s">
        <v>1137</v>
      </c>
      <c r="F49" s="4">
        <v>37448</v>
      </c>
      <c r="G49" s="4">
        <v>666.65</v>
      </c>
      <c r="H49" s="4">
        <v>0.94</v>
      </c>
    </row>
    <row r="50" spans="2:8">
      <c r="B50" s="1" t="s">
        <v>2775</v>
      </c>
      <c r="C50" s="9" t="s">
        <v>156</v>
      </c>
      <c r="D50" s="1" t="s">
        <v>484</v>
      </c>
      <c r="E50" s="1" t="s">
        <v>614</v>
      </c>
      <c r="F50" s="4">
        <v>46381</v>
      </c>
      <c r="G50" s="4">
        <v>651.75</v>
      </c>
      <c r="H50" s="4">
        <v>0.92</v>
      </c>
    </row>
    <row r="51" spans="2:8">
      <c r="B51" s="1" t="s">
        <v>3156</v>
      </c>
      <c r="C51" s="9" t="s">
        <v>156</v>
      </c>
      <c r="D51" s="1" t="s">
        <v>436</v>
      </c>
      <c r="E51" s="1" t="s">
        <v>791</v>
      </c>
      <c r="F51" s="4">
        <v>8914</v>
      </c>
      <c r="G51" s="4">
        <v>630.53</v>
      </c>
      <c r="H51" s="4">
        <v>0.89</v>
      </c>
    </row>
    <row r="52" spans="2:8">
      <c r="B52" s="1" t="s">
        <v>677</v>
      </c>
      <c r="C52" s="9" t="s">
        <v>156</v>
      </c>
      <c r="D52" s="1" t="s">
        <v>450</v>
      </c>
      <c r="E52" s="1" t="s">
        <v>678</v>
      </c>
      <c r="F52" s="4">
        <v>251275</v>
      </c>
      <c r="G52" s="4">
        <v>590.24</v>
      </c>
      <c r="H52" s="4">
        <v>0.83</v>
      </c>
    </row>
    <row r="53" spans="2:8">
      <c r="B53" s="1" t="s">
        <v>2758</v>
      </c>
      <c r="C53" s="9" t="s">
        <v>156</v>
      </c>
      <c r="D53" s="1" t="s">
        <v>550</v>
      </c>
      <c r="E53" s="1" t="s">
        <v>623</v>
      </c>
      <c r="F53" s="4">
        <v>6656</v>
      </c>
      <c r="G53" s="4">
        <v>577.87</v>
      </c>
      <c r="H53" s="4">
        <v>0.81</v>
      </c>
    </row>
    <row r="54" spans="2:8">
      <c r="B54" s="1" t="s">
        <v>3304</v>
      </c>
      <c r="C54" s="9" t="s">
        <v>156</v>
      </c>
      <c r="D54" s="1" t="s">
        <v>469</v>
      </c>
      <c r="E54" s="1" t="s">
        <v>1090</v>
      </c>
      <c r="F54" s="4">
        <v>41081</v>
      </c>
      <c r="G54" s="4">
        <v>577.05999999999995</v>
      </c>
      <c r="H54" s="4">
        <v>0.81</v>
      </c>
    </row>
    <row r="55" spans="2:8">
      <c r="B55" s="1" t="s">
        <v>3338</v>
      </c>
      <c r="C55" s="9" t="s">
        <v>156</v>
      </c>
      <c r="D55" s="1" t="s">
        <v>1191</v>
      </c>
      <c r="E55" s="1" t="s">
        <v>1192</v>
      </c>
      <c r="F55" s="4">
        <v>18666</v>
      </c>
      <c r="G55" s="4">
        <v>566.70000000000005</v>
      </c>
      <c r="H55" s="4">
        <v>0.8</v>
      </c>
    </row>
    <row r="56" spans="2:8">
      <c r="B56" s="1" t="s">
        <v>3115</v>
      </c>
      <c r="C56" s="9" t="s">
        <v>156</v>
      </c>
      <c r="D56" s="1" t="s">
        <v>550</v>
      </c>
      <c r="E56" s="1" t="s">
        <v>730</v>
      </c>
      <c r="F56" s="4">
        <v>48142</v>
      </c>
      <c r="G56" s="4">
        <v>543.64</v>
      </c>
      <c r="H56" s="4">
        <v>0.77</v>
      </c>
    </row>
    <row r="57" spans="2:8">
      <c r="B57" s="1" t="s">
        <v>3160</v>
      </c>
      <c r="C57" s="9" t="s">
        <v>156</v>
      </c>
      <c r="D57" s="1" t="s">
        <v>480</v>
      </c>
      <c r="E57" s="1" t="s">
        <v>795</v>
      </c>
      <c r="F57" s="4">
        <v>39431</v>
      </c>
      <c r="G57" s="4">
        <v>535.12</v>
      </c>
      <c r="H57" s="4">
        <v>0.75</v>
      </c>
    </row>
    <row r="58" spans="2:8">
      <c r="B58" s="1" t="s">
        <v>3161</v>
      </c>
      <c r="C58" s="9" t="s">
        <v>156</v>
      </c>
      <c r="D58" s="1" t="s">
        <v>480</v>
      </c>
      <c r="E58" s="1" t="s">
        <v>796</v>
      </c>
      <c r="F58" s="4">
        <v>36398</v>
      </c>
      <c r="G58" s="4">
        <v>533.38</v>
      </c>
      <c r="H58" s="4">
        <v>0.75</v>
      </c>
    </row>
    <row r="59" spans="2:8">
      <c r="B59" s="1" t="s">
        <v>3326</v>
      </c>
      <c r="C59" s="9" t="s">
        <v>156</v>
      </c>
      <c r="D59" s="1" t="s">
        <v>964</v>
      </c>
      <c r="E59" s="1" t="s">
        <v>1138</v>
      </c>
      <c r="F59" s="4">
        <v>29065</v>
      </c>
      <c r="G59" s="4">
        <v>513.20000000000005</v>
      </c>
      <c r="H59" s="4">
        <v>0.72</v>
      </c>
    </row>
    <row r="60" spans="2:8">
      <c r="B60" s="1" t="s">
        <v>1139</v>
      </c>
      <c r="C60" s="9" t="s">
        <v>156</v>
      </c>
      <c r="D60" s="1" t="s">
        <v>421</v>
      </c>
      <c r="E60" s="1" t="s">
        <v>1140</v>
      </c>
      <c r="F60" s="4">
        <v>212243</v>
      </c>
      <c r="G60" s="4">
        <v>501.83</v>
      </c>
      <c r="H60" s="4">
        <v>0.71</v>
      </c>
    </row>
    <row r="61" spans="2:8">
      <c r="B61" s="1" t="s">
        <v>3162</v>
      </c>
      <c r="C61" s="9" t="s">
        <v>156</v>
      </c>
      <c r="D61" s="1" t="s">
        <v>436</v>
      </c>
      <c r="E61" s="1" t="s">
        <v>797</v>
      </c>
      <c r="F61" s="4">
        <v>135191</v>
      </c>
      <c r="G61" s="4">
        <v>476.14</v>
      </c>
      <c r="H61" s="4">
        <v>0.67</v>
      </c>
    </row>
    <row r="62" spans="2:8">
      <c r="B62" s="1" t="s">
        <v>2781</v>
      </c>
      <c r="C62" s="9" t="s">
        <v>156</v>
      </c>
      <c r="D62" s="1" t="s">
        <v>524</v>
      </c>
      <c r="E62" s="1" t="s">
        <v>611</v>
      </c>
      <c r="F62" s="4">
        <v>42125</v>
      </c>
      <c r="G62" s="4">
        <v>453.1</v>
      </c>
      <c r="H62" s="4">
        <v>0.64</v>
      </c>
    </row>
    <row r="63" spans="2:8">
      <c r="B63" s="1" t="s">
        <v>3327</v>
      </c>
      <c r="C63" s="9" t="s">
        <v>156</v>
      </c>
      <c r="D63" s="1" t="s">
        <v>964</v>
      </c>
      <c r="E63" s="1" t="s">
        <v>1141</v>
      </c>
      <c r="F63" s="4">
        <v>69586</v>
      </c>
      <c r="G63" s="4">
        <v>400.71</v>
      </c>
      <c r="H63" s="4">
        <v>0.56000000000000005</v>
      </c>
    </row>
    <row r="64" spans="2:8">
      <c r="B64" s="1" t="s">
        <v>3305</v>
      </c>
      <c r="C64" s="9" t="s">
        <v>156</v>
      </c>
      <c r="D64" s="1" t="s">
        <v>469</v>
      </c>
      <c r="E64" s="1" t="s">
        <v>1091</v>
      </c>
      <c r="F64" s="4">
        <v>185600</v>
      </c>
      <c r="G64" s="4">
        <v>316.24</v>
      </c>
      <c r="H64" s="4">
        <v>0.45</v>
      </c>
    </row>
    <row r="65" spans="2:8" ht="13">
      <c r="B65" s="2" t="s">
        <v>2543</v>
      </c>
    </row>
    <row r="66" spans="2:8">
      <c r="B66" s="1" t="s">
        <v>159</v>
      </c>
      <c r="C66" s="9" t="s">
        <v>159</v>
      </c>
      <c r="D66" s="1" t="s">
        <v>159</v>
      </c>
      <c r="E66" s="1" t="s">
        <v>159</v>
      </c>
      <c r="F66" s="4" t="s">
        <v>159</v>
      </c>
      <c r="G66" s="4" t="s">
        <v>159</v>
      </c>
      <c r="H66" s="4" t="s">
        <v>159</v>
      </c>
    </row>
    <row r="67" spans="2:8" ht="13">
      <c r="B67" s="2" t="s">
        <v>160</v>
      </c>
      <c r="C67" s="13"/>
      <c r="D67" s="2"/>
      <c r="E67" s="2"/>
      <c r="F67" s="14"/>
      <c r="G67" s="14">
        <f>SUM(G12:G66)</f>
        <v>70698.710000000021</v>
      </c>
      <c r="H67" s="14">
        <f>SUM(H12:H66)</f>
        <v>99.63000000000001</v>
      </c>
    </row>
    <row r="68" spans="2:8" ht="13">
      <c r="B68" s="2" t="s">
        <v>161</v>
      </c>
    </row>
    <row r="69" spans="2:8">
      <c r="B69" s="1" t="s">
        <v>159</v>
      </c>
      <c r="C69" s="9" t="s">
        <v>159</v>
      </c>
      <c r="D69" s="1" t="s">
        <v>159</v>
      </c>
      <c r="E69" s="1" t="s">
        <v>159</v>
      </c>
      <c r="F69" s="4" t="s">
        <v>159</v>
      </c>
      <c r="G69" s="4" t="s">
        <v>159</v>
      </c>
      <c r="H69" s="4" t="s">
        <v>159</v>
      </c>
    </row>
    <row r="70" spans="2:8" ht="13">
      <c r="B70" s="2" t="s">
        <v>162</v>
      </c>
      <c r="C70" s="13"/>
      <c r="D70" s="2"/>
      <c r="E70" s="2"/>
      <c r="F70" s="14"/>
      <c r="G70" s="14">
        <f>SUM(G68:G69)</f>
        <v>0</v>
      </c>
      <c r="H70" s="14">
        <f>SUM(H68:H69)</f>
        <v>0</v>
      </c>
    </row>
    <row r="71" spans="2:8" ht="13">
      <c r="B71" s="2" t="s">
        <v>163</v>
      </c>
    </row>
    <row r="72" spans="2:8">
      <c r="B72" s="1" t="s">
        <v>159</v>
      </c>
      <c r="C72" s="9" t="s">
        <v>159</v>
      </c>
      <c r="D72" s="1" t="s">
        <v>159</v>
      </c>
      <c r="E72" s="1" t="s">
        <v>159</v>
      </c>
      <c r="F72" s="4" t="s">
        <v>159</v>
      </c>
      <c r="G72" s="4" t="s">
        <v>159</v>
      </c>
      <c r="H72" s="4" t="s">
        <v>159</v>
      </c>
    </row>
    <row r="73" spans="2:8" ht="13">
      <c r="B73" s="2" t="s">
        <v>164</v>
      </c>
      <c r="C73" s="13"/>
      <c r="D73" s="2"/>
      <c r="E73" s="2"/>
      <c r="F73" s="14"/>
      <c r="G73" s="14">
        <f>SUM(G71:G72)</f>
        <v>0</v>
      </c>
      <c r="H73" s="14">
        <f>SUM(H71:H72)</f>
        <v>0</v>
      </c>
    </row>
    <row r="74" spans="2:8" ht="13">
      <c r="B74" s="10" t="s">
        <v>146</v>
      </c>
      <c r="C74" s="11" t="s">
        <v>147</v>
      </c>
      <c r="D74" s="10" t="s">
        <v>165</v>
      </c>
      <c r="E74" s="10" t="s">
        <v>149</v>
      </c>
      <c r="F74" s="12" t="s">
        <v>150</v>
      </c>
      <c r="G74" s="12" t="s">
        <v>151</v>
      </c>
      <c r="H74" s="12" t="s">
        <v>152</v>
      </c>
    </row>
    <row r="75" spans="2:8" ht="13">
      <c r="B75" s="2" t="s">
        <v>166</v>
      </c>
    </row>
    <row r="76" spans="2:8" ht="13">
      <c r="B76" s="2" t="s">
        <v>155</v>
      </c>
    </row>
    <row r="77" spans="2:8" ht="13">
      <c r="B77" s="2" t="s">
        <v>167</v>
      </c>
    </row>
    <row r="78" spans="2:8">
      <c r="B78" s="1" t="s">
        <v>159</v>
      </c>
      <c r="C78" s="9" t="s">
        <v>159</v>
      </c>
      <c r="D78" s="1" t="s">
        <v>159</v>
      </c>
      <c r="E78" s="1" t="s">
        <v>159</v>
      </c>
      <c r="F78" s="4" t="s">
        <v>159</v>
      </c>
      <c r="G78" s="4" t="s">
        <v>159</v>
      </c>
      <c r="H78" s="4" t="s">
        <v>159</v>
      </c>
    </row>
    <row r="79" spans="2:8" ht="13">
      <c r="B79" s="2" t="s">
        <v>168</v>
      </c>
      <c r="C79" s="13"/>
      <c r="D79" s="2"/>
      <c r="E79" s="2"/>
      <c r="F79" s="14"/>
      <c r="G79" s="14">
        <f>SUM(G74:G78)</f>
        <v>0</v>
      </c>
      <c r="H79" s="14">
        <f>SUM(H74:H78)</f>
        <v>0</v>
      </c>
    </row>
    <row r="80" spans="2:8" ht="13">
      <c r="B80" s="2" t="s">
        <v>169</v>
      </c>
    </row>
    <row r="81" spans="2:8">
      <c r="B81" s="1" t="s">
        <v>159</v>
      </c>
      <c r="C81" s="9" t="s">
        <v>159</v>
      </c>
      <c r="D81" s="1" t="s">
        <v>159</v>
      </c>
      <c r="E81" s="1" t="s">
        <v>159</v>
      </c>
      <c r="F81" s="4" t="s">
        <v>159</v>
      </c>
      <c r="G81" s="4" t="s">
        <v>159</v>
      </c>
      <c r="H81" s="4" t="s">
        <v>159</v>
      </c>
    </row>
    <row r="82" spans="2:8" ht="13">
      <c r="B82" s="2" t="s">
        <v>170</v>
      </c>
      <c r="C82" s="13"/>
      <c r="D82" s="2"/>
      <c r="E82" s="2"/>
      <c r="F82" s="14"/>
      <c r="G82" s="14">
        <f>SUM(G80:G81)</f>
        <v>0</v>
      </c>
      <c r="H82" s="14">
        <f>SUM(H80:H81)</f>
        <v>0</v>
      </c>
    </row>
    <row r="83" spans="2:8" ht="13">
      <c r="B83" s="2" t="s">
        <v>171</v>
      </c>
    </row>
    <row r="84" spans="2:8">
      <c r="B84" s="1" t="s">
        <v>159</v>
      </c>
      <c r="C84" s="9" t="s">
        <v>159</v>
      </c>
      <c r="D84" s="1" t="s">
        <v>159</v>
      </c>
      <c r="E84" s="1" t="s">
        <v>159</v>
      </c>
      <c r="F84" s="4" t="s">
        <v>159</v>
      </c>
      <c r="G84" s="4" t="s">
        <v>159</v>
      </c>
      <c r="H84" s="4" t="s">
        <v>159</v>
      </c>
    </row>
    <row r="85" spans="2:8" ht="13">
      <c r="B85" s="2" t="s">
        <v>172</v>
      </c>
      <c r="C85" s="13"/>
      <c r="D85" s="2"/>
      <c r="E85" s="2"/>
      <c r="F85" s="14"/>
      <c r="G85" s="14">
        <f>SUM(G83:G84)</f>
        <v>0</v>
      </c>
      <c r="H85" s="14">
        <f>SUM(H83:H84)</f>
        <v>0</v>
      </c>
    </row>
    <row r="86" spans="2:8" ht="13">
      <c r="B86" s="2" t="s">
        <v>173</v>
      </c>
    </row>
    <row r="87" spans="2:8">
      <c r="B87" s="1" t="s">
        <v>159</v>
      </c>
      <c r="C87" s="9" t="s">
        <v>159</v>
      </c>
      <c r="D87" s="1" t="s">
        <v>159</v>
      </c>
      <c r="E87" s="1" t="s">
        <v>159</v>
      </c>
      <c r="F87" s="4" t="s">
        <v>159</v>
      </c>
      <c r="G87" s="4" t="s">
        <v>159</v>
      </c>
      <c r="H87" s="4" t="s">
        <v>159</v>
      </c>
    </row>
    <row r="88" spans="2:8" ht="13">
      <c r="B88" s="2" t="s">
        <v>174</v>
      </c>
      <c r="C88" s="13"/>
      <c r="D88" s="2"/>
      <c r="E88" s="2"/>
      <c r="F88" s="14"/>
      <c r="G88" s="14">
        <f>SUM(G86:G87)</f>
        <v>0</v>
      </c>
      <c r="H88" s="14">
        <f>SUM(H86:H87)</f>
        <v>0</v>
      </c>
    </row>
    <row r="89" spans="2:8" ht="13">
      <c r="B89" s="2" t="s">
        <v>175</v>
      </c>
    </row>
    <row r="90" spans="2:8">
      <c r="B90" s="1" t="s">
        <v>159</v>
      </c>
      <c r="C90" s="9" t="s">
        <v>159</v>
      </c>
      <c r="D90" s="1" t="s">
        <v>159</v>
      </c>
      <c r="E90" s="1" t="s">
        <v>159</v>
      </c>
      <c r="F90" s="4" t="s">
        <v>159</v>
      </c>
      <c r="G90" s="4" t="s">
        <v>159</v>
      </c>
      <c r="H90" s="4" t="s">
        <v>159</v>
      </c>
    </row>
    <row r="91" spans="2:8" ht="13">
      <c r="B91" s="2" t="s">
        <v>176</v>
      </c>
      <c r="C91" s="13"/>
      <c r="D91" s="2"/>
      <c r="E91" s="2"/>
      <c r="F91" s="14"/>
      <c r="G91" s="14">
        <f>SUM(G89:G90)</f>
        <v>0</v>
      </c>
      <c r="H91" s="14">
        <f>SUM(H89:H90)</f>
        <v>0</v>
      </c>
    </row>
    <row r="92" spans="2:8" ht="13">
      <c r="B92" s="2" t="s">
        <v>177</v>
      </c>
    </row>
    <row r="93" spans="2:8">
      <c r="B93" s="1" t="s">
        <v>159</v>
      </c>
      <c r="C93" s="9" t="s">
        <v>159</v>
      </c>
      <c r="D93" s="1" t="s">
        <v>159</v>
      </c>
      <c r="E93" s="1" t="s">
        <v>159</v>
      </c>
      <c r="F93" s="4" t="s">
        <v>159</v>
      </c>
      <c r="G93" s="4" t="s">
        <v>159</v>
      </c>
      <c r="H93" s="4" t="s">
        <v>159</v>
      </c>
    </row>
    <row r="94" spans="2:8" ht="13">
      <c r="B94" s="2" t="s">
        <v>178</v>
      </c>
      <c r="C94" s="13"/>
      <c r="D94" s="2"/>
      <c r="E94" s="2"/>
      <c r="F94" s="14"/>
      <c r="G94" s="14">
        <f>SUM(G92:G93)</f>
        <v>0</v>
      </c>
      <c r="H94" s="14">
        <f>SUM(H92:H93)</f>
        <v>0</v>
      </c>
    </row>
    <row r="95" spans="2:8" ht="13">
      <c r="B95" s="2" t="s">
        <v>179</v>
      </c>
    </row>
    <row r="96" spans="2:8">
      <c r="B96" s="1" t="s">
        <v>159</v>
      </c>
      <c r="C96" s="9" t="s">
        <v>159</v>
      </c>
      <c r="D96" s="1" t="s">
        <v>159</v>
      </c>
      <c r="E96" s="1" t="s">
        <v>159</v>
      </c>
      <c r="F96" s="4" t="s">
        <v>159</v>
      </c>
      <c r="G96" s="4" t="s">
        <v>159</v>
      </c>
      <c r="H96" s="4" t="s">
        <v>159</v>
      </c>
    </row>
    <row r="97" spans="2:8" ht="13">
      <c r="B97" s="2" t="s">
        <v>180</v>
      </c>
      <c r="C97" s="13"/>
      <c r="D97" s="2"/>
      <c r="E97" s="2"/>
      <c r="F97" s="14"/>
      <c r="G97" s="14">
        <f>SUM(G95:G96)</f>
        <v>0</v>
      </c>
      <c r="H97" s="14">
        <f>SUM(H95:H96)</f>
        <v>0</v>
      </c>
    </row>
    <row r="98" spans="2:8" ht="13">
      <c r="B98" s="2" t="s">
        <v>181</v>
      </c>
    </row>
    <row r="99" spans="2:8">
      <c r="B99" s="1" t="s">
        <v>159</v>
      </c>
      <c r="C99" s="9" t="s">
        <v>159</v>
      </c>
      <c r="D99" s="1" t="s">
        <v>159</v>
      </c>
      <c r="E99" s="1" t="s">
        <v>159</v>
      </c>
      <c r="F99" s="4" t="s">
        <v>159</v>
      </c>
      <c r="G99" s="4" t="s">
        <v>159</v>
      </c>
      <c r="H99" s="4" t="s">
        <v>159</v>
      </c>
    </row>
    <row r="100" spans="2:8" ht="13">
      <c r="B100" s="2" t="s">
        <v>182</v>
      </c>
      <c r="C100" s="13"/>
      <c r="D100" s="2"/>
      <c r="E100" s="2"/>
      <c r="F100" s="14"/>
      <c r="G100" s="14">
        <f>SUM(G98:G99)</f>
        <v>0</v>
      </c>
      <c r="H100" s="14">
        <f>SUM(H98:H99)</f>
        <v>0</v>
      </c>
    </row>
    <row r="101" spans="2:8" ht="13">
      <c r="B101" s="2" t="s">
        <v>265</v>
      </c>
      <c r="C101" s="13"/>
      <c r="D101" s="2"/>
      <c r="E101" s="2"/>
      <c r="F101" s="14"/>
      <c r="G101" s="14">
        <v>6.44</v>
      </c>
      <c r="H101" s="14">
        <v>0.01</v>
      </c>
    </row>
    <row r="102" spans="2:8" ht="13">
      <c r="B102" s="2" t="s">
        <v>183</v>
      </c>
      <c r="C102" s="13"/>
      <c r="D102" s="2"/>
      <c r="E102" s="2"/>
      <c r="F102" s="14"/>
      <c r="G102" s="14">
        <v>70705.150000000009</v>
      </c>
      <c r="H102" s="14">
        <v>99.64</v>
      </c>
    </row>
    <row r="103" spans="2:8" ht="13">
      <c r="B103" s="2" t="s">
        <v>184</v>
      </c>
      <c r="C103" s="13"/>
      <c r="D103" s="2"/>
      <c r="E103" s="2"/>
      <c r="F103" s="14"/>
      <c r="G103" s="14">
        <v>250.54518969998986</v>
      </c>
      <c r="H103" s="14">
        <v>0.35999999999999943</v>
      </c>
    </row>
    <row r="104" spans="2:8" ht="13">
      <c r="B104" s="2" t="s">
        <v>185</v>
      </c>
      <c r="C104" s="13"/>
      <c r="D104" s="2"/>
      <c r="E104" s="2"/>
      <c r="F104" s="14"/>
      <c r="G104" s="14">
        <v>70955.695189699996</v>
      </c>
      <c r="H104" s="14">
        <v>100</v>
      </c>
    </row>
    <row r="105" spans="2:8">
      <c r="B105" s="1" t="s">
        <v>186</v>
      </c>
    </row>
    <row r="106" spans="2:8" ht="13">
      <c r="B106" s="2" t="s">
        <v>187</v>
      </c>
    </row>
    <row r="107" spans="2:8" ht="13">
      <c r="B107" s="2" t="s">
        <v>188</v>
      </c>
      <c r="C107" s="9" t="s">
        <v>189</v>
      </c>
    </row>
    <row r="108" spans="2:8" ht="13">
      <c r="B108" s="2" t="s">
        <v>190</v>
      </c>
      <c r="C108" s="9" t="s">
        <v>191</v>
      </c>
    </row>
    <row r="109" spans="2:8" ht="13">
      <c r="B109" s="2" t="s">
        <v>192</v>
      </c>
      <c r="C109" s="9" t="s">
        <v>191</v>
      </c>
    </row>
    <row r="110" spans="2:8" ht="13">
      <c r="B110" s="2" t="s">
        <v>193</v>
      </c>
      <c r="C110" s="9" t="s">
        <v>194</v>
      </c>
    </row>
    <row r="111" spans="2:8" ht="13">
      <c r="B111" s="2" t="s">
        <v>1201</v>
      </c>
      <c r="C111" s="13"/>
    </row>
    <row r="112" spans="2:8" ht="13">
      <c r="B112" s="2" t="s">
        <v>1202</v>
      </c>
      <c r="C112" s="13"/>
    </row>
    <row r="113" spans="2:4" ht="13">
      <c r="B113" s="2" t="s">
        <v>2976</v>
      </c>
      <c r="C113" s="13"/>
    </row>
    <row r="114" spans="2:4">
      <c r="B114" s="1" t="s">
        <v>204</v>
      </c>
    </row>
    <row r="115" spans="2:4">
      <c r="B115" s="1" t="s">
        <v>398</v>
      </c>
    </row>
    <row r="118" spans="2:4" ht="14.5">
      <c r="B118" s="48" t="s">
        <v>399</v>
      </c>
      <c r="C118" s="49"/>
    </row>
    <row r="119" spans="2:4" ht="14.5">
      <c r="B119" s="48" t="s">
        <v>3907</v>
      </c>
      <c r="C119" s="50" t="s">
        <v>400</v>
      </c>
    </row>
    <row r="120" spans="2:4" ht="14.5">
      <c r="B120" s="15" t="s">
        <v>401</v>
      </c>
      <c r="C120" s="16" t="s">
        <v>402</v>
      </c>
    </row>
    <row r="121" spans="2:4" ht="14.5">
      <c r="B121" s="15" t="s">
        <v>403</v>
      </c>
      <c r="C121" s="16" t="s">
        <v>402</v>
      </c>
    </row>
    <row r="122" spans="2:4" ht="14.5">
      <c r="B122" s="15" t="s">
        <v>404</v>
      </c>
      <c r="C122" s="16" t="s">
        <v>402</v>
      </c>
    </row>
    <row r="123" spans="2:4" ht="14.5">
      <c r="B123" s="15" t="s">
        <v>405</v>
      </c>
      <c r="C123" s="16" t="s">
        <v>402</v>
      </c>
    </row>
    <row r="124" spans="2:4" ht="14.5">
      <c r="B124" s="15" t="s">
        <v>406</v>
      </c>
      <c r="C124" s="16" t="s">
        <v>402</v>
      </c>
    </row>
    <row r="125" spans="2:4" ht="14.5">
      <c r="B125" s="15" t="s">
        <v>407</v>
      </c>
      <c r="C125" s="16" t="s">
        <v>402</v>
      </c>
    </row>
    <row r="126" spans="2:4" ht="14.5">
      <c r="B126" s="48" t="s">
        <v>408</v>
      </c>
      <c r="C126" s="49" t="s">
        <v>402</v>
      </c>
    </row>
    <row r="128" spans="2:4" ht="14.5">
      <c r="B128" s="15" t="s">
        <v>213</v>
      </c>
      <c r="C128" s="16"/>
      <c r="D128" s="15"/>
    </row>
    <row r="129" spans="2:7" ht="29">
      <c r="B129" s="18" t="s">
        <v>214</v>
      </c>
      <c r="C129" s="17" t="s">
        <v>215</v>
      </c>
      <c r="D129" s="18" t="s">
        <v>216</v>
      </c>
    </row>
    <row r="130" spans="2:7" ht="14.5">
      <c r="B130" s="15" t="s">
        <v>191</v>
      </c>
      <c r="C130" s="16" t="s">
        <v>191</v>
      </c>
      <c r="D130" s="15" t="s">
        <v>191</v>
      </c>
    </row>
    <row r="132" spans="2:7" ht="13">
      <c r="B132" s="19" t="s">
        <v>217</v>
      </c>
      <c r="C132" s="20">
        <v>46203</v>
      </c>
      <c r="D132" s="21"/>
      <c r="E132" s="22"/>
      <c r="F132" s="23"/>
    </row>
    <row r="133" spans="2:7" ht="13">
      <c r="B133" s="19" t="s">
        <v>218</v>
      </c>
      <c r="C133" s="24" t="s">
        <v>219</v>
      </c>
      <c r="D133" s="19" t="s">
        <v>220</v>
      </c>
      <c r="E133" s="25" t="s">
        <v>221</v>
      </c>
      <c r="F133" s="26" t="s">
        <v>222</v>
      </c>
      <c r="G133" s="14"/>
    </row>
    <row r="134" spans="2:7">
      <c r="B134" s="27" t="s">
        <v>191</v>
      </c>
      <c r="C134" s="28" t="s">
        <v>191</v>
      </c>
      <c r="D134" s="27" t="s">
        <v>191</v>
      </c>
      <c r="E134" s="29" t="s">
        <v>191</v>
      </c>
      <c r="F134" s="30" t="s">
        <v>191</v>
      </c>
    </row>
    <row r="137" spans="2:7" ht="13">
      <c r="B137" s="2" t="s">
        <v>223</v>
      </c>
    </row>
    <row r="138" spans="2:7" ht="13">
      <c r="B138" s="2"/>
    </row>
    <row r="139" spans="2:7" ht="13">
      <c r="B139" s="2" t="s">
        <v>224</v>
      </c>
    </row>
    <row r="140" spans="2:7" ht="13">
      <c r="B140" s="19" t="s">
        <v>225</v>
      </c>
      <c r="C140" s="24" t="s">
        <v>226</v>
      </c>
      <c r="D140" s="2"/>
    </row>
    <row r="141" spans="2:7">
      <c r="B141" s="21" t="s">
        <v>191</v>
      </c>
      <c r="C141" s="31" t="s">
        <v>191</v>
      </c>
    </row>
    <row r="143" spans="2:7" ht="13">
      <c r="B143" s="19" t="s">
        <v>227</v>
      </c>
      <c r="C143" s="24" t="s">
        <v>226</v>
      </c>
    </row>
    <row r="144" spans="2:7">
      <c r="B144" s="21" t="s">
        <v>191</v>
      </c>
      <c r="C144" s="31" t="s">
        <v>191</v>
      </c>
    </row>
    <row r="146" spans="2:7" ht="13">
      <c r="B146" s="19" t="s">
        <v>228</v>
      </c>
      <c r="C146" s="24" t="s">
        <v>229</v>
      </c>
    </row>
    <row r="147" spans="2:7">
      <c r="B147" s="21" t="s">
        <v>191</v>
      </c>
      <c r="C147" s="31" t="s">
        <v>191</v>
      </c>
    </row>
    <row r="149" spans="2:7" ht="13">
      <c r="B149" s="25" t="s">
        <v>230</v>
      </c>
      <c r="C149" s="24" t="s">
        <v>229</v>
      </c>
    </row>
    <row r="150" spans="2:7">
      <c r="B150" s="22" t="s">
        <v>191</v>
      </c>
      <c r="C150" s="31" t="s">
        <v>191</v>
      </c>
    </row>
    <row r="152" spans="2:7" ht="13">
      <c r="B152" s="19" t="s">
        <v>231</v>
      </c>
      <c r="C152" s="24" t="s">
        <v>191</v>
      </c>
    </row>
    <row r="154" spans="2:7" ht="13">
      <c r="B154" s="19" t="s">
        <v>232</v>
      </c>
      <c r="C154" s="20">
        <v>46203</v>
      </c>
      <c r="D154" s="21"/>
      <c r="E154" s="22"/>
      <c r="F154" s="23"/>
    </row>
    <row r="155" spans="2:7" ht="13">
      <c r="B155" s="19" t="s">
        <v>218</v>
      </c>
      <c r="C155" s="24" t="s">
        <v>219</v>
      </c>
      <c r="D155" s="19" t="s">
        <v>220</v>
      </c>
      <c r="E155" s="25" t="s">
        <v>221</v>
      </c>
      <c r="F155" s="26" t="s">
        <v>222</v>
      </c>
      <c r="G155" s="14"/>
    </row>
    <row r="156" spans="2:7">
      <c r="B156" s="27" t="s">
        <v>191</v>
      </c>
      <c r="C156" s="28" t="s">
        <v>191</v>
      </c>
      <c r="D156" s="27" t="s">
        <v>191</v>
      </c>
      <c r="E156" s="29" t="s">
        <v>191</v>
      </c>
      <c r="F156" s="30" t="s">
        <v>191</v>
      </c>
    </row>
    <row r="157" spans="2:7" ht="13">
      <c r="B157" s="2" t="s">
        <v>223</v>
      </c>
    </row>
    <row r="158" spans="2:7" ht="13">
      <c r="B158" s="2"/>
    </row>
    <row r="159" spans="2:7" ht="13">
      <c r="B159" s="2" t="s">
        <v>224</v>
      </c>
    </row>
    <row r="160" spans="2:7" ht="13">
      <c r="B160" s="19" t="s">
        <v>225</v>
      </c>
      <c r="C160" s="24" t="s">
        <v>226</v>
      </c>
      <c r="D160" s="2"/>
    </row>
    <row r="161" spans="2:3">
      <c r="B161" s="21" t="s">
        <v>191</v>
      </c>
      <c r="C161" s="31" t="s">
        <v>191</v>
      </c>
    </row>
    <row r="163" spans="2:3" ht="13">
      <c r="B163" s="19" t="s">
        <v>227</v>
      </c>
      <c r="C163" s="24" t="s">
        <v>226</v>
      </c>
    </row>
    <row r="164" spans="2:3">
      <c r="B164" s="21" t="s">
        <v>191</v>
      </c>
      <c r="C164" s="31" t="s">
        <v>191</v>
      </c>
    </row>
    <row r="166" spans="2:3" ht="13">
      <c r="B166" s="19" t="s">
        <v>228</v>
      </c>
      <c r="C166" s="24" t="s">
        <v>229</v>
      </c>
    </row>
    <row r="167" spans="2:3">
      <c r="B167" s="21" t="s">
        <v>191</v>
      </c>
      <c r="C167" s="31" t="s">
        <v>191</v>
      </c>
    </row>
    <row r="169" spans="2:3" ht="13">
      <c r="B169" s="25" t="s">
        <v>230</v>
      </c>
      <c r="C169" s="24" t="s">
        <v>229</v>
      </c>
    </row>
    <row r="170" spans="2:3">
      <c r="B170" s="22" t="s">
        <v>191</v>
      </c>
      <c r="C170" s="31" t="s">
        <v>191</v>
      </c>
    </row>
    <row r="172" spans="2:3" ht="13">
      <c r="B172" s="19" t="s">
        <v>231</v>
      </c>
      <c r="C172" s="24" t="s">
        <v>191</v>
      </c>
    </row>
    <row r="175" spans="2:3" ht="13">
      <c r="B175" s="2" t="s">
        <v>233</v>
      </c>
    </row>
    <row r="177" spans="2:80" ht="13">
      <c r="B177" s="19" t="s">
        <v>218</v>
      </c>
      <c r="C177" s="24" t="s">
        <v>234</v>
      </c>
      <c r="D177" s="19" t="s">
        <v>235</v>
      </c>
      <c r="E177" s="19" t="s">
        <v>236</v>
      </c>
      <c r="F177" s="14"/>
    </row>
    <row r="178" spans="2:80">
      <c r="B178" s="21" t="s">
        <v>191</v>
      </c>
      <c r="C178" s="31" t="s">
        <v>191</v>
      </c>
      <c r="D178" s="21" t="s">
        <v>191</v>
      </c>
      <c r="E178" s="21" t="s">
        <v>191</v>
      </c>
    </row>
    <row r="181" spans="2:80" ht="13">
      <c r="B181" s="2" t="s">
        <v>237</v>
      </c>
      <c r="C181" s="13" t="s">
        <v>191</v>
      </c>
      <c r="D181" s="2"/>
      <c r="E181" s="2"/>
      <c r="F181" s="14"/>
      <c r="G181" s="14"/>
      <c r="H181" s="14"/>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row>
    <row r="183" spans="2:80" ht="13">
      <c r="B183" s="2" t="s">
        <v>238</v>
      </c>
    </row>
    <row r="185" spans="2:80" ht="13">
      <c r="B185" s="19" t="s">
        <v>239</v>
      </c>
      <c r="C185" s="24" t="s">
        <v>226</v>
      </c>
      <c r="D185" s="2"/>
    </row>
    <row r="186" spans="2:80">
      <c r="B186" s="21" t="s">
        <v>191</v>
      </c>
      <c r="C186" s="31" t="s">
        <v>191</v>
      </c>
    </row>
    <row r="189" spans="2:80" ht="13">
      <c r="B189" s="19" t="s">
        <v>240</v>
      </c>
      <c r="C189" s="24" t="s">
        <v>241</v>
      </c>
      <c r="D189" s="2"/>
    </row>
    <row r="190" spans="2:80">
      <c r="B190" s="21" t="s">
        <v>191</v>
      </c>
      <c r="C190" s="31" t="s">
        <v>191</v>
      </c>
    </row>
    <row r="193" spans="2:80" ht="13">
      <c r="B193" s="2" t="s">
        <v>242</v>
      </c>
    </row>
    <row r="196" spans="2:80" ht="13">
      <c r="B196" s="2" t="s">
        <v>243</v>
      </c>
    </row>
    <row r="198" spans="2:80" ht="13">
      <c r="B198" s="19" t="s">
        <v>218</v>
      </c>
      <c r="C198" s="24" t="s">
        <v>244</v>
      </c>
      <c r="D198" s="19" t="s">
        <v>234</v>
      </c>
      <c r="E198" s="19" t="s">
        <v>235</v>
      </c>
      <c r="F198" s="26" t="s">
        <v>236</v>
      </c>
      <c r="G198" s="14"/>
    </row>
    <row r="199" spans="2:80">
      <c r="B199" s="21" t="s">
        <v>191</v>
      </c>
      <c r="C199" s="31" t="s">
        <v>191</v>
      </c>
      <c r="D199" s="21" t="s">
        <v>191</v>
      </c>
      <c r="E199" s="21" t="s">
        <v>191</v>
      </c>
      <c r="F199" s="32" t="s">
        <v>191</v>
      </c>
    </row>
    <row r="202" spans="2:80" ht="13">
      <c r="B202" s="2" t="s">
        <v>237</v>
      </c>
      <c r="C202" s="13" t="s">
        <v>191</v>
      </c>
      <c r="D202" s="2"/>
      <c r="E202" s="2"/>
      <c r="F202" s="14"/>
      <c r="G202" s="14"/>
      <c r="H202" s="14"/>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row>
    <row r="204" spans="2:80" ht="13">
      <c r="B204" s="2" t="s">
        <v>238</v>
      </c>
    </row>
    <row r="206" spans="2:80" ht="13">
      <c r="B206" s="19" t="s">
        <v>239</v>
      </c>
      <c r="C206" s="24" t="s">
        <v>226</v>
      </c>
      <c r="D206" s="2"/>
    </row>
    <row r="207" spans="2:80">
      <c r="B207" s="21" t="s">
        <v>191</v>
      </c>
      <c r="C207" s="31" t="s">
        <v>191</v>
      </c>
    </row>
    <row r="210" spans="2:7" ht="13">
      <c r="B210" s="19" t="s">
        <v>240</v>
      </c>
      <c r="C210" s="24" t="s">
        <v>241</v>
      </c>
      <c r="D210" s="2"/>
    </row>
    <row r="211" spans="2:7">
      <c r="B211" s="21" t="s">
        <v>191</v>
      </c>
      <c r="C211" s="31" t="s">
        <v>191</v>
      </c>
    </row>
    <row r="214" spans="2:7" ht="13">
      <c r="B214" s="2" t="s">
        <v>242</v>
      </c>
    </row>
    <row r="217" spans="2:7" ht="13">
      <c r="B217" s="2" t="s">
        <v>245</v>
      </c>
    </row>
    <row r="218" spans="2:7" ht="13">
      <c r="B218" s="19" t="s">
        <v>218</v>
      </c>
      <c r="C218" s="24" t="s">
        <v>246</v>
      </c>
      <c r="D218" s="19" t="s">
        <v>247</v>
      </c>
      <c r="E218" s="19" t="s">
        <v>248</v>
      </c>
      <c r="F218" s="26" t="s">
        <v>249</v>
      </c>
      <c r="G218" s="14"/>
    </row>
    <row r="219" spans="2:7">
      <c r="B219" s="21" t="s">
        <v>191</v>
      </c>
      <c r="C219" s="31" t="s">
        <v>191</v>
      </c>
      <c r="D219" s="21" t="s">
        <v>191</v>
      </c>
      <c r="E219" s="21" t="s">
        <v>191</v>
      </c>
      <c r="F219" s="32" t="s">
        <v>191</v>
      </c>
    </row>
    <row r="220" spans="2:7">
      <c r="B220" s="1" t="s">
        <v>2544</v>
      </c>
    </row>
  </sheetData>
  <mergeCells count="3">
    <mergeCell ref="B1:E1"/>
    <mergeCell ref="C3:C7"/>
    <mergeCell ref="D3:D7"/>
  </mergeCells>
  <hyperlinks>
    <hyperlink ref="A1" location="Index!A1" display="Index" xr:uid="{973DA819-3107-4ACF-8EF7-185A9350D2D1}"/>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6597A-3283-42A7-B321-4F4EA129ADAB}">
  <sheetPr codeName="Sheet116"/>
  <dimension ref="A1:CB255"/>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83</v>
      </c>
      <c r="C1" s="249"/>
      <c r="D1" s="249"/>
      <c r="E1" s="249"/>
    </row>
    <row r="3" spans="1:9" ht="14.5">
      <c r="B3" s="5" t="s">
        <v>83</v>
      </c>
      <c r="C3" s="250"/>
      <c r="D3" s="251"/>
      <c r="E3" s="6"/>
    </row>
    <row r="4" spans="1:9" ht="14.5">
      <c r="B4" s="51" t="s">
        <v>1203</v>
      </c>
      <c r="C4" s="250"/>
      <c r="D4" s="251"/>
      <c r="E4" s="6"/>
    </row>
    <row r="5" spans="1:9" ht="14.5">
      <c r="B5" s="51" t="s">
        <v>139</v>
      </c>
      <c r="C5" s="250"/>
      <c r="D5" s="251"/>
      <c r="E5" s="6"/>
    </row>
    <row r="6" spans="1:9" ht="14.5">
      <c r="B6" s="51" t="s">
        <v>1204</v>
      </c>
      <c r="C6" s="250"/>
      <c r="D6" s="251"/>
      <c r="E6" s="6"/>
    </row>
    <row r="7" spans="1:9" ht="14.5">
      <c r="B7" s="7" t="s">
        <v>1205</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3004</v>
      </c>
      <c r="C15" s="9" t="s">
        <v>156</v>
      </c>
      <c r="D15" s="1" t="s">
        <v>419</v>
      </c>
      <c r="E15" s="1" t="s">
        <v>439</v>
      </c>
      <c r="F15" s="4">
        <v>1850000</v>
      </c>
      <c r="G15" s="4">
        <v>14762.08</v>
      </c>
      <c r="H15" s="4">
        <v>4.2699999999999996</v>
      </c>
    </row>
    <row r="16" spans="1:9">
      <c r="B16" s="1" t="s">
        <v>2758</v>
      </c>
      <c r="C16" s="9" t="s">
        <v>156</v>
      </c>
      <c r="D16" s="1" t="s">
        <v>550</v>
      </c>
      <c r="E16" s="1" t="s">
        <v>623</v>
      </c>
      <c r="F16" s="4">
        <v>109914</v>
      </c>
      <c r="G16" s="4">
        <v>9542.73</v>
      </c>
      <c r="H16" s="4">
        <v>2.76</v>
      </c>
    </row>
    <row r="17" spans="2:8">
      <c r="B17" s="1" t="s">
        <v>2795</v>
      </c>
      <c r="C17" s="9" t="s">
        <v>156</v>
      </c>
      <c r="D17" s="1" t="s">
        <v>430</v>
      </c>
      <c r="E17" s="1" t="s">
        <v>600</v>
      </c>
      <c r="F17" s="4">
        <v>700000</v>
      </c>
      <c r="G17" s="4">
        <v>9057.2999999999993</v>
      </c>
      <c r="H17" s="4">
        <v>2.62</v>
      </c>
    </row>
    <row r="18" spans="2:8">
      <c r="B18" s="1" t="s">
        <v>2786</v>
      </c>
      <c r="C18" s="9" t="s">
        <v>156</v>
      </c>
      <c r="D18" s="1" t="s">
        <v>545</v>
      </c>
      <c r="E18" s="1" t="s">
        <v>605</v>
      </c>
      <c r="F18" s="4">
        <v>500000</v>
      </c>
      <c r="G18" s="4">
        <v>9051</v>
      </c>
      <c r="H18" s="4">
        <v>2.62</v>
      </c>
    </row>
    <row r="19" spans="2:8">
      <c r="B19" s="1" t="s">
        <v>3002</v>
      </c>
      <c r="C19" s="9" t="s">
        <v>156</v>
      </c>
      <c r="D19" s="1" t="s">
        <v>434</v>
      </c>
      <c r="E19" s="1" t="s">
        <v>435</v>
      </c>
      <c r="F19" s="4">
        <v>2325000</v>
      </c>
      <c r="G19" s="4">
        <v>8292.11</v>
      </c>
      <c r="H19" s="4">
        <v>2.4</v>
      </c>
    </row>
    <row r="20" spans="2:8">
      <c r="B20" s="1" t="s">
        <v>3202</v>
      </c>
      <c r="C20" s="9" t="s">
        <v>156</v>
      </c>
      <c r="D20" s="1" t="s">
        <v>419</v>
      </c>
      <c r="E20" s="1" t="s">
        <v>880</v>
      </c>
      <c r="F20" s="4">
        <v>600000</v>
      </c>
      <c r="G20" s="4">
        <v>8074.2</v>
      </c>
      <c r="H20" s="4">
        <v>2.34</v>
      </c>
    </row>
    <row r="21" spans="2:8">
      <c r="B21" s="1" t="s">
        <v>3106</v>
      </c>
      <c r="C21" s="9" t="s">
        <v>156</v>
      </c>
      <c r="D21" s="1" t="s">
        <v>428</v>
      </c>
      <c r="E21" s="1" t="s">
        <v>720</v>
      </c>
      <c r="F21" s="4">
        <v>400000</v>
      </c>
      <c r="G21" s="4">
        <v>7408</v>
      </c>
      <c r="H21" s="4">
        <v>2.14</v>
      </c>
    </row>
    <row r="22" spans="2:8">
      <c r="B22" s="1" t="s">
        <v>2796</v>
      </c>
      <c r="C22" s="9" t="s">
        <v>156</v>
      </c>
      <c r="D22" s="1" t="s">
        <v>419</v>
      </c>
      <c r="E22" s="1" t="s">
        <v>420</v>
      </c>
      <c r="F22" s="4">
        <v>515000</v>
      </c>
      <c r="G22" s="4">
        <v>7082.28</v>
      </c>
      <c r="H22" s="4">
        <v>2.0499999999999998</v>
      </c>
    </row>
    <row r="23" spans="2:8">
      <c r="B23" s="1" t="s">
        <v>2757</v>
      </c>
      <c r="C23" s="9" t="s">
        <v>156</v>
      </c>
      <c r="D23" s="1" t="s">
        <v>436</v>
      </c>
      <c r="E23" s="1" t="s">
        <v>624</v>
      </c>
      <c r="F23" s="4">
        <v>50000</v>
      </c>
      <c r="G23" s="4">
        <v>7057.5</v>
      </c>
      <c r="H23" s="4">
        <v>2.04</v>
      </c>
    </row>
    <row r="24" spans="2:8">
      <c r="B24" s="1" t="s">
        <v>3007</v>
      </c>
      <c r="C24" s="9" t="s">
        <v>156</v>
      </c>
      <c r="D24" s="1" t="s">
        <v>421</v>
      </c>
      <c r="E24" s="1" t="s">
        <v>454</v>
      </c>
      <c r="F24" s="4">
        <v>1661428</v>
      </c>
      <c r="G24" s="4">
        <v>7049.44</v>
      </c>
      <c r="H24" s="4">
        <v>2.04</v>
      </c>
    </row>
    <row r="25" spans="2:8">
      <c r="B25" s="1" t="s">
        <v>3239</v>
      </c>
      <c r="C25" s="9" t="s">
        <v>156</v>
      </c>
      <c r="D25" s="1" t="s">
        <v>448</v>
      </c>
      <c r="E25" s="1" t="s">
        <v>961</v>
      </c>
      <c r="F25" s="4">
        <v>131370</v>
      </c>
      <c r="G25" s="4">
        <v>6778.04</v>
      </c>
      <c r="H25" s="4">
        <v>1.96</v>
      </c>
    </row>
    <row r="26" spans="2:8">
      <c r="B26" s="1" t="s">
        <v>3205</v>
      </c>
      <c r="C26" s="9" t="s">
        <v>156</v>
      </c>
      <c r="D26" s="1" t="s">
        <v>419</v>
      </c>
      <c r="E26" s="1" t="s">
        <v>883</v>
      </c>
      <c r="F26" s="4">
        <v>3000000</v>
      </c>
      <c r="G26" s="4">
        <v>6125.4</v>
      </c>
      <c r="H26" s="4">
        <v>1.77</v>
      </c>
    </row>
    <row r="27" spans="2:8">
      <c r="B27" s="1" t="s">
        <v>998</v>
      </c>
      <c r="C27" s="9" t="s">
        <v>156</v>
      </c>
      <c r="D27" s="1" t="s">
        <v>445</v>
      </c>
      <c r="E27" s="1" t="s">
        <v>999</v>
      </c>
      <c r="F27" s="4">
        <v>5105110</v>
      </c>
      <c r="G27" s="4">
        <v>6021.48</v>
      </c>
      <c r="H27" s="4">
        <v>1.74</v>
      </c>
    </row>
    <row r="28" spans="2:8">
      <c r="B28" s="1" t="s">
        <v>3154</v>
      </c>
      <c r="C28" s="9" t="s">
        <v>156</v>
      </c>
      <c r="D28" s="1" t="s">
        <v>436</v>
      </c>
      <c r="E28" s="1" t="s">
        <v>789</v>
      </c>
      <c r="F28" s="4">
        <v>195000</v>
      </c>
      <c r="G28" s="4">
        <v>5984.16</v>
      </c>
      <c r="H28" s="4">
        <v>1.73</v>
      </c>
    </row>
    <row r="29" spans="2:8">
      <c r="B29" s="1" t="s">
        <v>3010</v>
      </c>
      <c r="C29" s="9" t="s">
        <v>156</v>
      </c>
      <c r="D29" s="1" t="s">
        <v>419</v>
      </c>
      <c r="E29" s="1" t="s">
        <v>459</v>
      </c>
      <c r="F29" s="4">
        <v>1800000</v>
      </c>
      <c r="G29" s="4">
        <v>5940.9</v>
      </c>
      <c r="H29" s="4">
        <v>1.72</v>
      </c>
    </row>
    <row r="30" spans="2:8">
      <c r="B30" s="1" t="s">
        <v>3339</v>
      </c>
      <c r="C30" s="9" t="s">
        <v>156</v>
      </c>
      <c r="D30" s="1" t="s">
        <v>550</v>
      </c>
      <c r="E30" s="1" t="s">
        <v>1206</v>
      </c>
      <c r="F30" s="4">
        <v>1095916</v>
      </c>
      <c r="G30" s="4">
        <v>5919.59</v>
      </c>
      <c r="H30" s="4">
        <v>1.71</v>
      </c>
    </row>
    <row r="31" spans="2:8">
      <c r="B31" s="1" t="s">
        <v>2779</v>
      </c>
      <c r="C31" s="9" t="s">
        <v>156</v>
      </c>
      <c r="D31" s="1" t="s">
        <v>419</v>
      </c>
      <c r="E31" s="1" t="s">
        <v>438</v>
      </c>
      <c r="F31" s="4">
        <v>1500000</v>
      </c>
      <c r="G31" s="4">
        <v>5883.75</v>
      </c>
      <c r="H31" s="4">
        <v>1.7</v>
      </c>
    </row>
    <row r="32" spans="2:8">
      <c r="B32" s="1" t="s">
        <v>3340</v>
      </c>
      <c r="C32" s="9" t="s">
        <v>156</v>
      </c>
      <c r="D32" s="1" t="s">
        <v>553</v>
      </c>
      <c r="E32" s="1" t="s">
        <v>1207</v>
      </c>
      <c r="F32" s="4">
        <v>290022</v>
      </c>
      <c r="G32" s="4">
        <v>5845.68</v>
      </c>
      <c r="H32" s="4">
        <v>1.69</v>
      </c>
    </row>
    <row r="33" spans="2:8">
      <c r="B33" s="1" t="s">
        <v>3232</v>
      </c>
      <c r="C33" s="9" t="s">
        <v>156</v>
      </c>
      <c r="D33" s="1" t="s">
        <v>550</v>
      </c>
      <c r="E33" s="1" t="s">
        <v>941</v>
      </c>
      <c r="F33" s="4">
        <v>339838</v>
      </c>
      <c r="G33" s="4">
        <v>5594.41</v>
      </c>
      <c r="H33" s="4">
        <v>1.62</v>
      </c>
    </row>
    <row r="34" spans="2:8">
      <c r="B34" s="1" t="s">
        <v>1208</v>
      </c>
      <c r="C34" s="9" t="s">
        <v>156</v>
      </c>
      <c r="D34" s="1" t="s">
        <v>455</v>
      </c>
      <c r="E34" s="1" t="s">
        <v>1209</v>
      </c>
      <c r="F34" s="4">
        <v>131576</v>
      </c>
      <c r="G34" s="4">
        <v>5509.61</v>
      </c>
      <c r="H34" s="4">
        <v>1.59</v>
      </c>
    </row>
    <row r="35" spans="2:8">
      <c r="B35" s="1" t="s">
        <v>2782</v>
      </c>
      <c r="C35" s="9" t="s">
        <v>156</v>
      </c>
      <c r="D35" s="1" t="s">
        <v>452</v>
      </c>
      <c r="E35" s="1" t="s">
        <v>453</v>
      </c>
      <c r="F35" s="4">
        <v>45842</v>
      </c>
      <c r="G35" s="4">
        <v>5464.37</v>
      </c>
      <c r="H35" s="4">
        <v>1.58</v>
      </c>
    </row>
    <row r="36" spans="2:8">
      <c r="B36" s="1" t="s">
        <v>3220</v>
      </c>
      <c r="C36" s="9" t="s">
        <v>156</v>
      </c>
      <c r="D36" s="1" t="s">
        <v>440</v>
      </c>
      <c r="E36" s="1" t="s">
        <v>909</v>
      </c>
      <c r="F36" s="4">
        <v>400453</v>
      </c>
      <c r="G36" s="4">
        <v>5407.72</v>
      </c>
      <c r="H36" s="4">
        <v>1.56</v>
      </c>
    </row>
    <row r="37" spans="2:8">
      <c r="B37" s="1" t="s">
        <v>3125</v>
      </c>
      <c r="C37" s="9" t="s">
        <v>156</v>
      </c>
      <c r="D37" s="1" t="s">
        <v>550</v>
      </c>
      <c r="E37" s="1" t="s">
        <v>742</v>
      </c>
      <c r="F37" s="4">
        <v>686093</v>
      </c>
      <c r="G37" s="4">
        <v>5382.06</v>
      </c>
      <c r="H37" s="4">
        <v>1.56</v>
      </c>
    </row>
    <row r="38" spans="2:8">
      <c r="B38" s="1" t="s">
        <v>850</v>
      </c>
      <c r="C38" s="9" t="s">
        <v>156</v>
      </c>
      <c r="D38" s="1" t="s">
        <v>419</v>
      </c>
      <c r="E38" s="1" t="s">
        <v>851</v>
      </c>
      <c r="F38" s="4">
        <v>650000</v>
      </c>
      <c r="G38" s="4">
        <v>5308.23</v>
      </c>
      <c r="H38" s="4">
        <v>1.54</v>
      </c>
    </row>
    <row r="39" spans="2:8">
      <c r="B39" s="1" t="s">
        <v>1134</v>
      </c>
      <c r="C39" s="9" t="s">
        <v>156</v>
      </c>
      <c r="D39" s="1" t="s">
        <v>419</v>
      </c>
      <c r="E39" s="1" t="s">
        <v>1135</v>
      </c>
      <c r="F39" s="4">
        <v>490000</v>
      </c>
      <c r="G39" s="4">
        <v>5031.8100000000004</v>
      </c>
      <c r="H39" s="4">
        <v>1.46</v>
      </c>
    </row>
    <row r="40" spans="2:8">
      <c r="B40" s="1" t="s">
        <v>3024</v>
      </c>
      <c r="C40" s="9" t="s">
        <v>156</v>
      </c>
      <c r="D40" s="1" t="s">
        <v>486</v>
      </c>
      <c r="E40" s="1" t="s">
        <v>506</v>
      </c>
      <c r="F40" s="4">
        <v>920000</v>
      </c>
      <c r="G40" s="4">
        <v>4571.4799999999996</v>
      </c>
      <c r="H40" s="4">
        <v>1.32</v>
      </c>
    </row>
    <row r="41" spans="2:8">
      <c r="B41" s="1" t="s">
        <v>3218</v>
      </c>
      <c r="C41" s="9" t="s">
        <v>156</v>
      </c>
      <c r="D41" s="1" t="s">
        <v>421</v>
      </c>
      <c r="E41" s="1" t="s">
        <v>904</v>
      </c>
      <c r="F41" s="4">
        <v>1250000</v>
      </c>
      <c r="G41" s="4">
        <v>4547.5</v>
      </c>
      <c r="H41" s="4">
        <v>1.32</v>
      </c>
    </row>
    <row r="42" spans="2:8">
      <c r="B42" s="1" t="s">
        <v>2784</v>
      </c>
      <c r="C42" s="9" t="s">
        <v>156</v>
      </c>
      <c r="D42" s="1" t="s">
        <v>452</v>
      </c>
      <c r="E42" s="1" t="s">
        <v>608</v>
      </c>
      <c r="F42" s="4">
        <v>101662</v>
      </c>
      <c r="G42" s="4">
        <v>4477.1899999999996</v>
      </c>
      <c r="H42" s="4">
        <v>1.3</v>
      </c>
    </row>
    <row r="43" spans="2:8">
      <c r="B43" s="1" t="s">
        <v>2789</v>
      </c>
      <c r="C43" s="9" t="s">
        <v>156</v>
      </c>
      <c r="D43" s="1" t="s">
        <v>440</v>
      </c>
      <c r="E43" s="1" t="s">
        <v>441</v>
      </c>
      <c r="F43" s="4">
        <v>109637</v>
      </c>
      <c r="G43" s="4">
        <v>4325.7299999999996</v>
      </c>
      <c r="H43" s="4">
        <v>1.25</v>
      </c>
    </row>
    <row r="44" spans="2:8">
      <c r="B44" s="1" t="s">
        <v>2792</v>
      </c>
      <c r="C44" s="9" t="s">
        <v>156</v>
      </c>
      <c r="D44" s="1" t="s">
        <v>445</v>
      </c>
      <c r="E44" s="1" t="s">
        <v>446</v>
      </c>
      <c r="F44" s="4">
        <v>1600000</v>
      </c>
      <c r="G44" s="4">
        <v>4233.6000000000004</v>
      </c>
      <c r="H44" s="4">
        <v>1.23</v>
      </c>
    </row>
    <row r="45" spans="2:8">
      <c r="B45" s="1" t="s">
        <v>2760</v>
      </c>
      <c r="C45" s="9" t="s">
        <v>156</v>
      </c>
      <c r="D45" s="1" t="s">
        <v>421</v>
      </c>
      <c r="E45" s="1" t="s">
        <v>422</v>
      </c>
      <c r="F45" s="4">
        <v>400000</v>
      </c>
      <c r="G45" s="4">
        <v>4168.6000000000004</v>
      </c>
      <c r="H45" s="4">
        <v>1.21</v>
      </c>
    </row>
    <row r="46" spans="2:8">
      <c r="B46" s="1" t="s">
        <v>3341</v>
      </c>
      <c r="C46" s="9" t="s">
        <v>156</v>
      </c>
      <c r="D46" s="1" t="s">
        <v>421</v>
      </c>
      <c r="E46" s="1" t="s">
        <v>1210</v>
      </c>
      <c r="F46" s="4">
        <v>477876</v>
      </c>
      <c r="G46" s="4">
        <v>4147.72</v>
      </c>
      <c r="H46" s="4">
        <v>1.2</v>
      </c>
    </row>
    <row r="47" spans="2:8">
      <c r="B47" s="1" t="s">
        <v>2776</v>
      </c>
      <c r="C47" s="9" t="s">
        <v>156</v>
      </c>
      <c r="D47" s="1" t="s">
        <v>486</v>
      </c>
      <c r="E47" s="1" t="s">
        <v>505</v>
      </c>
      <c r="F47" s="4">
        <v>209369</v>
      </c>
      <c r="G47" s="4">
        <v>4088.98</v>
      </c>
      <c r="H47" s="4">
        <v>1.18</v>
      </c>
    </row>
    <row r="48" spans="2:8">
      <c r="B48" s="1" t="s">
        <v>3015</v>
      </c>
      <c r="C48" s="9" t="s">
        <v>156</v>
      </c>
      <c r="D48" s="1" t="s">
        <v>469</v>
      </c>
      <c r="E48" s="1" t="s">
        <v>470</v>
      </c>
      <c r="F48" s="4">
        <v>405470</v>
      </c>
      <c r="G48" s="4">
        <v>4056.32</v>
      </c>
      <c r="H48" s="4">
        <v>1.17</v>
      </c>
    </row>
    <row r="49" spans="2:8">
      <c r="B49" s="1" t="s">
        <v>898</v>
      </c>
      <c r="C49" s="9" t="s">
        <v>156</v>
      </c>
      <c r="D49" s="1" t="s">
        <v>419</v>
      </c>
      <c r="E49" s="1" t="s">
        <v>899</v>
      </c>
      <c r="F49" s="4">
        <v>1482299</v>
      </c>
      <c r="G49" s="4">
        <v>4037.78</v>
      </c>
      <c r="H49" s="4">
        <v>1.17</v>
      </c>
    </row>
    <row r="50" spans="2:8">
      <c r="B50" s="1" t="s">
        <v>3210</v>
      </c>
      <c r="C50" s="9" t="s">
        <v>156</v>
      </c>
      <c r="D50" s="1" t="s">
        <v>455</v>
      </c>
      <c r="E50" s="1" t="s">
        <v>894</v>
      </c>
      <c r="F50" s="4">
        <v>2700000</v>
      </c>
      <c r="G50" s="4">
        <v>3998.97</v>
      </c>
      <c r="H50" s="4">
        <v>1.1599999999999999</v>
      </c>
    </row>
    <row r="51" spans="2:8">
      <c r="B51" s="1" t="s">
        <v>3132</v>
      </c>
      <c r="C51" s="9" t="s">
        <v>156</v>
      </c>
      <c r="D51" s="1" t="s">
        <v>455</v>
      </c>
      <c r="E51" s="1" t="s">
        <v>749</v>
      </c>
      <c r="F51" s="4">
        <v>365000</v>
      </c>
      <c r="G51" s="4">
        <v>3970.47</v>
      </c>
      <c r="H51" s="4">
        <v>1.1499999999999999</v>
      </c>
    </row>
    <row r="52" spans="2:8">
      <c r="B52" s="1" t="s">
        <v>3137</v>
      </c>
      <c r="C52" s="9" t="s">
        <v>156</v>
      </c>
      <c r="D52" s="1" t="s">
        <v>455</v>
      </c>
      <c r="E52" s="1" t="s">
        <v>754</v>
      </c>
      <c r="F52" s="4">
        <v>41695</v>
      </c>
      <c r="G52" s="4">
        <v>3944.35</v>
      </c>
      <c r="H52" s="4">
        <v>1.1399999999999999</v>
      </c>
    </row>
    <row r="53" spans="2:8">
      <c r="B53" s="1" t="s">
        <v>3252</v>
      </c>
      <c r="C53" s="9" t="s">
        <v>156</v>
      </c>
      <c r="D53" s="1" t="s">
        <v>964</v>
      </c>
      <c r="E53" s="1" t="s">
        <v>989</v>
      </c>
      <c r="F53" s="4">
        <v>226304</v>
      </c>
      <c r="G53" s="4">
        <v>3941.54</v>
      </c>
      <c r="H53" s="4">
        <v>1.1399999999999999</v>
      </c>
    </row>
    <row r="54" spans="2:8">
      <c r="B54" s="1" t="s">
        <v>3342</v>
      </c>
      <c r="C54" s="9" t="s">
        <v>156</v>
      </c>
      <c r="D54" s="1" t="s">
        <v>522</v>
      </c>
      <c r="E54" s="1" t="s">
        <v>1211</v>
      </c>
      <c r="F54" s="4">
        <v>1715768</v>
      </c>
      <c r="G54" s="4">
        <v>3919.67</v>
      </c>
      <c r="H54" s="4">
        <v>1.1299999999999999</v>
      </c>
    </row>
    <row r="55" spans="2:8">
      <c r="B55" s="1" t="s">
        <v>3000</v>
      </c>
      <c r="C55" s="9" t="s">
        <v>156</v>
      </c>
      <c r="D55" s="1" t="s">
        <v>428</v>
      </c>
      <c r="E55" s="1" t="s">
        <v>429</v>
      </c>
      <c r="F55" s="4">
        <v>1000000</v>
      </c>
      <c r="G55" s="4">
        <v>3917</v>
      </c>
      <c r="H55" s="4">
        <v>1.1299999999999999</v>
      </c>
    </row>
    <row r="56" spans="2:8">
      <c r="B56" s="1" t="s">
        <v>3021</v>
      </c>
      <c r="C56" s="9" t="s">
        <v>156</v>
      </c>
      <c r="D56" s="1" t="s">
        <v>434</v>
      </c>
      <c r="E56" s="1" t="s">
        <v>482</v>
      </c>
      <c r="F56" s="4">
        <v>261885</v>
      </c>
      <c r="G56" s="4">
        <v>3905.75</v>
      </c>
      <c r="H56" s="4">
        <v>1.1299999999999999</v>
      </c>
    </row>
    <row r="57" spans="2:8">
      <c r="B57" s="1" t="s">
        <v>3343</v>
      </c>
      <c r="C57" s="9" t="s">
        <v>156</v>
      </c>
      <c r="D57" s="1" t="s">
        <v>687</v>
      </c>
      <c r="E57" s="1" t="s">
        <v>1212</v>
      </c>
      <c r="F57" s="4">
        <v>233570</v>
      </c>
      <c r="G57" s="4">
        <v>3807.66</v>
      </c>
      <c r="H57" s="4">
        <v>1.1000000000000001</v>
      </c>
    </row>
    <row r="58" spans="2:8">
      <c r="B58" s="1" t="s">
        <v>3332</v>
      </c>
      <c r="C58" s="9" t="s">
        <v>156</v>
      </c>
      <c r="D58" s="1" t="s">
        <v>423</v>
      </c>
      <c r="E58" s="1" t="s">
        <v>1162</v>
      </c>
      <c r="F58" s="4">
        <v>328545</v>
      </c>
      <c r="G58" s="4">
        <v>3793.71</v>
      </c>
      <c r="H58" s="4">
        <v>1.1000000000000001</v>
      </c>
    </row>
    <row r="59" spans="2:8">
      <c r="B59" s="1" t="s">
        <v>3193</v>
      </c>
      <c r="C59" s="9" t="s">
        <v>156</v>
      </c>
      <c r="D59" s="1" t="s">
        <v>486</v>
      </c>
      <c r="E59" s="1" t="s">
        <v>845</v>
      </c>
      <c r="F59" s="4">
        <v>65000</v>
      </c>
      <c r="G59" s="4">
        <v>3678.68</v>
      </c>
      <c r="H59" s="4">
        <v>1.06</v>
      </c>
    </row>
    <row r="60" spans="2:8">
      <c r="B60" s="1" t="s">
        <v>3250</v>
      </c>
      <c r="C60" s="9" t="s">
        <v>156</v>
      </c>
      <c r="D60" s="1" t="s">
        <v>469</v>
      </c>
      <c r="E60" s="1" t="s">
        <v>987</v>
      </c>
      <c r="F60" s="4">
        <v>246830</v>
      </c>
      <c r="G60" s="4">
        <v>3617.79</v>
      </c>
      <c r="H60" s="4">
        <v>1.05</v>
      </c>
    </row>
    <row r="61" spans="2:8">
      <c r="B61" s="1" t="s">
        <v>3178</v>
      </c>
      <c r="C61" s="9" t="s">
        <v>156</v>
      </c>
      <c r="D61" s="1" t="s">
        <v>473</v>
      </c>
      <c r="E61" s="1" t="s">
        <v>817</v>
      </c>
      <c r="F61" s="4">
        <v>130000</v>
      </c>
      <c r="G61" s="4">
        <v>3321.63</v>
      </c>
      <c r="H61" s="4">
        <v>0.96</v>
      </c>
    </row>
    <row r="62" spans="2:8">
      <c r="B62" s="1" t="s">
        <v>3170</v>
      </c>
      <c r="C62" s="9" t="s">
        <v>156</v>
      </c>
      <c r="D62" s="1" t="s">
        <v>452</v>
      </c>
      <c r="E62" s="1" t="s">
        <v>805</v>
      </c>
      <c r="F62" s="4">
        <v>250000</v>
      </c>
      <c r="G62" s="4">
        <v>3194</v>
      </c>
      <c r="H62" s="4">
        <v>0.92</v>
      </c>
    </row>
    <row r="63" spans="2:8">
      <c r="B63" s="1" t="s">
        <v>3344</v>
      </c>
      <c r="C63" s="9" t="s">
        <v>156</v>
      </c>
      <c r="D63" s="1" t="s">
        <v>522</v>
      </c>
      <c r="E63" s="1" t="s">
        <v>1213</v>
      </c>
      <c r="F63" s="4">
        <v>462967</v>
      </c>
      <c r="G63" s="4">
        <v>3191.23</v>
      </c>
      <c r="H63" s="4">
        <v>0.92</v>
      </c>
    </row>
    <row r="64" spans="2:8">
      <c r="B64" s="1" t="s">
        <v>3169</v>
      </c>
      <c r="C64" s="9" t="s">
        <v>156</v>
      </c>
      <c r="D64" s="1" t="s">
        <v>452</v>
      </c>
      <c r="E64" s="1" t="s">
        <v>804</v>
      </c>
      <c r="F64" s="4">
        <v>275000</v>
      </c>
      <c r="G64" s="4">
        <v>3188.08</v>
      </c>
      <c r="H64" s="4">
        <v>0.92</v>
      </c>
    </row>
    <row r="65" spans="2:8">
      <c r="B65" s="1" t="s">
        <v>3244</v>
      </c>
      <c r="C65" s="9" t="s">
        <v>156</v>
      </c>
      <c r="D65" s="1" t="s">
        <v>486</v>
      </c>
      <c r="E65" s="1" t="s">
        <v>969</v>
      </c>
      <c r="F65" s="4">
        <v>62031</v>
      </c>
      <c r="G65" s="4">
        <v>3152.04</v>
      </c>
      <c r="H65" s="4">
        <v>0.91</v>
      </c>
    </row>
    <row r="66" spans="2:8">
      <c r="B66" s="1" t="s">
        <v>2761</v>
      </c>
      <c r="C66" s="9" t="s">
        <v>156</v>
      </c>
      <c r="D66" s="1" t="s">
        <v>440</v>
      </c>
      <c r="E66" s="1" t="s">
        <v>622</v>
      </c>
      <c r="F66" s="4">
        <v>615000</v>
      </c>
      <c r="G66" s="4">
        <v>3121.43</v>
      </c>
      <c r="H66" s="4">
        <v>0.9</v>
      </c>
    </row>
    <row r="67" spans="2:8">
      <c r="B67" s="1" t="s">
        <v>3238</v>
      </c>
      <c r="C67" s="9" t="s">
        <v>156</v>
      </c>
      <c r="D67" s="1" t="s">
        <v>486</v>
      </c>
      <c r="E67" s="1" t="s">
        <v>960</v>
      </c>
      <c r="F67" s="4">
        <v>57279</v>
      </c>
      <c r="G67" s="4">
        <v>3108.82</v>
      </c>
      <c r="H67" s="4">
        <v>0.9</v>
      </c>
    </row>
    <row r="68" spans="2:8">
      <c r="B68" s="1" t="s">
        <v>3063</v>
      </c>
      <c r="C68" s="9" t="s">
        <v>156</v>
      </c>
      <c r="D68" s="1" t="s">
        <v>568</v>
      </c>
      <c r="E68" s="1" t="s">
        <v>569</v>
      </c>
      <c r="F68" s="4">
        <v>335000</v>
      </c>
      <c r="G68" s="4">
        <v>3097.75</v>
      </c>
      <c r="H68" s="4">
        <v>0.9</v>
      </c>
    </row>
    <row r="69" spans="2:8">
      <c r="B69" s="1" t="s">
        <v>3018</v>
      </c>
      <c r="C69" s="9" t="s">
        <v>156</v>
      </c>
      <c r="D69" s="1" t="s">
        <v>475</v>
      </c>
      <c r="E69" s="1" t="s">
        <v>476</v>
      </c>
      <c r="F69" s="4">
        <v>194606</v>
      </c>
      <c r="G69" s="4">
        <v>3044.81</v>
      </c>
      <c r="H69" s="4">
        <v>0.88</v>
      </c>
    </row>
    <row r="70" spans="2:8">
      <c r="B70" s="1" t="s">
        <v>2754</v>
      </c>
      <c r="C70" s="9" t="s">
        <v>156</v>
      </c>
      <c r="D70" s="1" t="s">
        <v>457</v>
      </c>
      <c r="E70" s="1" t="s">
        <v>628</v>
      </c>
      <c r="F70" s="4">
        <v>675000</v>
      </c>
      <c r="G70" s="4">
        <v>3027.11</v>
      </c>
      <c r="H70" s="4">
        <v>0.88</v>
      </c>
    </row>
    <row r="71" spans="2:8">
      <c r="B71" s="1" t="s">
        <v>3345</v>
      </c>
      <c r="C71" s="9" t="s">
        <v>156</v>
      </c>
      <c r="D71" s="1" t="s">
        <v>419</v>
      </c>
      <c r="E71" s="1" t="s">
        <v>1214</v>
      </c>
      <c r="F71" s="4">
        <v>4000000</v>
      </c>
      <c r="G71" s="4">
        <v>3016.4</v>
      </c>
      <c r="H71" s="4">
        <v>0.87</v>
      </c>
    </row>
    <row r="72" spans="2:8">
      <c r="B72" s="1" t="s">
        <v>3346</v>
      </c>
      <c r="C72" s="9" t="s">
        <v>156</v>
      </c>
      <c r="D72" s="1" t="s">
        <v>419</v>
      </c>
      <c r="E72" s="1" t="s">
        <v>1215</v>
      </c>
      <c r="F72" s="4">
        <v>5063753</v>
      </c>
      <c r="G72" s="4">
        <v>2990.15</v>
      </c>
      <c r="H72" s="4">
        <v>0.87</v>
      </c>
    </row>
    <row r="73" spans="2:8">
      <c r="B73" s="1" t="s">
        <v>3347</v>
      </c>
      <c r="C73" s="9" t="s">
        <v>156</v>
      </c>
      <c r="D73" s="1" t="s">
        <v>550</v>
      </c>
      <c r="E73" s="1" t="s">
        <v>1216</v>
      </c>
      <c r="F73" s="4">
        <v>215153</v>
      </c>
      <c r="G73" s="4">
        <v>2910.16</v>
      </c>
      <c r="H73" s="4">
        <v>0.84</v>
      </c>
    </row>
    <row r="74" spans="2:8">
      <c r="B74" s="1" t="s">
        <v>3348</v>
      </c>
      <c r="C74" s="9" t="s">
        <v>156</v>
      </c>
      <c r="D74" s="1" t="s">
        <v>421</v>
      </c>
      <c r="E74" s="1" t="s">
        <v>1217</v>
      </c>
      <c r="F74" s="4">
        <v>276235</v>
      </c>
      <c r="G74" s="4">
        <v>2868.42</v>
      </c>
      <c r="H74" s="4">
        <v>0.83</v>
      </c>
    </row>
    <row r="75" spans="2:8">
      <c r="B75" s="1" t="s">
        <v>3300</v>
      </c>
      <c r="C75" s="9" t="s">
        <v>156</v>
      </c>
      <c r="D75" s="1" t="s">
        <v>532</v>
      </c>
      <c r="E75" s="1" t="s">
        <v>1071</v>
      </c>
      <c r="F75" s="4">
        <v>191045</v>
      </c>
      <c r="G75" s="4">
        <v>2731.37</v>
      </c>
      <c r="H75" s="4">
        <v>0.79</v>
      </c>
    </row>
    <row r="76" spans="2:8">
      <c r="B76" s="1" t="s">
        <v>3266</v>
      </c>
      <c r="C76" s="9" t="s">
        <v>156</v>
      </c>
      <c r="D76" s="1" t="s">
        <v>455</v>
      </c>
      <c r="E76" s="1" t="s">
        <v>1009</v>
      </c>
      <c r="F76" s="4">
        <v>120000</v>
      </c>
      <c r="G76" s="4">
        <v>2616.48</v>
      </c>
      <c r="H76" s="4">
        <v>0.76</v>
      </c>
    </row>
    <row r="77" spans="2:8">
      <c r="B77" s="1" t="s">
        <v>3254</v>
      </c>
      <c r="C77" s="9" t="s">
        <v>156</v>
      </c>
      <c r="D77" s="1" t="s">
        <v>445</v>
      </c>
      <c r="E77" s="1" t="s">
        <v>991</v>
      </c>
      <c r="F77" s="4">
        <v>1000000</v>
      </c>
      <c r="G77" s="4">
        <v>2393.5</v>
      </c>
      <c r="H77" s="4">
        <v>0.69</v>
      </c>
    </row>
    <row r="78" spans="2:8">
      <c r="B78" s="1" t="s">
        <v>3080</v>
      </c>
      <c r="C78" s="9" t="s">
        <v>156</v>
      </c>
      <c r="D78" s="1" t="s">
        <v>541</v>
      </c>
      <c r="E78" s="1" t="s">
        <v>679</v>
      </c>
      <c r="F78" s="4">
        <v>200270</v>
      </c>
      <c r="G78" s="4">
        <v>2123.06</v>
      </c>
      <c r="H78" s="4">
        <v>0.61</v>
      </c>
    </row>
    <row r="79" spans="2:8">
      <c r="B79" s="1" t="s">
        <v>2999</v>
      </c>
      <c r="C79" s="9" t="s">
        <v>156</v>
      </c>
      <c r="D79" s="1" t="s">
        <v>423</v>
      </c>
      <c r="E79" s="1" t="s">
        <v>424</v>
      </c>
      <c r="F79" s="4">
        <v>220000</v>
      </c>
      <c r="G79" s="4">
        <v>2092.86</v>
      </c>
      <c r="H79" s="4">
        <v>0.61</v>
      </c>
    </row>
    <row r="80" spans="2:8">
      <c r="B80" s="1" t="s">
        <v>2769</v>
      </c>
      <c r="C80" s="9" t="s">
        <v>156</v>
      </c>
      <c r="D80" s="1" t="s">
        <v>475</v>
      </c>
      <c r="E80" s="1" t="s">
        <v>615</v>
      </c>
      <c r="F80" s="4">
        <v>110000</v>
      </c>
      <c r="G80" s="4">
        <v>2053.2600000000002</v>
      </c>
      <c r="H80" s="4">
        <v>0.59</v>
      </c>
    </row>
    <row r="81" spans="2:8">
      <c r="B81" s="1" t="s">
        <v>3349</v>
      </c>
      <c r="C81" s="9" t="s">
        <v>156</v>
      </c>
      <c r="D81" s="1" t="s">
        <v>452</v>
      </c>
      <c r="E81" s="1" t="s">
        <v>1218</v>
      </c>
      <c r="F81" s="4">
        <v>1150000</v>
      </c>
      <c r="G81" s="4">
        <v>2017.79</v>
      </c>
      <c r="H81" s="4">
        <v>0.57999999999999996</v>
      </c>
    </row>
    <row r="82" spans="2:8">
      <c r="B82" s="1" t="s">
        <v>3157</v>
      </c>
      <c r="C82" s="9" t="s">
        <v>156</v>
      </c>
      <c r="D82" s="1" t="s">
        <v>480</v>
      </c>
      <c r="E82" s="1" t="s">
        <v>792</v>
      </c>
      <c r="F82" s="4">
        <v>125000</v>
      </c>
      <c r="G82" s="4">
        <v>1896.75</v>
      </c>
      <c r="H82" s="4">
        <v>0.55000000000000004</v>
      </c>
    </row>
    <row r="83" spans="2:8">
      <c r="B83" s="1" t="s">
        <v>3136</v>
      </c>
      <c r="C83" s="9" t="s">
        <v>156</v>
      </c>
      <c r="D83" s="1" t="s">
        <v>455</v>
      </c>
      <c r="E83" s="1" t="s">
        <v>753</v>
      </c>
      <c r="F83" s="4">
        <v>72852</v>
      </c>
      <c r="G83" s="4">
        <v>1869.38</v>
      </c>
      <c r="H83" s="4">
        <v>0.54</v>
      </c>
    </row>
    <row r="84" spans="2:8">
      <c r="B84" s="1" t="s">
        <v>3101</v>
      </c>
      <c r="C84" s="9" t="s">
        <v>156</v>
      </c>
      <c r="D84" s="1" t="s">
        <v>486</v>
      </c>
      <c r="E84" s="1" t="s">
        <v>704</v>
      </c>
      <c r="F84" s="4">
        <v>102249</v>
      </c>
      <c r="G84" s="4">
        <v>1828.93</v>
      </c>
      <c r="H84" s="4">
        <v>0.53</v>
      </c>
    </row>
    <row r="85" spans="2:8">
      <c r="B85" s="1" t="s">
        <v>3350</v>
      </c>
      <c r="C85" s="9" t="s">
        <v>156</v>
      </c>
      <c r="D85" s="1" t="s">
        <v>511</v>
      </c>
      <c r="E85" s="1" t="s">
        <v>1219</v>
      </c>
      <c r="F85" s="4">
        <v>123888</v>
      </c>
      <c r="G85" s="4">
        <v>1655.27</v>
      </c>
      <c r="H85" s="4">
        <v>0.48</v>
      </c>
    </row>
    <row r="86" spans="2:8">
      <c r="B86" s="1" t="s">
        <v>3351</v>
      </c>
      <c r="C86" s="9" t="s">
        <v>156</v>
      </c>
      <c r="D86" s="1" t="s">
        <v>469</v>
      </c>
      <c r="E86" s="1" t="s">
        <v>1220</v>
      </c>
      <c r="F86" s="4">
        <v>92139</v>
      </c>
      <c r="G86" s="4">
        <v>1470.72</v>
      </c>
      <c r="H86" s="4">
        <v>0.43</v>
      </c>
    </row>
    <row r="87" spans="2:8">
      <c r="B87" s="1" t="s">
        <v>3122</v>
      </c>
      <c r="C87" s="9" t="s">
        <v>156</v>
      </c>
      <c r="D87" s="1" t="s">
        <v>532</v>
      </c>
      <c r="E87" s="1" t="s">
        <v>739</v>
      </c>
      <c r="F87" s="4">
        <v>200000</v>
      </c>
      <c r="G87" s="4">
        <v>1427.9</v>
      </c>
      <c r="H87" s="4">
        <v>0.41</v>
      </c>
    </row>
    <row r="88" spans="2:8">
      <c r="B88" s="1" t="s">
        <v>3091</v>
      </c>
      <c r="C88" s="9" t="s">
        <v>156</v>
      </c>
      <c r="D88" s="1" t="s">
        <v>687</v>
      </c>
      <c r="E88" s="1" t="s">
        <v>692</v>
      </c>
      <c r="F88" s="4">
        <v>1500000</v>
      </c>
      <c r="G88" s="4">
        <v>1277.4000000000001</v>
      </c>
      <c r="H88" s="4">
        <v>0.37</v>
      </c>
    </row>
    <row r="89" spans="2:8">
      <c r="B89" s="1" t="s">
        <v>2772</v>
      </c>
      <c r="C89" s="9" t="s">
        <v>156</v>
      </c>
      <c r="D89" s="1" t="s">
        <v>450</v>
      </c>
      <c r="E89" s="1" t="s">
        <v>451</v>
      </c>
      <c r="F89" s="4">
        <v>300000</v>
      </c>
      <c r="G89" s="4">
        <v>1250.8499999999999</v>
      </c>
      <c r="H89" s="4">
        <v>0.36</v>
      </c>
    </row>
    <row r="90" spans="2:8">
      <c r="B90" s="1" t="s">
        <v>1221</v>
      </c>
      <c r="C90" s="9" t="s">
        <v>156</v>
      </c>
      <c r="D90" s="1" t="s">
        <v>532</v>
      </c>
      <c r="E90" s="1" t="s">
        <v>1222</v>
      </c>
      <c r="F90" s="4">
        <v>1000000</v>
      </c>
      <c r="G90" s="4">
        <v>791.8</v>
      </c>
      <c r="H90" s="4">
        <v>0.23</v>
      </c>
    </row>
    <row r="91" spans="2:8">
      <c r="B91" s="1" t="s">
        <v>3251</v>
      </c>
      <c r="C91" s="9" t="s">
        <v>156</v>
      </c>
      <c r="D91" s="1" t="s">
        <v>469</v>
      </c>
      <c r="E91" s="1" t="s">
        <v>988</v>
      </c>
      <c r="F91" s="4">
        <v>15985</v>
      </c>
      <c r="G91" s="4">
        <v>691.59</v>
      </c>
      <c r="H91" s="4">
        <v>0.2</v>
      </c>
    </row>
    <row r="92" spans="2:8">
      <c r="B92" s="1" t="s">
        <v>3352</v>
      </c>
      <c r="C92" s="9" t="s">
        <v>156</v>
      </c>
      <c r="D92" s="1" t="s">
        <v>452</v>
      </c>
      <c r="E92" s="1" t="s">
        <v>1223</v>
      </c>
      <c r="F92" s="4">
        <v>321376</v>
      </c>
      <c r="G92" s="4">
        <v>613.86</v>
      </c>
      <c r="H92" s="4">
        <v>0.18</v>
      </c>
    </row>
    <row r="93" spans="2:8">
      <c r="B93" s="1" t="s">
        <v>3119</v>
      </c>
      <c r="C93" s="9" t="s">
        <v>156</v>
      </c>
      <c r="D93" s="1" t="s">
        <v>568</v>
      </c>
      <c r="E93" s="1" t="s">
        <v>736</v>
      </c>
      <c r="F93" s="4">
        <v>125116</v>
      </c>
      <c r="G93" s="4">
        <v>590.61</v>
      </c>
      <c r="H93" s="4">
        <v>0.17</v>
      </c>
    </row>
    <row r="94" spans="2:8" ht="13">
      <c r="B94" s="2" t="s">
        <v>2543</v>
      </c>
    </row>
    <row r="95" spans="2:8">
      <c r="B95" s="1" t="s">
        <v>159</v>
      </c>
      <c r="C95" s="9" t="s">
        <v>159</v>
      </c>
      <c r="D95" s="1" t="s">
        <v>159</v>
      </c>
      <c r="E95" s="1" t="s">
        <v>159</v>
      </c>
      <c r="F95" s="4" t="s">
        <v>159</v>
      </c>
      <c r="G95" s="4" t="s">
        <v>159</v>
      </c>
      <c r="H95" s="4" t="s">
        <v>159</v>
      </c>
    </row>
    <row r="96" spans="2:8" ht="13">
      <c r="B96" s="2" t="s">
        <v>160</v>
      </c>
      <c r="C96" s="13"/>
      <c r="D96" s="2"/>
      <c r="E96" s="2"/>
      <c r="F96" s="14"/>
      <c r="G96" s="14">
        <f>SUM(G12:G95)</f>
        <v>333349.75</v>
      </c>
      <c r="H96" s="14">
        <f>SUM(H12:H95)</f>
        <v>96.430000000000035</v>
      </c>
    </row>
    <row r="97" spans="2:8" ht="13">
      <c r="B97" s="2" t="s">
        <v>161</v>
      </c>
    </row>
    <row r="98" spans="2:8">
      <c r="B98" s="1" t="s">
        <v>159</v>
      </c>
      <c r="C98" s="9" t="s">
        <v>159</v>
      </c>
      <c r="D98" s="1" t="s">
        <v>159</v>
      </c>
      <c r="E98" s="1" t="s">
        <v>159</v>
      </c>
      <c r="F98" s="4" t="s">
        <v>159</v>
      </c>
      <c r="G98" s="4" t="s">
        <v>159</v>
      </c>
      <c r="H98" s="4" t="s">
        <v>159</v>
      </c>
    </row>
    <row r="99" spans="2:8" ht="13">
      <c r="B99" s="2" t="s">
        <v>162</v>
      </c>
      <c r="C99" s="13"/>
      <c r="D99" s="2"/>
      <c r="E99" s="2"/>
      <c r="F99" s="14"/>
      <c r="G99" s="14">
        <f>SUM(G97:G98)</f>
        <v>0</v>
      </c>
      <c r="H99" s="14">
        <f>SUM(H97:H98)</f>
        <v>0</v>
      </c>
    </row>
    <row r="100" spans="2:8" ht="13">
      <c r="B100" s="2" t="s">
        <v>163</v>
      </c>
    </row>
    <row r="101" spans="2:8">
      <c r="B101" s="1" t="s">
        <v>159</v>
      </c>
      <c r="C101" s="9" t="s">
        <v>159</v>
      </c>
      <c r="D101" s="1" t="s">
        <v>159</v>
      </c>
      <c r="E101" s="1" t="s">
        <v>159</v>
      </c>
      <c r="F101" s="4" t="s">
        <v>159</v>
      </c>
      <c r="G101" s="4" t="s">
        <v>159</v>
      </c>
      <c r="H101" s="4" t="s">
        <v>159</v>
      </c>
    </row>
    <row r="102" spans="2:8" ht="13">
      <c r="B102" s="2" t="s">
        <v>164</v>
      </c>
      <c r="C102" s="13"/>
      <c r="D102" s="2"/>
      <c r="E102" s="2"/>
      <c r="F102" s="14"/>
      <c r="G102" s="14">
        <f>SUM(G100:G101)</f>
        <v>0</v>
      </c>
      <c r="H102" s="14">
        <f>SUM(H100:H101)</f>
        <v>0</v>
      </c>
    </row>
    <row r="103" spans="2:8" ht="13">
      <c r="B103" s="10" t="s">
        <v>146</v>
      </c>
      <c r="C103" s="11" t="s">
        <v>147</v>
      </c>
      <c r="D103" s="10" t="s">
        <v>165</v>
      </c>
      <c r="E103" s="10" t="s">
        <v>149</v>
      </c>
      <c r="F103" s="12" t="s">
        <v>150</v>
      </c>
      <c r="G103" s="12" t="s">
        <v>151</v>
      </c>
      <c r="H103" s="12" t="s">
        <v>152</v>
      </c>
    </row>
    <row r="104" spans="2:8" ht="13">
      <c r="B104" s="2" t="s">
        <v>166</v>
      </c>
    </row>
    <row r="105" spans="2:8" ht="13">
      <c r="B105" s="2" t="s">
        <v>155</v>
      </c>
    </row>
    <row r="106" spans="2:8" ht="13">
      <c r="B106" s="2" t="s">
        <v>167</v>
      </c>
    </row>
    <row r="107" spans="2:8">
      <c r="B107" s="1" t="s">
        <v>159</v>
      </c>
      <c r="C107" s="9" t="s">
        <v>159</v>
      </c>
      <c r="D107" s="1" t="s">
        <v>159</v>
      </c>
      <c r="E107" s="1" t="s">
        <v>159</v>
      </c>
      <c r="F107" s="4" t="s">
        <v>159</v>
      </c>
      <c r="G107" s="4" t="s">
        <v>159</v>
      </c>
      <c r="H107" s="4" t="s">
        <v>159</v>
      </c>
    </row>
    <row r="108" spans="2:8" ht="13">
      <c r="B108" s="2" t="s">
        <v>168</v>
      </c>
      <c r="C108" s="13"/>
      <c r="D108" s="2"/>
      <c r="E108" s="2"/>
      <c r="F108" s="14"/>
      <c r="G108" s="14">
        <f>SUM(G103:G107)</f>
        <v>0</v>
      </c>
      <c r="H108" s="14">
        <f>SUM(H103:H107)</f>
        <v>0</v>
      </c>
    </row>
    <row r="109" spans="2:8" ht="13">
      <c r="B109" s="2" t="s">
        <v>169</v>
      </c>
    </row>
    <row r="110" spans="2:8">
      <c r="B110" s="1" t="s">
        <v>159</v>
      </c>
      <c r="C110" s="9" t="s">
        <v>159</v>
      </c>
      <c r="D110" s="1" t="s">
        <v>159</v>
      </c>
      <c r="E110" s="1" t="s">
        <v>159</v>
      </c>
      <c r="F110" s="4" t="s">
        <v>159</v>
      </c>
      <c r="G110" s="4" t="s">
        <v>159</v>
      </c>
      <c r="H110" s="4" t="s">
        <v>159</v>
      </c>
    </row>
    <row r="111" spans="2:8" ht="13">
      <c r="B111" s="2" t="s">
        <v>170</v>
      </c>
      <c r="C111" s="13"/>
      <c r="D111" s="2"/>
      <c r="E111" s="2"/>
      <c r="F111" s="14"/>
      <c r="G111" s="14">
        <f>SUM(G109:G110)</f>
        <v>0</v>
      </c>
      <c r="H111" s="14">
        <f>SUM(H109:H110)</f>
        <v>0</v>
      </c>
    </row>
    <row r="112" spans="2:8" ht="13">
      <c r="B112" s="2" t="s">
        <v>171</v>
      </c>
    </row>
    <row r="113" spans="2:8">
      <c r="B113" s="1" t="s">
        <v>159</v>
      </c>
      <c r="C113" s="9" t="s">
        <v>159</v>
      </c>
      <c r="D113" s="1" t="s">
        <v>159</v>
      </c>
      <c r="E113" s="1" t="s">
        <v>159</v>
      </c>
      <c r="F113" s="4" t="s">
        <v>159</v>
      </c>
      <c r="G113" s="4" t="s">
        <v>159</v>
      </c>
      <c r="H113" s="4" t="s">
        <v>159</v>
      </c>
    </row>
    <row r="114" spans="2:8" ht="13">
      <c r="B114" s="2" t="s">
        <v>172</v>
      </c>
      <c r="C114" s="13"/>
      <c r="D114" s="2"/>
      <c r="E114" s="2"/>
      <c r="F114" s="14"/>
      <c r="G114" s="14">
        <f>SUM(G112:G113)</f>
        <v>0</v>
      </c>
      <c r="H114" s="14">
        <f>SUM(H112:H113)</f>
        <v>0</v>
      </c>
    </row>
    <row r="115" spans="2:8" ht="13">
      <c r="B115" s="2" t="s">
        <v>173</v>
      </c>
    </row>
    <row r="116" spans="2:8">
      <c r="B116" s="1" t="s">
        <v>159</v>
      </c>
      <c r="C116" s="9" t="s">
        <v>159</v>
      </c>
      <c r="D116" s="1" t="s">
        <v>159</v>
      </c>
      <c r="E116" s="1" t="s">
        <v>159</v>
      </c>
      <c r="F116" s="4" t="s">
        <v>159</v>
      </c>
      <c r="G116" s="4" t="s">
        <v>159</v>
      </c>
      <c r="H116" s="4" t="s">
        <v>159</v>
      </c>
    </row>
    <row r="117" spans="2:8" ht="13">
      <c r="B117" s="2" t="s">
        <v>174</v>
      </c>
      <c r="C117" s="13"/>
      <c r="D117" s="2"/>
      <c r="E117" s="2"/>
      <c r="F117" s="14"/>
      <c r="G117" s="14">
        <f>SUM(G115:G116)</f>
        <v>0</v>
      </c>
      <c r="H117" s="14">
        <f>SUM(H115:H116)</f>
        <v>0</v>
      </c>
    </row>
    <row r="118" spans="2:8" ht="13">
      <c r="B118" s="2" t="s">
        <v>175</v>
      </c>
    </row>
    <row r="119" spans="2:8">
      <c r="B119" s="1" t="s">
        <v>159</v>
      </c>
      <c r="C119" s="9" t="s">
        <v>159</v>
      </c>
      <c r="D119" s="1" t="s">
        <v>159</v>
      </c>
      <c r="E119" s="1" t="s">
        <v>159</v>
      </c>
      <c r="F119" s="4" t="s">
        <v>159</v>
      </c>
      <c r="G119" s="4" t="s">
        <v>159</v>
      </c>
      <c r="H119" s="4" t="s">
        <v>159</v>
      </c>
    </row>
    <row r="120" spans="2:8" ht="13">
      <c r="B120" s="2" t="s">
        <v>176</v>
      </c>
      <c r="C120" s="13"/>
      <c r="D120" s="2"/>
      <c r="E120" s="2"/>
      <c r="F120" s="14"/>
      <c r="G120" s="14">
        <f>SUM(G118:G119)</f>
        <v>0</v>
      </c>
      <c r="H120" s="14">
        <f>SUM(H118:H119)</f>
        <v>0</v>
      </c>
    </row>
    <row r="121" spans="2:8" ht="13">
      <c r="B121" s="2" t="s">
        <v>177</v>
      </c>
    </row>
    <row r="122" spans="2:8">
      <c r="B122" s="1" t="s">
        <v>159</v>
      </c>
      <c r="C122" s="9" t="s">
        <v>159</v>
      </c>
      <c r="D122" s="1" t="s">
        <v>159</v>
      </c>
      <c r="E122" s="1" t="s">
        <v>159</v>
      </c>
      <c r="F122" s="4" t="s">
        <v>159</v>
      </c>
      <c r="G122" s="4" t="s">
        <v>159</v>
      </c>
      <c r="H122" s="4" t="s">
        <v>159</v>
      </c>
    </row>
    <row r="123" spans="2:8" ht="13">
      <c r="B123" s="2" t="s">
        <v>178</v>
      </c>
      <c r="C123" s="13"/>
      <c r="D123" s="2"/>
      <c r="E123" s="2"/>
      <c r="F123" s="14"/>
      <c r="G123" s="14">
        <f>SUM(G121:G122)</f>
        <v>0</v>
      </c>
      <c r="H123" s="14">
        <f>SUM(H121:H122)</f>
        <v>0</v>
      </c>
    </row>
    <row r="124" spans="2:8" ht="13">
      <c r="B124" s="2" t="s">
        <v>179</v>
      </c>
    </row>
    <row r="125" spans="2:8">
      <c r="B125" s="1" t="s">
        <v>159</v>
      </c>
      <c r="C125" s="9" t="s">
        <v>159</v>
      </c>
      <c r="D125" s="1" t="s">
        <v>159</v>
      </c>
      <c r="E125" s="1" t="s">
        <v>159</v>
      </c>
      <c r="F125" s="4" t="s">
        <v>159</v>
      </c>
      <c r="G125" s="4" t="s">
        <v>159</v>
      </c>
      <c r="H125" s="4" t="s">
        <v>159</v>
      </c>
    </row>
    <row r="126" spans="2:8" ht="13">
      <c r="B126" s="2" t="s">
        <v>180</v>
      </c>
      <c r="C126" s="13"/>
      <c r="D126" s="2"/>
      <c r="E126" s="2"/>
      <c r="F126" s="14"/>
      <c r="G126" s="14">
        <f>SUM(G124:G125)</f>
        <v>0</v>
      </c>
      <c r="H126" s="14">
        <f>SUM(H124:H125)</f>
        <v>0</v>
      </c>
    </row>
    <row r="127" spans="2:8" ht="13">
      <c r="B127" s="2" t="s">
        <v>181</v>
      </c>
    </row>
    <row r="128" spans="2:8">
      <c r="B128" s="1" t="s">
        <v>159</v>
      </c>
      <c r="C128" s="9" t="s">
        <v>159</v>
      </c>
      <c r="D128" s="1" t="s">
        <v>159</v>
      </c>
      <c r="E128" s="1" t="s">
        <v>159</v>
      </c>
      <c r="F128" s="4" t="s">
        <v>159</v>
      </c>
      <c r="G128" s="4" t="s">
        <v>159</v>
      </c>
      <c r="H128" s="4" t="s">
        <v>159</v>
      </c>
    </row>
    <row r="129" spans="2:8" ht="13">
      <c r="B129" s="2" t="s">
        <v>182</v>
      </c>
      <c r="C129" s="13"/>
      <c r="D129" s="2"/>
      <c r="E129" s="2"/>
      <c r="F129" s="14"/>
      <c r="G129" s="14">
        <f>SUM(G127:G128)</f>
        <v>0</v>
      </c>
      <c r="H129" s="14">
        <f>SUM(H127:H128)</f>
        <v>0</v>
      </c>
    </row>
    <row r="130" spans="2:8" ht="13">
      <c r="B130" s="2" t="s">
        <v>265</v>
      </c>
      <c r="C130" s="13"/>
      <c r="D130" s="2"/>
      <c r="E130" s="2"/>
      <c r="F130" s="14"/>
      <c r="G130" s="14">
        <v>7056.66</v>
      </c>
      <c r="H130" s="14">
        <v>2.04</v>
      </c>
    </row>
    <row r="131" spans="2:8" ht="13">
      <c r="B131" s="2" t="s">
        <v>183</v>
      </c>
      <c r="C131" s="13"/>
      <c r="D131" s="2"/>
      <c r="E131" s="2"/>
      <c r="F131" s="14"/>
      <c r="G131" s="14">
        <v>340406.41</v>
      </c>
      <c r="H131" s="14">
        <v>98.47</v>
      </c>
    </row>
    <row r="132" spans="2:8" ht="13">
      <c r="B132" s="2" t="s">
        <v>184</v>
      </c>
      <c r="C132" s="13"/>
      <c r="D132" s="2"/>
      <c r="E132" s="2"/>
      <c r="F132" s="14"/>
      <c r="G132" s="14">
        <v>5136.3226978099883</v>
      </c>
      <c r="H132" s="14">
        <v>1.5300000000000011</v>
      </c>
    </row>
    <row r="133" spans="2:8" ht="13">
      <c r="B133" s="2" t="s">
        <v>185</v>
      </c>
      <c r="C133" s="13"/>
      <c r="D133" s="2"/>
      <c r="E133" s="2"/>
      <c r="F133" s="14"/>
      <c r="G133" s="14">
        <v>345542.73269780999</v>
      </c>
      <c r="H133" s="14">
        <v>100</v>
      </c>
    </row>
    <row r="134" spans="2:8">
      <c r="B134" s="1" t="s">
        <v>186</v>
      </c>
    </row>
    <row r="135" spans="2:8" ht="13">
      <c r="B135" s="2" t="s">
        <v>187</v>
      </c>
    </row>
    <row r="136" spans="2:8" ht="13">
      <c r="B136" s="2" t="s">
        <v>188</v>
      </c>
      <c r="C136" s="9" t="s">
        <v>189</v>
      </c>
    </row>
    <row r="137" spans="2:8" ht="13">
      <c r="B137" s="2" t="s">
        <v>190</v>
      </c>
      <c r="C137" s="9" t="s">
        <v>191</v>
      </c>
    </row>
    <row r="138" spans="2:8" ht="13">
      <c r="B138" s="2" t="s">
        <v>192</v>
      </c>
      <c r="C138" s="9" t="s">
        <v>191</v>
      </c>
    </row>
    <row r="139" spans="2:8" ht="13">
      <c r="B139" s="2" t="s">
        <v>193</v>
      </c>
      <c r="C139" s="9" t="s">
        <v>194</v>
      </c>
    </row>
    <row r="140" spans="2:8" ht="13">
      <c r="B140" s="2" t="s">
        <v>1224</v>
      </c>
      <c r="C140" s="13"/>
    </row>
    <row r="141" spans="2:8" ht="13">
      <c r="B141" s="2" t="s">
        <v>1225</v>
      </c>
      <c r="C141" s="13"/>
    </row>
    <row r="142" spans="2:8" ht="13">
      <c r="B142" s="2" t="s">
        <v>1226</v>
      </c>
      <c r="C142" s="13"/>
    </row>
    <row r="143" spans="2:8" ht="13">
      <c r="B143" s="2" t="s">
        <v>1227</v>
      </c>
      <c r="C143" s="13"/>
    </row>
    <row r="144" spans="2:8" ht="13">
      <c r="B144" s="2" t="s">
        <v>1228</v>
      </c>
      <c r="C144" s="13"/>
    </row>
    <row r="145" spans="2:3" ht="13">
      <c r="B145" s="2" t="s">
        <v>1229</v>
      </c>
      <c r="C145" s="13"/>
    </row>
    <row r="146" spans="2:3" ht="13">
      <c r="B146" s="2" t="s">
        <v>1230</v>
      </c>
      <c r="C146" s="13"/>
    </row>
    <row r="147" spans="2:3" ht="13">
      <c r="B147" s="2" t="s">
        <v>1231</v>
      </c>
      <c r="C147" s="13"/>
    </row>
    <row r="148" spans="2:3" ht="13">
      <c r="B148" s="2" t="s">
        <v>1119</v>
      </c>
      <c r="C148" s="13"/>
    </row>
    <row r="149" spans="2:3">
      <c r="B149" s="1" t="s">
        <v>204</v>
      </c>
    </row>
    <row r="150" spans="2:3">
      <c r="B150" s="1" t="s">
        <v>398</v>
      </c>
    </row>
    <row r="153" spans="2:3" ht="14.5">
      <c r="B153" s="48" t="s">
        <v>399</v>
      </c>
      <c r="C153" s="49"/>
    </row>
    <row r="154" spans="2:3" ht="14.5">
      <c r="B154" s="48" t="s">
        <v>3907</v>
      </c>
      <c r="C154" s="50" t="s">
        <v>400</v>
      </c>
    </row>
    <row r="155" spans="2:3" ht="14.5">
      <c r="B155" s="15" t="s">
        <v>401</v>
      </c>
      <c r="C155" s="16">
        <v>2000</v>
      </c>
    </row>
    <row r="156" spans="2:3" ht="14.5">
      <c r="B156" s="15" t="s">
        <v>403</v>
      </c>
      <c r="C156" s="16">
        <v>0</v>
      </c>
    </row>
    <row r="157" spans="2:3" ht="14.5">
      <c r="B157" s="15" t="s">
        <v>404</v>
      </c>
      <c r="C157" s="16">
        <v>0</v>
      </c>
    </row>
    <row r="158" spans="2:3" ht="14.5">
      <c r="B158" s="15" t="s">
        <v>405</v>
      </c>
      <c r="C158" s="16">
        <v>0</v>
      </c>
    </row>
    <row r="159" spans="2:3" ht="14.5">
      <c r="B159" s="15" t="s">
        <v>406</v>
      </c>
      <c r="C159" s="16">
        <v>0</v>
      </c>
    </row>
    <row r="160" spans="2:3" ht="14.5">
      <c r="B160" s="15" t="s">
        <v>407</v>
      </c>
      <c r="C160" s="16">
        <v>0</v>
      </c>
    </row>
    <row r="161" spans="2:7" ht="14.5">
      <c r="B161" s="48" t="s">
        <v>408</v>
      </c>
      <c r="C161" s="49">
        <v>2000</v>
      </c>
    </row>
    <row r="163" spans="2:7" ht="14.5">
      <c r="B163" s="15" t="s">
        <v>213</v>
      </c>
      <c r="C163" s="16"/>
      <c r="D163" s="15"/>
    </row>
    <row r="164" spans="2:7" ht="29">
      <c r="B164" s="18" t="s">
        <v>214</v>
      </c>
      <c r="C164" s="17" t="s">
        <v>215</v>
      </c>
      <c r="D164" s="18" t="s">
        <v>216</v>
      </c>
    </row>
    <row r="165" spans="2:7" ht="14.5">
      <c r="B165" s="15" t="s">
        <v>191</v>
      </c>
      <c r="C165" s="16" t="s">
        <v>191</v>
      </c>
      <c r="D165" s="15" t="s">
        <v>191</v>
      </c>
    </row>
    <row r="167" spans="2:7" ht="13">
      <c r="B167" s="19" t="s">
        <v>217</v>
      </c>
      <c r="C167" s="20">
        <v>46203</v>
      </c>
      <c r="D167" s="21"/>
      <c r="E167" s="22"/>
      <c r="F167" s="23"/>
    </row>
    <row r="168" spans="2:7" ht="13">
      <c r="B168" s="19" t="s">
        <v>218</v>
      </c>
      <c r="C168" s="24" t="s">
        <v>219</v>
      </c>
      <c r="D168" s="19" t="s">
        <v>220</v>
      </c>
      <c r="E168" s="25" t="s">
        <v>221</v>
      </c>
      <c r="F168" s="26" t="s">
        <v>222</v>
      </c>
      <c r="G168" s="14"/>
    </row>
    <row r="169" spans="2:7">
      <c r="B169" s="27" t="s">
        <v>191</v>
      </c>
      <c r="C169" s="28" t="s">
        <v>191</v>
      </c>
      <c r="D169" s="27" t="s">
        <v>191</v>
      </c>
      <c r="E169" s="29" t="s">
        <v>191</v>
      </c>
      <c r="F169" s="30" t="s">
        <v>191</v>
      </c>
    </row>
    <row r="172" spans="2:7" ht="13">
      <c r="B172" s="2" t="s">
        <v>223</v>
      </c>
    </row>
    <row r="173" spans="2:7" ht="13">
      <c r="B173" s="2"/>
    </row>
    <row r="174" spans="2:7" ht="13">
      <c r="B174" s="2" t="s">
        <v>224</v>
      </c>
    </row>
    <row r="175" spans="2:7" ht="13">
      <c r="B175" s="19" t="s">
        <v>225</v>
      </c>
      <c r="C175" s="24" t="s">
        <v>226</v>
      </c>
      <c r="D175" s="2"/>
    </row>
    <row r="176" spans="2:7">
      <c r="B176" s="21" t="s">
        <v>191</v>
      </c>
      <c r="C176" s="31" t="s">
        <v>191</v>
      </c>
    </row>
    <row r="178" spans="2:7" ht="13">
      <c r="B178" s="19" t="s">
        <v>227</v>
      </c>
      <c r="C178" s="24" t="s">
        <v>226</v>
      </c>
    </row>
    <row r="179" spans="2:7">
      <c r="B179" s="21" t="s">
        <v>191</v>
      </c>
      <c r="C179" s="31" t="s">
        <v>191</v>
      </c>
    </row>
    <row r="181" spans="2:7" ht="13">
      <c r="B181" s="19" t="s">
        <v>228</v>
      </c>
      <c r="C181" s="24" t="s">
        <v>229</v>
      </c>
    </row>
    <row r="182" spans="2:7">
      <c r="B182" s="21" t="s">
        <v>191</v>
      </c>
      <c r="C182" s="31" t="s">
        <v>191</v>
      </c>
    </row>
    <row r="184" spans="2:7" ht="13">
      <c r="B184" s="25" t="s">
        <v>230</v>
      </c>
      <c r="C184" s="24" t="s">
        <v>229</v>
      </c>
    </row>
    <row r="185" spans="2:7">
      <c r="B185" s="22" t="s">
        <v>191</v>
      </c>
      <c r="C185" s="31" t="s">
        <v>191</v>
      </c>
    </row>
    <row r="187" spans="2:7" ht="13">
      <c r="B187" s="19" t="s">
        <v>231</v>
      </c>
      <c r="C187" s="24" t="s">
        <v>191</v>
      </c>
    </row>
    <row r="189" spans="2:7" ht="13">
      <c r="B189" s="19" t="s">
        <v>232</v>
      </c>
      <c r="C189" s="20">
        <v>46203</v>
      </c>
      <c r="D189" s="21"/>
      <c r="E189" s="22"/>
      <c r="F189" s="23"/>
    </row>
    <row r="190" spans="2:7" ht="13">
      <c r="B190" s="19" t="s">
        <v>218</v>
      </c>
      <c r="C190" s="24" t="s">
        <v>219</v>
      </c>
      <c r="D190" s="19" t="s">
        <v>220</v>
      </c>
      <c r="E190" s="25" t="s">
        <v>221</v>
      </c>
      <c r="F190" s="26" t="s">
        <v>222</v>
      </c>
      <c r="G190" s="14"/>
    </row>
    <row r="191" spans="2:7">
      <c r="B191" s="27" t="s">
        <v>191</v>
      </c>
      <c r="C191" s="28" t="s">
        <v>191</v>
      </c>
      <c r="D191" s="27" t="s">
        <v>191</v>
      </c>
      <c r="E191" s="29" t="s">
        <v>191</v>
      </c>
      <c r="F191" s="30" t="s">
        <v>191</v>
      </c>
    </row>
    <row r="192" spans="2:7" ht="13">
      <c r="B192" s="2" t="s">
        <v>223</v>
      </c>
    </row>
    <row r="193" spans="2:4" ht="13">
      <c r="B193" s="2"/>
    </row>
    <row r="194" spans="2:4" ht="13">
      <c r="B194" s="2" t="s">
        <v>224</v>
      </c>
    </row>
    <row r="195" spans="2:4" ht="13">
      <c r="B195" s="19" t="s">
        <v>225</v>
      </c>
      <c r="C195" s="24" t="s">
        <v>226</v>
      </c>
      <c r="D195" s="2"/>
    </row>
    <row r="196" spans="2:4">
      <c r="B196" s="21" t="s">
        <v>191</v>
      </c>
      <c r="C196" s="31" t="s">
        <v>191</v>
      </c>
    </row>
    <row r="198" spans="2:4" ht="13">
      <c r="B198" s="19" t="s">
        <v>227</v>
      </c>
      <c r="C198" s="24" t="s">
        <v>226</v>
      </c>
    </row>
    <row r="199" spans="2:4">
      <c r="B199" s="21" t="s">
        <v>191</v>
      </c>
      <c r="C199" s="31" t="s">
        <v>191</v>
      </c>
    </row>
    <row r="201" spans="2:4" ht="13">
      <c r="B201" s="19" t="s">
        <v>228</v>
      </c>
      <c r="C201" s="24" t="s">
        <v>229</v>
      </c>
    </row>
    <row r="202" spans="2:4">
      <c r="B202" s="21" t="s">
        <v>191</v>
      </c>
      <c r="C202" s="31" t="s">
        <v>191</v>
      </c>
    </row>
    <row r="204" spans="2:4" ht="13">
      <c r="B204" s="25" t="s">
        <v>230</v>
      </c>
      <c r="C204" s="24" t="s">
        <v>229</v>
      </c>
    </row>
    <row r="205" spans="2:4">
      <c r="B205" s="22" t="s">
        <v>191</v>
      </c>
      <c r="C205" s="31" t="s">
        <v>191</v>
      </c>
    </row>
    <row r="207" spans="2:4" ht="13">
      <c r="B207" s="19" t="s">
        <v>231</v>
      </c>
      <c r="C207" s="24" t="s">
        <v>191</v>
      </c>
    </row>
    <row r="210" spans="2:80" ht="13">
      <c r="B210" s="2" t="s">
        <v>233</v>
      </c>
    </row>
    <row r="212" spans="2:80" ht="13">
      <c r="B212" s="19" t="s">
        <v>218</v>
      </c>
      <c r="C212" s="24" t="s">
        <v>234</v>
      </c>
      <c r="D212" s="19" t="s">
        <v>235</v>
      </c>
      <c r="E212" s="19" t="s">
        <v>236</v>
      </c>
      <c r="F212" s="14"/>
    </row>
    <row r="213" spans="2:80">
      <c r="B213" s="21" t="s">
        <v>191</v>
      </c>
      <c r="C213" s="31" t="s">
        <v>191</v>
      </c>
      <c r="D213" s="21" t="s">
        <v>191</v>
      </c>
      <c r="E213" s="21" t="s">
        <v>191</v>
      </c>
    </row>
    <row r="216" spans="2:80" ht="13">
      <c r="B216" s="2" t="s">
        <v>237</v>
      </c>
      <c r="C216" s="13" t="s">
        <v>191</v>
      </c>
      <c r="D216" s="2"/>
      <c r="E216" s="2"/>
      <c r="F216" s="14"/>
      <c r="G216" s="14"/>
      <c r="H216" s="14"/>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row>
    <row r="218" spans="2:80" ht="13">
      <c r="B218" s="2" t="s">
        <v>238</v>
      </c>
    </row>
    <row r="220" spans="2:80" ht="13">
      <c r="B220" s="19" t="s">
        <v>239</v>
      </c>
      <c r="C220" s="24" t="s">
        <v>226</v>
      </c>
      <c r="D220" s="2"/>
    </row>
    <row r="221" spans="2:80">
      <c r="B221" s="21" t="s">
        <v>191</v>
      </c>
      <c r="C221" s="31" t="s">
        <v>191</v>
      </c>
    </row>
    <row r="224" spans="2:80" ht="13">
      <c r="B224" s="19" t="s">
        <v>240</v>
      </c>
      <c r="C224" s="24" t="s">
        <v>241</v>
      </c>
      <c r="D224" s="2"/>
    </row>
    <row r="225" spans="2:80">
      <c r="B225" s="21" t="s">
        <v>191</v>
      </c>
      <c r="C225" s="31" t="s">
        <v>191</v>
      </c>
    </row>
    <row r="228" spans="2:80" ht="13">
      <c r="B228" s="2" t="s">
        <v>242</v>
      </c>
    </row>
    <row r="231" spans="2:80" ht="13">
      <c r="B231" s="2" t="s">
        <v>243</v>
      </c>
    </row>
    <row r="233" spans="2:80" ht="13">
      <c r="B233" s="19" t="s">
        <v>218</v>
      </c>
      <c r="C233" s="24" t="s">
        <v>244</v>
      </c>
      <c r="D233" s="19" t="s">
        <v>234</v>
      </c>
      <c r="E233" s="19" t="s">
        <v>235</v>
      </c>
      <c r="F233" s="26" t="s">
        <v>236</v>
      </c>
      <c r="G233" s="14"/>
    </row>
    <row r="234" spans="2:80">
      <c r="B234" s="21" t="s">
        <v>191</v>
      </c>
      <c r="C234" s="31" t="s">
        <v>191</v>
      </c>
      <c r="D234" s="21" t="s">
        <v>191</v>
      </c>
      <c r="E234" s="21" t="s">
        <v>191</v>
      </c>
      <c r="F234" s="32" t="s">
        <v>191</v>
      </c>
    </row>
    <row r="237" spans="2:80" ht="13">
      <c r="B237" s="2" t="s">
        <v>237</v>
      </c>
      <c r="C237" s="13" t="s">
        <v>191</v>
      </c>
      <c r="D237" s="2"/>
      <c r="E237" s="2"/>
      <c r="F237" s="14"/>
      <c r="G237" s="14"/>
      <c r="H237" s="14"/>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row>
    <row r="239" spans="2:80" ht="13">
      <c r="B239" s="2" t="s">
        <v>238</v>
      </c>
    </row>
    <row r="241" spans="2:7" ht="13">
      <c r="B241" s="19" t="s">
        <v>239</v>
      </c>
      <c r="C241" s="24" t="s">
        <v>226</v>
      </c>
      <c r="D241" s="2"/>
    </row>
    <row r="242" spans="2:7">
      <c r="B242" s="21" t="s">
        <v>191</v>
      </c>
      <c r="C242" s="31" t="s">
        <v>191</v>
      </c>
    </row>
    <row r="245" spans="2:7" ht="13">
      <c r="B245" s="19" t="s">
        <v>240</v>
      </c>
      <c r="C245" s="24" t="s">
        <v>241</v>
      </c>
      <c r="D245" s="2"/>
    </row>
    <row r="246" spans="2:7">
      <c r="B246" s="21" t="s">
        <v>191</v>
      </c>
      <c r="C246" s="31" t="s">
        <v>191</v>
      </c>
    </row>
    <row r="249" spans="2:7" ht="13">
      <c r="B249" s="2" t="s">
        <v>242</v>
      </c>
    </row>
    <row r="252" spans="2:7" ht="13">
      <c r="B252" s="2" t="s">
        <v>245</v>
      </c>
    </row>
    <row r="253" spans="2:7" ht="13">
      <c r="B253" s="19" t="s">
        <v>218</v>
      </c>
      <c r="C253" s="24" t="s">
        <v>246</v>
      </c>
      <c r="D253" s="19" t="s">
        <v>247</v>
      </c>
      <c r="E253" s="19" t="s">
        <v>248</v>
      </c>
      <c r="F253" s="26" t="s">
        <v>249</v>
      </c>
      <c r="G253" s="14"/>
    </row>
    <row r="254" spans="2:7">
      <c r="B254" s="21" t="s">
        <v>191</v>
      </c>
      <c r="C254" s="31" t="s">
        <v>191</v>
      </c>
      <c r="D254" s="21" t="s">
        <v>191</v>
      </c>
      <c r="E254" s="21" t="s">
        <v>191</v>
      </c>
      <c r="F254" s="32" t="s">
        <v>191</v>
      </c>
    </row>
    <row r="255" spans="2:7">
      <c r="B255" s="1" t="s">
        <v>2544</v>
      </c>
    </row>
  </sheetData>
  <mergeCells count="3">
    <mergeCell ref="B1:E1"/>
    <mergeCell ref="C3:C7"/>
    <mergeCell ref="D3:D7"/>
  </mergeCells>
  <hyperlinks>
    <hyperlink ref="A1" location="Index!A1" display="Index" xr:uid="{FF640FA1-CCAA-42F3-AA8E-BB8B2148EDF5}"/>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19454-FEB6-4703-A1C7-474F54A61F5B}">
  <sheetPr codeName="Sheet115"/>
  <dimension ref="A1:CB383"/>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81</v>
      </c>
      <c r="C1" s="249"/>
      <c r="D1" s="249"/>
      <c r="E1" s="249"/>
    </row>
    <row r="3" spans="1:9" ht="14.5">
      <c r="B3" s="5" t="s">
        <v>1232</v>
      </c>
      <c r="C3" s="250"/>
      <c r="D3" s="251"/>
      <c r="E3" s="6"/>
    </row>
    <row r="4" spans="1:9" ht="14.5">
      <c r="B4" s="7" t="s">
        <v>1233</v>
      </c>
      <c r="C4" s="250"/>
      <c r="D4" s="251"/>
      <c r="E4" s="6"/>
    </row>
    <row r="5" spans="1:9" ht="14.5">
      <c r="B5" s="7" t="s">
        <v>139</v>
      </c>
      <c r="C5" s="250"/>
      <c r="D5" s="251"/>
      <c r="E5" s="6"/>
    </row>
    <row r="6" spans="1:9" ht="14.5">
      <c r="B6" s="7" t="s">
        <v>503</v>
      </c>
      <c r="C6" s="250"/>
      <c r="D6" s="251"/>
      <c r="E6" s="6"/>
    </row>
    <row r="7" spans="1:9" ht="29">
      <c r="B7" s="7" t="s">
        <v>1234</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63</v>
      </c>
      <c r="C15" s="9" t="s">
        <v>156</v>
      </c>
      <c r="D15" s="1" t="s">
        <v>157</v>
      </c>
      <c r="E15" s="1" t="s">
        <v>252</v>
      </c>
      <c r="F15" s="4">
        <v>211100000</v>
      </c>
      <c r="G15" s="4">
        <v>28772.93</v>
      </c>
      <c r="H15" s="4">
        <v>5.58</v>
      </c>
    </row>
    <row r="16" spans="1:9">
      <c r="B16" s="1" t="s">
        <v>3004</v>
      </c>
      <c r="C16" s="9" t="s">
        <v>156</v>
      </c>
      <c r="D16" s="1" t="s">
        <v>419</v>
      </c>
      <c r="E16" s="1" t="s">
        <v>439</v>
      </c>
      <c r="F16" s="4">
        <v>2525728</v>
      </c>
      <c r="G16" s="4">
        <v>20154.05</v>
      </c>
      <c r="H16" s="4">
        <v>3.91</v>
      </c>
    </row>
    <row r="17" spans="2:8">
      <c r="B17" s="1" t="s">
        <v>2795</v>
      </c>
      <c r="C17" s="9" t="s">
        <v>156</v>
      </c>
      <c r="D17" s="1" t="s">
        <v>430</v>
      </c>
      <c r="E17" s="1" t="s">
        <v>600</v>
      </c>
      <c r="F17" s="4">
        <v>1518852</v>
      </c>
      <c r="G17" s="4">
        <v>19652.43</v>
      </c>
      <c r="H17" s="4">
        <v>3.81</v>
      </c>
    </row>
    <row r="18" spans="2:8">
      <c r="B18" s="1" t="s">
        <v>2796</v>
      </c>
      <c r="C18" s="9" t="s">
        <v>156</v>
      </c>
      <c r="D18" s="1" t="s">
        <v>419</v>
      </c>
      <c r="E18" s="1" t="s">
        <v>420</v>
      </c>
      <c r="F18" s="4">
        <v>1138175</v>
      </c>
      <c r="G18" s="4">
        <v>15652.18</v>
      </c>
      <c r="H18" s="4">
        <v>3.04</v>
      </c>
    </row>
    <row r="19" spans="2:8">
      <c r="B19" s="1" t="s">
        <v>3106</v>
      </c>
      <c r="C19" s="9" t="s">
        <v>156</v>
      </c>
      <c r="D19" s="1" t="s">
        <v>428</v>
      </c>
      <c r="E19" s="1" t="s">
        <v>720</v>
      </c>
      <c r="F19" s="4">
        <v>740551</v>
      </c>
      <c r="G19" s="4">
        <v>13715</v>
      </c>
      <c r="H19" s="4">
        <v>2.66</v>
      </c>
    </row>
    <row r="20" spans="2:8">
      <c r="B20" s="1" t="s">
        <v>3202</v>
      </c>
      <c r="C20" s="9" t="s">
        <v>156</v>
      </c>
      <c r="D20" s="1" t="s">
        <v>419</v>
      </c>
      <c r="E20" s="1" t="s">
        <v>880</v>
      </c>
      <c r="F20" s="4">
        <v>991900</v>
      </c>
      <c r="G20" s="4">
        <v>13348</v>
      </c>
      <c r="H20" s="4">
        <v>2.59</v>
      </c>
    </row>
    <row r="21" spans="2:8">
      <c r="B21" s="1" t="s">
        <v>125</v>
      </c>
      <c r="C21" s="9" t="s">
        <v>156</v>
      </c>
      <c r="D21" s="1" t="s">
        <v>157</v>
      </c>
      <c r="E21" s="1" t="s">
        <v>158</v>
      </c>
      <c r="F21" s="4">
        <v>48000000</v>
      </c>
      <c r="G21" s="4">
        <v>10387.200000000001</v>
      </c>
      <c r="H21" s="4">
        <v>2.02</v>
      </c>
    </row>
    <row r="22" spans="2:8">
      <c r="B22" s="1" t="s">
        <v>3010</v>
      </c>
      <c r="C22" s="9" t="s">
        <v>156</v>
      </c>
      <c r="D22" s="1" t="s">
        <v>419</v>
      </c>
      <c r="E22" s="1" t="s">
        <v>459</v>
      </c>
      <c r="F22" s="4">
        <v>2515132</v>
      </c>
      <c r="G22" s="4">
        <v>8301.19</v>
      </c>
      <c r="H22" s="4">
        <v>1.61</v>
      </c>
    </row>
    <row r="23" spans="2:8">
      <c r="B23" s="1" t="s">
        <v>1134</v>
      </c>
      <c r="C23" s="9" t="s">
        <v>156</v>
      </c>
      <c r="D23" s="1" t="s">
        <v>419</v>
      </c>
      <c r="E23" s="1" t="s">
        <v>1135</v>
      </c>
      <c r="F23" s="4">
        <v>807250</v>
      </c>
      <c r="G23" s="4">
        <v>8289.65</v>
      </c>
      <c r="H23" s="4">
        <v>1.61</v>
      </c>
    </row>
    <row r="24" spans="2:8">
      <c r="B24" s="1" t="s">
        <v>3353</v>
      </c>
      <c r="C24" s="9" t="s">
        <v>156</v>
      </c>
      <c r="D24" s="1" t="s">
        <v>964</v>
      </c>
      <c r="E24" s="1" t="s">
        <v>1237</v>
      </c>
      <c r="F24" s="4">
        <v>8929722</v>
      </c>
      <c r="G24" s="4">
        <v>7551.87</v>
      </c>
      <c r="H24" s="4">
        <v>1.47</v>
      </c>
    </row>
    <row r="25" spans="2:8">
      <c r="B25" s="1" t="s">
        <v>2779</v>
      </c>
      <c r="C25" s="9" t="s">
        <v>156</v>
      </c>
      <c r="D25" s="1" t="s">
        <v>419</v>
      </c>
      <c r="E25" s="1" t="s">
        <v>438</v>
      </c>
      <c r="F25" s="4">
        <v>1846000</v>
      </c>
      <c r="G25" s="4">
        <v>7240.94</v>
      </c>
      <c r="H25" s="4">
        <v>1.4</v>
      </c>
    </row>
    <row r="26" spans="2:8">
      <c r="B26" s="1" t="s">
        <v>3107</v>
      </c>
      <c r="C26" s="9" t="s">
        <v>156</v>
      </c>
      <c r="D26" s="1" t="s">
        <v>471</v>
      </c>
      <c r="E26" s="1" t="s">
        <v>721</v>
      </c>
      <c r="F26" s="4">
        <v>172473</v>
      </c>
      <c r="G26" s="4">
        <v>7146.25</v>
      </c>
      <c r="H26" s="4">
        <v>1.39</v>
      </c>
    </row>
    <row r="27" spans="2:8">
      <c r="B27" s="1" t="s">
        <v>3162</v>
      </c>
      <c r="C27" s="9" t="s">
        <v>156</v>
      </c>
      <c r="D27" s="1" t="s">
        <v>436</v>
      </c>
      <c r="E27" s="1" t="s">
        <v>797</v>
      </c>
      <c r="F27" s="4">
        <v>1912800</v>
      </c>
      <c r="G27" s="4">
        <v>6736.88</v>
      </c>
      <c r="H27" s="4">
        <v>1.31</v>
      </c>
    </row>
    <row r="28" spans="2:8">
      <c r="B28" s="1" t="s">
        <v>2786</v>
      </c>
      <c r="C28" s="9" t="s">
        <v>156</v>
      </c>
      <c r="D28" s="1" t="s">
        <v>545</v>
      </c>
      <c r="E28" s="1" t="s">
        <v>605</v>
      </c>
      <c r="F28" s="4">
        <v>369400</v>
      </c>
      <c r="G28" s="4">
        <v>6686.88</v>
      </c>
      <c r="H28" s="4">
        <v>1.3</v>
      </c>
    </row>
    <row r="29" spans="2:8">
      <c r="B29" s="1" t="s">
        <v>3193</v>
      </c>
      <c r="C29" s="9" t="s">
        <v>156</v>
      </c>
      <c r="D29" s="1" t="s">
        <v>486</v>
      </c>
      <c r="E29" s="1" t="s">
        <v>845</v>
      </c>
      <c r="F29" s="4">
        <v>109622</v>
      </c>
      <c r="G29" s="4">
        <v>6204.06</v>
      </c>
      <c r="H29" s="4">
        <v>1.2</v>
      </c>
    </row>
    <row r="30" spans="2:8">
      <c r="B30" s="1" t="s">
        <v>2777</v>
      </c>
      <c r="C30" s="9" t="s">
        <v>156</v>
      </c>
      <c r="D30" s="1" t="s">
        <v>462</v>
      </c>
      <c r="E30" s="1" t="s">
        <v>463</v>
      </c>
      <c r="F30" s="4">
        <v>370452</v>
      </c>
      <c r="G30" s="4">
        <v>6033.18</v>
      </c>
      <c r="H30" s="4">
        <v>1.17</v>
      </c>
    </row>
    <row r="31" spans="2:8">
      <c r="B31" s="1" t="s">
        <v>3035</v>
      </c>
      <c r="C31" s="9" t="s">
        <v>156</v>
      </c>
      <c r="D31" s="1" t="s">
        <v>434</v>
      </c>
      <c r="E31" s="1" t="s">
        <v>528</v>
      </c>
      <c r="F31" s="4">
        <v>1490017</v>
      </c>
      <c r="G31" s="4">
        <v>5670.26</v>
      </c>
      <c r="H31" s="4">
        <v>1.1000000000000001</v>
      </c>
    </row>
    <row r="32" spans="2:8">
      <c r="B32" s="1" t="s">
        <v>3206</v>
      </c>
      <c r="C32" s="9" t="s">
        <v>156</v>
      </c>
      <c r="D32" s="1" t="s">
        <v>419</v>
      </c>
      <c r="E32" s="1" t="s">
        <v>884</v>
      </c>
      <c r="F32" s="4">
        <v>1513083</v>
      </c>
      <c r="G32" s="4">
        <v>5584.03</v>
      </c>
      <c r="H32" s="4">
        <v>1.08</v>
      </c>
    </row>
    <row r="33" spans="2:8">
      <c r="B33" s="1" t="s">
        <v>3079</v>
      </c>
      <c r="C33" s="9" t="s">
        <v>156</v>
      </c>
      <c r="D33" s="1" t="s">
        <v>541</v>
      </c>
      <c r="E33" s="1" t="s">
        <v>676</v>
      </c>
      <c r="F33" s="4">
        <v>2898500</v>
      </c>
      <c r="G33" s="4">
        <v>5450.92</v>
      </c>
      <c r="H33" s="4">
        <v>1.06</v>
      </c>
    </row>
    <row r="34" spans="2:8">
      <c r="B34" s="1" t="s">
        <v>3354</v>
      </c>
      <c r="C34" s="9" t="s">
        <v>156</v>
      </c>
      <c r="D34" s="1" t="s">
        <v>550</v>
      </c>
      <c r="E34" s="1" t="s">
        <v>1238</v>
      </c>
      <c r="F34" s="4">
        <v>1075777</v>
      </c>
      <c r="G34" s="4">
        <v>5152.43</v>
      </c>
      <c r="H34" s="4">
        <v>1</v>
      </c>
    </row>
    <row r="35" spans="2:8">
      <c r="B35" s="1" t="s">
        <v>3021</v>
      </c>
      <c r="C35" s="9" t="s">
        <v>156</v>
      </c>
      <c r="D35" s="1" t="s">
        <v>434</v>
      </c>
      <c r="E35" s="1" t="s">
        <v>482</v>
      </c>
      <c r="F35" s="4">
        <v>330932</v>
      </c>
      <c r="G35" s="4">
        <v>4935.5200000000004</v>
      </c>
      <c r="H35" s="4">
        <v>0.96</v>
      </c>
    </row>
    <row r="36" spans="2:8">
      <c r="B36" s="1" t="s">
        <v>3080</v>
      </c>
      <c r="C36" s="9" t="s">
        <v>156</v>
      </c>
      <c r="D36" s="1" t="s">
        <v>541</v>
      </c>
      <c r="E36" s="1" t="s">
        <v>679</v>
      </c>
      <c r="F36" s="4">
        <v>455000</v>
      </c>
      <c r="G36" s="4">
        <v>4823.46</v>
      </c>
      <c r="H36" s="4">
        <v>0.94</v>
      </c>
    </row>
    <row r="37" spans="2:8">
      <c r="B37" s="1" t="s">
        <v>2754</v>
      </c>
      <c r="C37" s="9" t="s">
        <v>156</v>
      </c>
      <c r="D37" s="1" t="s">
        <v>457</v>
      </c>
      <c r="E37" s="1" t="s">
        <v>628</v>
      </c>
      <c r="F37" s="4">
        <v>1075050</v>
      </c>
      <c r="G37" s="4">
        <v>4821.17</v>
      </c>
      <c r="H37" s="4">
        <v>0.94</v>
      </c>
    </row>
    <row r="38" spans="2:8">
      <c r="B38" s="1" t="s">
        <v>3154</v>
      </c>
      <c r="C38" s="9" t="s">
        <v>156</v>
      </c>
      <c r="D38" s="1" t="s">
        <v>436</v>
      </c>
      <c r="E38" s="1" t="s">
        <v>789</v>
      </c>
      <c r="F38" s="4">
        <v>157000</v>
      </c>
      <c r="G38" s="4">
        <v>4818.0200000000004</v>
      </c>
      <c r="H38" s="4">
        <v>0.93</v>
      </c>
    </row>
    <row r="39" spans="2:8">
      <c r="B39" s="1" t="s">
        <v>3002</v>
      </c>
      <c r="C39" s="9" t="s">
        <v>156</v>
      </c>
      <c r="D39" s="1" t="s">
        <v>434</v>
      </c>
      <c r="E39" s="1" t="s">
        <v>435</v>
      </c>
      <c r="F39" s="4">
        <v>1340000</v>
      </c>
      <c r="G39" s="4">
        <v>4779.1099999999997</v>
      </c>
      <c r="H39" s="4">
        <v>0.93</v>
      </c>
    </row>
    <row r="40" spans="2:8">
      <c r="B40" s="1" t="s">
        <v>2762</v>
      </c>
      <c r="C40" s="9" t="s">
        <v>156</v>
      </c>
      <c r="D40" s="1" t="s">
        <v>434</v>
      </c>
      <c r="E40" s="1" t="s">
        <v>461</v>
      </c>
      <c r="F40" s="4">
        <v>2060000</v>
      </c>
      <c r="G40" s="4">
        <v>4609.66</v>
      </c>
      <c r="H40" s="4">
        <v>0.89</v>
      </c>
    </row>
    <row r="41" spans="2:8">
      <c r="B41" s="1" t="s">
        <v>3077</v>
      </c>
      <c r="C41" s="9" t="s">
        <v>156</v>
      </c>
      <c r="D41" s="1" t="s">
        <v>539</v>
      </c>
      <c r="E41" s="1" t="s">
        <v>674</v>
      </c>
      <c r="F41" s="4">
        <v>40300</v>
      </c>
      <c r="G41" s="4">
        <v>4534.96</v>
      </c>
      <c r="H41" s="4">
        <v>0.88</v>
      </c>
    </row>
    <row r="42" spans="2:8">
      <c r="B42" s="1" t="s">
        <v>3003</v>
      </c>
      <c r="C42" s="9" t="s">
        <v>156</v>
      </c>
      <c r="D42" s="1" t="s">
        <v>436</v>
      </c>
      <c r="E42" s="1" t="s">
        <v>437</v>
      </c>
      <c r="F42" s="4">
        <v>93800</v>
      </c>
      <c r="G42" s="4">
        <v>4497.05</v>
      </c>
      <c r="H42" s="4">
        <v>0.87</v>
      </c>
    </row>
    <row r="43" spans="2:8">
      <c r="B43" s="1" t="s">
        <v>3232</v>
      </c>
      <c r="C43" s="9" t="s">
        <v>156</v>
      </c>
      <c r="D43" s="1" t="s">
        <v>550</v>
      </c>
      <c r="E43" s="1" t="s">
        <v>941</v>
      </c>
      <c r="F43" s="4">
        <v>267876</v>
      </c>
      <c r="G43" s="4">
        <v>4409.7700000000004</v>
      </c>
      <c r="H43" s="4">
        <v>0.86</v>
      </c>
    </row>
    <row r="44" spans="2:8">
      <c r="B44" s="1" t="s">
        <v>2792</v>
      </c>
      <c r="C44" s="9" t="s">
        <v>156</v>
      </c>
      <c r="D44" s="1" t="s">
        <v>445</v>
      </c>
      <c r="E44" s="1" t="s">
        <v>446</v>
      </c>
      <c r="F44" s="4">
        <v>1665975</v>
      </c>
      <c r="G44" s="4">
        <v>4408.17</v>
      </c>
      <c r="H44" s="4">
        <v>0.86</v>
      </c>
    </row>
    <row r="45" spans="2:8">
      <c r="B45" s="1" t="s">
        <v>1239</v>
      </c>
      <c r="C45" s="9" t="s">
        <v>156</v>
      </c>
      <c r="D45" s="1" t="s">
        <v>532</v>
      </c>
      <c r="E45" s="1" t="s">
        <v>1240</v>
      </c>
      <c r="F45" s="4">
        <v>2223365</v>
      </c>
      <c r="G45" s="4">
        <v>4372.25</v>
      </c>
      <c r="H45" s="4">
        <v>0.85</v>
      </c>
    </row>
    <row r="46" spans="2:8">
      <c r="B46" s="1" t="s">
        <v>898</v>
      </c>
      <c r="C46" s="9" t="s">
        <v>156</v>
      </c>
      <c r="D46" s="1" t="s">
        <v>419</v>
      </c>
      <c r="E46" s="1" t="s">
        <v>899</v>
      </c>
      <c r="F46" s="4">
        <v>1575000</v>
      </c>
      <c r="G46" s="4">
        <v>4290.3</v>
      </c>
      <c r="H46" s="4">
        <v>0.83</v>
      </c>
    </row>
    <row r="47" spans="2:8">
      <c r="B47" s="1" t="s">
        <v>3237</v>
      </c>
      <c r="C47" s="9" t="s">
        <v>156</v>
      </c>
      <c r="D47" s="1" t="s">
        <v>524</v>
      </c>
      <c r="E47" s="1" t="s">
        <v>959</v>
      </c>
      <c r="F47" s="4">
        <v>499000</v>
      </c>
      <c r="G47" s="4">
        <v>4172.8900000000003</v>
      </c>
      <c r="H47" s="4">
        <v>0.81</v>
      </c>
    </row>
    <row r="48" spans="2:8">
      <c r="B48" s="1" t="s">
        <v>3239</v>
      </c>
      <c r="C48" s="9" t="s">
        <v>156</v>
      </c>
      <c r="D48" s="1" t="s">
        <v>448</v>
      </c>
      <c r="E48" s="1" t="s">
        <v>961</v>
      </c>
      <c r="F48" s="4">
        <v>80700</v>
      </c>
      <c r="G48" s="4">
        <v>4163.72</v>
      </c>
      <c r="H48" s="4">
        <v>0.81</v>
      </c>
    </row>
    <row r="49" spans="2:8">
      <c r="B49" s="1" t="s">
        <v>3125</v>
      </c>
      <c r="C49" s="9" t="s">
        <v>156</v>
      </c>
      <c r="D49" s="1" t="s">
        <v>550</v>
      </c>
      <c r="E49" s="1" t="s">
        <v>742</v>
      </c>
      <c r="F49" s="4">
        <v>512539</v>
      </c>
      <c r="G49" s="4">
        <v>4020.61</v>
      </c>
      <c r="H49" s="4">
        <v>0.78</v>
      </c>
    </row>
    <row r="50" spans="2:8">
      <c r="B50" s="1" t="s">
        <v>924</v>
      </c>
      <c r="C50" s="9" t="s">
        <v>156</v>
      </c>
      <c r="D50" s="1" t="s">
        <v>421</v>
      </c>
      <c r="E50" s="1" t="s">
        <v>925</v>
      </c>
      <c r="F50" s="4">
        <v>1073729</v>
      </c>
      <c r="G50" s="4">
        <v>3928.77</v>
      </c>
      <c r="H50" s="4">
        <v>0.76</v>
      </c>
    </row>
    <row r="51" spans="2:8">
      <c r="B51" s="1" t="s">
        <v>3000</v>
      </c>
      <c r="C51" s="9" t="s">
        <v>156</v>
      </c>
      <c r="D51" s="1" t="s">
        <v>428</v>
      </c>
      <c r="E51" s="1" t="s">
        <v>429</v>
      </c>
      <c r="F51" s="4">
        <v>983200</v>
      </c>
      <c r="G51" s="4">
        <v>3851.19</v>
      </c>
      <c r="H51" s="4">
        <v>0.75</v>
      </c>
    </row>
    <row r="52" spans="2:8">
      <c r="B52" s="1" t="s">
        <v>3027</v>
      </c>
      <c r="C52" s="9" t="s">
        <v>156</v>
      </c>
      <c r="D52" s="1" t="s">
        <v>480</v>
      </c>
      <c r="E52" s="1" t="s">
        <v>516</v>
      </c>
      <c r="F52" s="4">
        <v>194908</v>
      </c>
      <c r="G52" s="4">
        <v>3783.94</v>
      </c>
      <c r="H52" s="4">
        <v>0.73</v>
      </c>
    </row>
    <row r="53" spans="2:8">
      <c r="B53" s="1" t="s">
        <v>2996</v>
      </c>
      <c r="C53" s="9" t="s">
        <v>156</v>
      </c>
      <c r="D53" s="1" t="s">
        <v>1095</v>
      </c>
      <c r="E53" s="1" t="s">
        <v>1096</v>
      </c>
      <c r="F53" s="4">
        <v>3030410</v>
      </c>
      <c r="G53" s="4">
        <v>3761.65</v>
      </c>
      <c r="H53" s="4">
        <v>0.73</v>
      </c>
    </row>
    <row r="54" spans="2:8">
      <c r="B54" s="1" t="s">
        <v>3192</v>
      </c>
      <c r="C54" s="9" t="s">
        <v>156</v>
      </c>
      <c r="D54" s="1" t="s">
        <v>421</v>
      </c>
      <c r="E54" s="1" t="s">
        <v>844</v>
      </c>
      <c r="F54" s="4">
        <v>1205268</v>
      </c>
      <c r="G54" s="4">
        <v>3745.37</v>
      </c>
      <c r="H54" s="4">
        <v>0.73</v>
      </c>
    </row>
    <row r="55" spans="2:8">
      <c r="B55" s="1" t="s">
        <v>3242</v>
      </c>
      <c r="C55" s="9" t="s">
        <v>156</v>
      </c>
      <c r="D55" s="1" t="s">
        <v>964</v>
      </c>
      <c r="E55" s="1" t="s">
        <v>965</v>
      </c>
      <c r="F55" s="4">
        <v>235000</v>
      </c>
      <c r="G55" s="4">
        <v>3722.4</v>
      </c>
      <c r="H55" s="4">
        <v>0.72</v>
      </c>
    </row>
    <row r="56" spans="2:8">
      <c r="B56" s="1" t="s">
        <v>3015</v>
      </c>
      <c r="C56" s="9" t="s">
        <v>156</v>
      </c>
      <c r="D56" s="1" t="s">
        <v>469</v>
      </c>
      <c r="E56" s="1" t="s">
        <v>470</v>
      </c>
      <c r="F56" s="4">
        <v>366144</v>
      </c>
      <c r="G56" s="4">
        <v>3662.9</v>
      </c>
      <c r="H56" s="4">
        <v>0.71</v>
      </c>
    </row>
    <row r="57" spans="2:8">
      <c r="B57" s="1" t="s">
        <v>2758</v>
      </c>
      <c r="C57" s="9" t="s">
        <v>156</v>
      </c>
      <c r="D57" s="1" t="s">
        <v>550</v>
      </c>
      <c r="E57" s="1" t="s">
        <v>623</v>
      </c>
      <c r="F57" s="4">
        <v>42024</v>
      </c>
      <c r="G57" s="4">
        <v>3648.52</v>
      </c>
      <c r="H57" s="4">
        <v>0.71</v>
      </c>
    </row>
    <row r="58" spans="2:8">
      <c r="B58" s="1" t="s">
        <v>3324</v>
      </c>
      <c r="C58" s="9" t="s">
        <v>156</v>
      </c>
      <c r="D58" s="1" t="s">
        <v>421</v>
      </c>
      <c r="E58" s="1" t="s">
        <v>1136</v>
      </c>
      <c r="F58" s="4">
        <v>352500</v>
      </c>
      <c r="G58" s="4">
        <v>3541.74</v>
      </c>
      <c r="H58" s="4">
        <v>0.69</v>
      </c>
    </row>
    <row r="59" spans="2:8">
      <c r="B59" s="1" t="s">
        <v>2769</v>
      </c>
      <c r="C59" s="9" t="s">
        <v>156</v>
      </c>
      <c r="D59" s="1" t="s">
        <v>475</v>
      </c>
      <c r="E59" s="1" t="s">
        <v>615</v>
      </c>
      <c r="F59" s="4">
        <v>180000</v>
      </c>
      <c r="G59" s="4">
        <v>3359.88</v>
      </c>
      <c r="H59" s="4">
        <v>0.65</v>
      </c>
    </row>
    <row r="60" spans="2:8">
      <c r="B60" s="1" t="s">
        <v>1241</v>
      </c>
      <c r="C60" s="9" t="s">
        <v>156</v>
      </c>
      <c r="D60" s="1" t="s">
        <v>471</v>
      </c>
      <c r="E60" s="1" t="s">
        <v>1242</v>
      </c>
      <c r="F60" s="4">
        <v>1072635</v>
      </c>
      <c r="G60" s="4">
        <v>3349.3</v>
      </c>
      <c r="H60" s="4">
        <v>0.65</v>
      </c>
    </row>
    <row r="61" spans="2:8">
      <c r="B61" s="1" t="s">
        <v>3316</v>
      </c>
      <c r="C61" s="9" t="s">
        <v>156</v>
      </c>
      <c r="D61" s="1" t="s">
        <v>462</v>
      </c>
      <c r="E61" s="1" t="s">
        <v>1109</v>
      </c>
      <c r="F61" s="4">
        <v>2102487</v>
      </c>
      <c r="G61" s="4">
        <v>3295.86</v>
      </c>
      <c r="H61" s="4">
        <v>0.64</v>
      </c>
    </row>
    <row r="62" spans="2:8">
      <c r="B62" s="1" t="s">
        <v>513</v>
      </c>
      <c r="C62" s="9" t="s">
        <v>156</v>
      </c>
      <c r="D62" s="1" t="s">
        <v>514</v>
      </c>
      <c r="E62" s="1" t="s">
        <v>515</v>
      </c>
      <c r="F62" s="4">
        <v>191462</v>
      </c>
      <c r="G62" s="4">
        <v>3248.73</v>
      </c>
      <c r="H62" s="4">
        <v>0.63</v>
      </c>
    </row>
    <row r="63" spans="2:8">
      <c r="B63" s="1" t="s">
        <v>2772</v>
      </c>
      <c r="C63" s="9" t="s">
        <v>156</v>
      </c>
      <c r="D63" s="1" t="s">
        <v>450</v>
      </c>
      <c r="E63" s="1" t="s">
        <v>451</v>
      </c>
      <c r="F63" s="4">
        <v>750000</v>
      </c>
      <c r="G63" s="4">
        <v>3127.13</v>
      </c>
      <c r="H63" s="4">
        <v>0.61</v>
      </c>
    </row>
    <row r="64" spans="2:8">
      <c r="B64" s="1" t="s">
        <v>3252</v>
      </c>
      <c r="C64" s="9" t="s">
        <v>156</v>
      </c>
      <c r="D64" s="1" t="s">
        <v>964</v>
      </c>
      <c r="E64" s="1" t="s">
        <v>989</v>
      </c>
      <c r="F64" s="4">
        <v>173000</v>
      </c>
      <c r="G64" s="4">
        <v>3013.14</v>
      </c>
      <c r="H64" s="4">
        <v>0.57999999999999996</v>
      </c>
    </row>
    <row r="65" spans="2:8">
      <c r="B65" s="1" t="s">
        <v>3018</v>
      </c>
      <c r="C65" s="9" t="s">
        <v>156</v>
      </c>
      <c r="D65" s="1" t="s">
        <v>475</v>
      </c>
      <c r="E65" s="1" t="s">
        <v>476</v>
      </c>
      <c r="F65" s="4">
        <v>185000</v>
      </c>
      <c r="G65" s="4">
        <v>2894.51</v>
      </c>
      <c r="H65" s="4">
        <v>0.56000000000000005</v>
      </c>
    </row>
    <row r="66" spans="2:8">
      <c r="B66" s="1" t="s">
        <v>2766</v>
      </c>
      <c r="C66" s="9" t="s">
        <v>156</v>
      </c>
      <c r="D66" s="1" t="s">
        <v>480</v>
      </c>
      <c r="E66" s="1" t="s">
        <v>621</v>
      </c>
      <c r="F66" s="4">
        <v>155000</v>
      </c>
      <c r="G66" s="4">
        <v>2886.88</v>
      </c>
      <c r="H66" s="4">
        <v>0.56000000000000005</v>
      </c>
    </row>
    <row r="67" spans="2:8">
      <c r="B67" s="1" t="s">
        <v>1243</v>
      </c>
      <c r="C67" s="9" t="s">
        <v>156</v>
      </c>
      <c r="D67" s="1" t="s">
        <v>486</v>
      </c>
      <c r="E67" s="1" t="s">
        <v>1244</v>
      </c>
      <c r="F67" s="4">
        <v>117571</v>
      </c>
      <c r="G67" s="4">
        <v>2816.06</v>
      </c>
      <c r="H67" s="4">
        <v>0.55000000000000004</v>
      </c>
    </row>
    <row r="68" spans="2:8">
      <c r="B68" s="1" t="s">
        <v>3001</v>
      </c>
      <c r="C68" s="9" t="s">
        <v>156</v>
      </c>
      <c r="D68" s="1" t="s">
        <v>430</v>
      </c>
      <c r="E68" s="1" t="s">
        <v>431</v>
      </c>
      <c r="F68" s="4">
        <v>925000</v>
      </c>
      <c r="G68" s="4">
        <v>2807.84</v>
      </c>
      <c r="H68" s="4">
        <v>0.54</v>
      </c>
    </row>
    <row r="69" spans="2:8">
      <c r="B69" s="1" t="s">
        <v>3078</v>
      </c>
      <c r="C69" s="9" t="s">
        <v>156</v>
      </c>
      <c r="D69" s="1" t="s">
        <v>539</v>
      </c>
      <c r="E69" s="1" t="s">
        <v>675</v>
      </c>
      <c r="F69" s="4">
        <v>663748</v>
      </c>
      <c r="G69" s="4">
        <v>2800.02</v>
      </c>
      <c r="H69" s="4">
        <v>0.54</v>
      </c>
    </row>
    <row r="70" spans="2:8">
      <c r="B70" s="1" t="s">
        <v>3304</v>
      </c>
      <c r="C70" s="9" t="s">
        <v>156</v>
      </c>
      <c r="D70" s="1" t="s">
        <v>469</v>
      </c>
      <c r="E70" s="1" t="s">
        <v>1090</v>
      </c>
      <c r="F70" s="4">
        <v>198000</v>
      </c>
      <c r="G70" s="4">
        <v>2781.31</v>
      </c>
      <c r="H70" s="4">
        <v>0.54</v>
      </c>
    </row>
    <row r="71" spans="2:8">
      <c r="B71" s="1" t="s">
        <v>3148</v>
      </c>
      <c r="C71" s="9" t="s">
        <v>156</v>
      </c>
      <c r="D71" s="1" t="s">
        <v>471</v>
      </c>
      <c r="E71" s="1" t="s">
        <v>773</v>
      </c>
      <c r="F71" s="4">
        <v>523322</v>
      </c>
      <c r="G71" s="4">
        <v>2729.12</v>
      </c>
      <c r="H71" s="4">
        <v>0.53</v>
      </c>
    </row>
    <row r="72" spans="2:8">
      <c r="B72" s="1" t="s">
        <v>3325</v>
      </c>
      <c r="C72" s="9" t="s">
        <v>156</v>
      </c>
      <c r="D72" s="1" t="s">
        <v>421</v>
      </c>
      <c r="E72" s="1" t="s">
        <v>1137</v>
      </c>
      <c r="F72" s="4">
        <v>147000</v>
      </c>
      <c r="G72" s="4">
        <v>2616.89</v>
      </c>
      <c r="H72" s="4">
        <v>0.51</v>
      </c>
    </row>
    <row r="73" spans="2:8">
      <c r="B73" s="1" t="s">
        <v>3043</v>
      </c>
      <c r="C73" s="9" t="s">
        <v>156</v>
      </c>
      <c r="D73" s="1" t="s">
        <v>539</v>
      </c>
      <c r="E73" s="1" t="s">
        <v>540</v>
      </c>
      <c r="F73" s="4">
        <v>279177</v>
      </c>
      <c r="G73" s="4">
        <v>2596.21</v>
      </c>
      <c r="H73" s="4">
        <v>0.5</v>
      </c>
    </row>
    <row r="74" spans="2:8">
      <c r="B74" s="1" t="s">
        <v>2759</v>
      </c>
      <c r="C74" s="9" t="s">
        <v>156</v>
      </c>
      <c r="D74" s="1" t="s">
        <v>469</v>
      </c>
      <c r="E74" s="1" t="s">
        <v>479</v>
      </c>
      <c r="F74" s="4">
        <v>123425</v>
      </c>
      <c r="G74" s="4">
        <v>2507.38</v>
      </c>
      <c r="H74" s="4">
        <v>0.49</v>
      </c>
    </row>
    <row r="75" spans="2:8">
      <c r="B75" s="1" t="s">
        <v>3327</v>
      </c>
      <c r="C75" s="9" t="s">
        <v>156</v>
      </c>
      <c r="D75" s="1" t="s">
        <v>964</v>
      </c>
      <c r="E75" s="1" t="s">
        <v>1141</v>
      </c>
      <c r="F75" s="4">
        <v>428558</v>
      </c>
      <c r="G75" s="4">
        <v>2467.85</v>
      </c>
      <c r="H75" s="4">
        <v>0.48</v>
      </c>
    </row>
    <row r="76" spans="2:8">
      <c r="B76" s="1" t="s">
        <v>1245</v>
      </c>
      <c r="C76" s="9" t="s">
        <v>156</v>
      </c>
      <c r="D76" s="1" t="s">
        <v>473</v>
      </c>
      <c r="E76" s="1" t="s">
        <v>1246</v>
      </c>
      <c r="F76" s="4">
        <v>1808100</v>
      </c>
      <c r="G76" s="4">
        <v>2459.56</v>
      </c>
      <c r="H76" s="4">
        <v>0.48</v>
      </c>
    </row>
    <row r="77" spans="2:8">
      <c r="B77" s="1" t="s">
        <v>2785</v>
      </c>
      <c r="C77" s="9" t="s">
        <v>156</v>
      </c>
      <c r="D77" s="1" t="s">
        <v>432</v>
      </c>
      <c r="E77" s="1" t="s">
        <v>433</v>
      </c>
      <c r="F77" s="4">
        <v>782600</v>
      </c>
      <c r="G77" s="4">
        <v>2245.67</v>
      </c>
      <c r="H77" s="4">
        <v>0.44</v>
      </c>
    </row>
    <row r="78" spans="2:8">
      <c r="B78" s="1" t="s">
        <v>3343</v>
      </c>
      <c r="C78" s="9" t="s">
        <v>156</v>
      </c>
      <c r="D78" s="1" t="s">
        <v>687</v>
      </c>
      <c r="E78" s="1" t="s">
        <v>1212</v>
      </c>
      <c r="F78" s="4">
        <v>135260</v>
      </c>
      <c r="G78" s="4">
        <v>2205.0100000000002</v>
      </c>
      <c r="H78" s="4">
        <v>0.43</v>
      </c>
    </row>
    <row r="79" spans="2:8">
      <c r="B79" s="1" t="s">
        <v>3033</v>
      </c>
      <c r="C79" s="9" t="s">
        <v>156</v>
      </c>
      <c r="D79" s="1" t="s">
        <v>486</v>
      </c>
      <c r="E79" s="1" t="s">
        <v>526</v>
      </c>
      <c r="F79" s="4">
        <v>352012</v>
      </c>
      <c r="G79" s="4">
        <v>2159.2399999999998</v>
      </c>
      <c r="H79" s="4">
        <v>0.42</v>
      </c>
    </row>
    <row r="80" spans="2:8">
      <c r="B80" s="1" t="s">
        <v>2780</v>
      </c>
      <c r="C80" s="9" t="s">
        <v>156</v>
      </c>
      <c r="D80" s="1" t="s">
        <v>455</v>
      </c>
      <c r="E80" s="1" t="s">
        <v>610</v>
      </c>
      <c r="F80" s="4">
        <v>531000</v>
      </c>
      <c r="G80" s="4">
        <v>2058.16</v>
      </c>
      <c r="H80" s="4">
        <v>0.4</v>
      </c>
    </row>
    <row r="81" spans="2:8">
      <c r="B81" s="1" t="s">
        <v>3344</v>
      </c>
      <c r="C81" s="9" t="s">
        <v>156</v>
      </c>
      <c r="D81" s="1" t="s">
        <v>522</v>
      </c>
      <c r="E81" s="1" t="s">
        <v>1213</v>
      </c>
      <c r="F81" s="4">
        <v>277794</v>
      </c>
      <c r="G81" s="4">
        <v>1914.83</v>
      </c>
      <c r="H81" s="4">
        <v>0.37</v>
      </c>
    </row>
    <row r="82" spans="2:8">
      <c r="B82" s="1" t="s">
        <v>3178</v>
      </c>
      <c r="C82" s="9" t="s">
        <v>156</v>
      </c>
      <c r="D82" s="1" t="s">
        <v>473</v>
      </c>
      <c r="E82" s="1" t="s">
        <v>817</v>
      </c>
      <c r="F82" s="4">
        <v>67689</v>
      </c>
      <c r="G82" s="4">
        <v>1729.52</v>
      </c>
      <c r="H82" s="4">
        <v>0.34</v>
      </c>
    </row>
    <row r="83" spans="2:8">
      <c r="B83" s="1" t="s">
        <v>3335</v>
      </c>
      <c r="C83" s="9" t="s">
        <v>156</v>
      </c>
      <c r="D83" s="1" t="s">
        <v>432</v>
      </c>
      <c r="E83" s="1" t="s">
        <v>1188</v>
      </c>
      <c r="F83" s="4">
        <v>80400</v>
      </c>
      <c r="G83" s="4">
        <v>1703.03</v>
      </c>
      <c r="H83" s="4">
        <v>0.33</v>
      </c>
    </row>
    <row r="84" spans="2:8">
      <c r="B84" s="1" t="s">
        <v>3144</v>
      </c>
      <c r="C84" s="9" t="s">
        <v>156</v>
      </c>
      <c r="D84" s="1" t="s">
        <v>475</v>
      </c>
      <c r="E84" s="1" t="s">
        <v>765</v>
      </c>
      <c r="F84" s="4">
        <v>302802</v>
      </c>
      <c r="G84" s="4">
        <v>1515.98</v>
      </c>
      <c r="H84" s="4">
        <v>0.28999999999999998</v>
      </c>
    </row>
    <row r="85" spans="2:8">
      <c r="B85" s="1" t="s">
        <v>1247</v>
      </c>
      <c r="C85" s="9" t="s">
        <v>156</v>
      </c>
      <c r="D85" s="1" t="s">
        <v>421</v>
      </c>
      <c r="E85" s="1" t="s">
        <v>1248</v>
      </c>
      <c r="F85" s="4">
        <v>290479</v>
      </c>
      <c r="G85" s="4">
        <v>1467.21</v>
      </c>
      <c r="H85" s="4">
        <v>0.28000000000000003</v>
      </c>
    </row>
    <row r="86" spans="2:8">
      <c r="B86" s="1" t="s">
        <v>3355</v>
      </c>
      <c r="C86" s="9" t="s">
        <v>156</v>
      </c>
      <c r="D86" s="1" t="s">
        <v>471</v>
      </c>
      <c r="E86" s="1" t="s">
        <v>1249</v>
      </c>
      <c r="F86" s="4">
        <v>159600</v>
      </c>
      <c r="G86" s="4">
        <v>910.76</v>
      </c>
      <c r="H86" s="4">
        <v>0.18</v>
      </c>
    </row>
    <row r="87" spans="2:8">
      <c r="B87" s="1" t="s">
        <v>3203</v>
      </c>
      <c r="C87" s="9" t="s">
        <v>156</v>
      </c>
      <c r="D87" s="1" t="s">
        <v>419</v>
      </c>
      <c r="E87" s="1" t="s">
        <v>881</v>
      </c>
      <c r="F87" s="4">
        <v>88538</v>
      </c>
      <c r="G87" s="4">
        <v>818.27</v>
      </c>
      <c r="H87" s="4">
        <v>0.16</v>
      </c>
    </row>
    <row r="88" spans="2:8">
      <c r="B88" s="1" t="s">
        <v>2757</v>
      </c>
      <c r="C88" s="9" t="s">
        <v>156</v>
      </c>
      <c r="D88" s="1" t="s">
        <v>436</v>
      </c>
      <c r="E88" s="1" t="s">
        <v>624</v>
      </c>
      <c r="F88" s="4">
        <v>5550</v>
      </c>
      <c r="G88" s="4">
        <v>783.38</v>
      </c>
      <c r="H88" s="4">
        <v>0.15</v>
      </c>
    </row>
    <row r="89" spans="2:8">
      <c r="B89" s="1" t="s">
        <v>1250</v>
      </c>
      <c r="C89" s="9" t="s">
        <v>156</v>
      </c>
      <c r="D89" s="1" t="s">
        <v>484</v>
      </c>
      <c r="E89" s="1" t="s">
        <v>1251</v>
      </c>
      <c r="F89" s="4">
        <v>80400</v>
      </c>
      <c r="G89" s="4">
        <v>28.23</v>
      </c>
      <c r="H89" s="4">
        <v>0.01</v>
      </c>
    </row>
    <row r="90" spans="2:8">
      <c r="B90" s="1" t="s">
        <v>3356</v>
      </c>
      <c r="C90" s="9" t="s">
        <v>156</v>
      </c>
      <c r="D90" s="1" t="s">
        <v>428</v>
      </c>
      <c r="E90" s="1" t="s">
        <v>720</v>
      </c>
      <c r="F90" s="4">
        <v>-475</v>
      </c>
      <c r="G90" s="4">
        <v>-8.83</v>
      </c>
      <c r="H90" s="4">
        <v>0</v>
      </c>
    </row>
    <row r="91" spans="2:8">
      <c r="B91" s="1" t="s">
        <v>3357</v>
      </c>
      <c r="C91" s="9" t="s">
        <v>156</v>
      </c>
      <c r="D91" s="1" t="s">
        <v>434</v>
      </c>
      <c r="E91" s="1" t="s">
        <v>482</v>
      </c>
      <c r="F91" s="4">
        <v>-34425</v>
      </c>
      <c r="G91" s="4">
        <v>-517.34</v>
      </c>
      <c r="H91" s="4">
        <v>-0.1</v>
      </c>
    </row>
    <row r="92" spans="2:8">
      <c r="B92" s="1" t="s">
        <v>3358</v>
      </c>
      <c r="C92" s="9" t="s">
        <v>156</v>
      </c>
      <c r="D92" s="1" t="s">
        <v>419</v>
      </c>
      <c r="E92" s="1" t="s">
        <v>881</v>
      </c>
      <c r="F92" s="4">
        <v>-88200</v>
      </c>
      <c r="G92" s="4">
        <v>-820.97</v>
      </c>
      <c r="H92" s="4">
        <v>-0.16</v>
      </c>
    </row>
    <row r="93" spans="2:8">
      <c r="B93" s="1" t="s">
        <v>3359</v>
      </c>
      <c r="C93" s="9" t="s">
        <v>156</v>
      </c>
      <c r="D93" s="1" t="s">
        <v>473</v>
      </c>
      <c r="E93" s="1" t="s">
        <v>817</v>
      </c>
      <c r="F93" s="4">
        <v>-67550</v>
      </c>
      <c r="G93" s="4">
        <v>-1737.66</v>
      </c>
      <c r="H93" s="4">
        <v>-0.34</v>
      </c>
    </row>
    <row r="94" spans="2:8">
      <c r="B94" s="1" t="s">
        <v>3360</v>
      </c>
      <c r="C94" s="9" t="s">
        <v>156</v>
      </c>
      <c r="D94" s="1" t="s">
        <v>455</v>
      </c>
      <c r="E94" s="1" t="s">
        <v>610</v>
      </c>
      <c r="F94" s="4">
        <v>-531000</v>
      </c>
      <c r="G94" s="4">
        <v>-2058.16</v>
      </c>
      <c r="H94" s="4">
        <v>-0.4</v>
      </c>
    </row>
    <row r="95" spans="2:8">
      <c r="B95" s="1" t="s">
        <v>3361</v>
      </c>
      <c r="C95" s="9" t="s">
        <v>156</v>
      </c>
      <c r="D95" s="1" t="s">
        <v>419</v>
      </c>
      <c r="E95" s="1" t="s">
        <v>420</v>
      </c>
      <c r="F95" s="4">
        <v>-192500</v>
      </c>
      <c r="G95" s="4">
        <v>-2664.59</v>
      </c>
      <c r="H95" s="4">
        <v>-0.52</v>
      </c>
    </row>
    <row r="96" spans="2:8">
      <c r="B96" s="1" t="s">
        <v>3362</v>
      </c>
      <c r="C96" s="9" t="s">
        <v>156</v>
      </c>
      <c r="D96" s="1" t="s">
        <v>430</v>
      </c>
      <c r="E96" s="1" t="s">
        <v>600</v>
      </c>
      <c r="F96" s="4">
        <v>-209500</v>
      </c>
      <c r="G96" s="4">
        <v>-2724.34</v>
      </c>
      <c r="H96" s="4">
        <v>-0.53</v>
      </c>
    </row>
    <row r="97" spans="2:8">
      <c r="B97" s="1" t="s">
        <v>3363</v>
      </c>
      <c r="C97" s="9" t="s">
        <v>156</v>
      </c>
      <c r="D97" s="1" t="s">
        <v>419</v>
      </c>
      <c r="E97" s="1" t="s">
        <v>439</v>
      </c>
      <c r="F97" s="4">
        <v>-527150</v>
      </c>
      <c r="G97" s="4">
        <v>-4232.49</v>
      </c>
      <c r="H97" s="4">
        <v>-0.82</v>
      </c>
    </row>
    <row r="98" spans="2:8">
      <c r="B98" s="1" t="s">
        <v>3364</v>
      </c>
      <c r="C98" s="9" t="s">
        <v>156</v>
      </c>
      <c r="D98" s="1" t="s">
        <v>419</v>
      </c>
      <c r="E98" s="1" t="s">
        <v>880</v>
      </c>
      <c r="F98" s="4">
        <v>-400000</v>
      </c>
      <c r="G98" s="4">
        <v>-5422.4</v>
      </c>
      <c r="H98" s="4">
        <v>-1.05</v>
      </c>
    </row>
    <row r="99" spans="2:8" ht="13">
      <c r="B99" s="2" t="s">
        <v>2543</v>
      </c>
    </row>
    <row r="100" spans="2:8">
      <c r="B100" s="1" t="s">
        <v>159</v>
      </c>
      <c r="C100" s="9" t="s">
        <v>159</v>
      </c>
      <c r="D100" s="1" t="s">
        <v>159</v>
      </c>
      <c r="E100" s="1" t="s">
        <v>159</v>
      </c>
      <c r="F100" s="4" t="s">
        <v>159</v>
      </c>
      <c r="G100" s="4" t="s">
        <v>159</v>
      </c>
      <c r="H100" s="4" t="s">
        <v>159</v>
      </c>
    </row>
    <row r="101" spans="2:8" ht="13">
      <c r="B101" s="2" t="s">
        <v>160</v>
      </c>
      <c r="C101" s="13"/>
      <c r="D101" s="2"/>
      <c r="E101" s="2"/>
      <c r="F101" s="14"/>
      <c r="G101" s="14">
        <f>SUM(G12:G89)</f>
        <v>380330.43000000011</v>
      </c>
      <c r="H101" s="14">
        <f>SUM(H12:H89)</f>
        <v>73.82000000000005</v>
      </c>
    </row>
    <row r="102" spans="2:8" ht="13">
      <c r="B102" s="2" t="s">
        <v>2435</v>
      </c>
      <c r="C102" s="13"/>
      <c r="D102" s="2"/>
      <c r="E102" s="2"/>
      <c r="F102" s="14"/>
      <c r="G102" s="14"/>
      <c r="H102" s="14"/>
    </row>
    <row r="103" spans="2:8" ht="13">
      <c r="B103" s="2" t="s">
        <v>2434</v>
      </c>
      <c r="C103" s="13"/>
      <c r="D103" s="2"/>
      <c r="E103" s="2"/>
      <c r="F103" s="14"/>
      <c r="G103" s="14"/>
      <c r="H103" s="14"/>
    </row>
    <row r="104" spans="2:8">
      <c r="B104" s="1" t="s">
        <v>1235</v>
      </c>
      <c r="C104" s="9" t="s">
        <v>156</v>
      </c>
      <c r="D104" s="1" t="s">
        <v>395</v>
      </c>
      <c r="F104" s="4">
        <v>10500</v>
      </c>
      <c r="G104" s="4">
        <v>23723.49</v>
      </c>
      <c r="H104" s="4">
        <v>4.5999999999999996</v>
      </c>
    </row>
    <row r="105" spans="2:8">
      <c r="B105" s="1" t="s">
        <v>1236</v>
      </c>
      <c r="C105" s="9" t="s">
        <v>156</v>
      </c>
      <c r="D105" s="1" t="s">
        <v>395</v>
      </c>
      <c r="F105" s="4">
        <v>13700</v>
      </c>
      <c r="G105" s="4">
        <v>19265.490000000002</v>
      </c>
      <c r="H105" s="4">
        <v>3.74</v>
      </c>
    </row>
    <row r="106" spans="2:8" ht="13">
      <c r="B106" s="2" t="s">
        <v>2433</v>
      </c>
      <c r="C106" s="13"/>
      <c r="D106" s="2"/>
      <c r="E106" s="2"/>
      <c r="F106" s="14"/>
      <c r="G106" s="14"/>
      <c r="H106" s="14"/>
    </row>
    <row r="107" spans="2:8" ht="13">
      <c r="B107" s="2" t="s">
        <v>1252</v>
      </c>
      <c r="C107" s="9" t="s">
        <v>156</v>
      </c>
      <c r="D107" s="1" t="s">
        <v>395</v>
      </c>
      <c r="F107" s="4">
        <v>11000</v>
      </c>
      <c r="G107" s="4">
        <v>15420.9</v>
      </c>
      <c r="H107" s="4">
        <v>2.99</v>
      </c>
    </row>
    <row r="108" spans="2:8">
      <c r="B108" s="1" t="s">
        <v>1253</v>
      </c>
      <c r="C108" s="9" t="s">
        <v>156</v>
      </c>
      <c r="D108" s="1" t="s">
        <v>1254</v>
      </c>
      <c r="F108" s="4">
        <v>40000</v>
      </c>
      <c r="G108" s="4">
        <v>2656.8</v>
      </c>
      <c r="H108" s="4">
        <v>0.52</v>
      </c>
    </row>
    <row r="109" spans="2:8">
      <c r="B109" s="1" t="s">
        <v>1252</v>
      </c>
      <c r="C109" s="9" t="s">
        <v>156</v>
      </c>
      <c r="D109" s="1" t="s">
        <v>395</v>
      </c>
      <c r="F109" s="4">
        <v>-11000</v>
      </c>
      <c r="G109" s="4">
        <v>-15660.81</v>
      </c>
      <c r="H109" s="4">
        <v>-3.04</v>
      </c>
    </row>
    <row r="110" spans="2:8">
      <c r="B110" s="1" t="s">
        <v>1255</v>
      </c>
      <c r="C110" s="9" t="s">
        <v>156</v>
      </c>
      <c r="D110" s="1" t="s">
        <v>395</v>
      </c>
      <c r="F110" s="4">
        <v>-10500</v>
      </c>
      <c r="G110" s="4">
        <v>-23999.119999999999</v>
      </c>
      <c r="H110" s="4">
        <v>-4.66</v>
      </c>
    </row>
    <row r="111" spans="2:8" ht="13">
      <c r="B111" s="2" t="s">
        <v>2432</v>
      </c>
      <c r="C111" s="13"/>
      <c r="D111" s="2"/>
      <c r="E111" s="2"/>
      <c r="F111" s="14"/>
      <c r="G111" s="14">
        <f>SUM(G104:G107)</f>
        <v>58409.880000000005</v>
      </c>
      <c r="H111" s="14">
        <f>SUM(H104:H108)</f>
        <v>11.85</v>
      </c>
    </row>
    <row r="112" spans="2:8" ht="13">
      <c r="B112" s="2" t="s">
        <v>161</v>
      </c>
    </row>
    <row r="113" spans="2:8">
      <c r="B113" s="1" t="s">
        <v>26</v>
      </c>
      <c r="C113" s="9" t="s">
        <v>156</v>
      </c>
      <c r="D113" s="1" t="s">
        <v>157</v>
      </c>
      <c r="E113" s="1" t="s">
        <v>1256</v>
      </c>
      <c r="F113" s="4">
        <v>72434.116999999998</v>
      </c>
      <c r="G113" s="4">
        <v>3121.87</v>
      </c>
      <c r="H113" s="4">
        <v>0.61</v>
      </c>
    </row>
    <row r="114" spans="2:8" ht="13">
      <c r="B114" s="2" t="s">
        <v>162</v>
      </c>
      <c r="C114" s="13"/>
      <c r="D114" s="2"/>
      <c r="E114" s="2"/>
      <c r="F114" s="14"/>
      <c r="G114" s="14">
        <f>SUM(G112:G113)</f>
        <v>3121.87</v>
      </c>
      <c r="H114" s="14">
        <f>SUM(H112:H113)</f>
        <v>0.61</v>
      </c>
    </row>
    <row r="115" spans="2:8" ht="13">
      <c r="B115" s="2" t="s">
        <v>163</v>
      </c>
    </row>
    <row r="116" spans="2:8">
      <c r="B116" s="1" t="s">
        <v>159</v>
      </c>
      <c r="C116" s="9" t="s">
        <v>159</v>
      </c>
      <c r="D116" s="1" t="s">
        <v>159</v>
      </c>
      <c r="E116" s="1" t="s">
        <v>159</v>
      </c>
      <c r="F116" s="4" t="s">
        <v>159</v>
      </c>
      <c r="G116" s="4" t="s">
        <v>159</v>
      </c>
      <c r="H116" s="4" t="s">
        <v>159</v>
      </c>
    </row>
    <row r="117" spans="2:8" ht="13">
      <c r="B117" s="2" t="s">
        <v>164</v>
      </c>
      <c r="C117" s="13"/>
      <c r="D117" s="2"/>
      <c r="E117" s="2"/>
      <c r="F117" s="14"/>
      <c r="G117" s="14">
        <f>SUM(G115:G116)</f>
        <v>0</v>
      </c>
      <c r="H117" s="14">
        <f>SUM(H115:H116)</f>
        <v>0</v>
      </c>
    </row>
    <row r="118" spans="2:8" ht="13">
      <c r="B118" s="10" t="s">
        <v>146</v>
      </c>
      <c r="C118" s="11" t="s">
        <v>147</v>
      </c>
      <c r="D118" s="10" t="s">
        <v>165</v>
      </c>
      <c r="E118" s="10" t="s">
        <v>149</v>
      </c>
      <c r="F118" s="12" t="s">
        <v>150</v>
      </c>
      <c r="G118" s="12" t="s">
        <v>151</v>
      </c>
      <c r="H118" s="12" t="s">
        <v>152</v>
      </c>
    </row>
    <row r="119" spans="2:8" ht="13">
      <c r="B119" s="2" t="s">
        <v>166</v>
      </c>
    </row>
    <row r="120" spans="2:8" ht="13">
      <c r="B120" s="2" t="s">
        <v>155</v>
      </c>
    </row>
    <row r="121" spans="2:8" ht="13">
      <c r="B121" s="2" t="s">
        <v>167</v>
      </c>
    </row>
    <row r="122" spans="2:8">
      <c r="B122" s="1" t="s">
        <v>1257</v>
      </c>
      <c r="C122" s="9">
        <v>6.7</v>
      </c>
      <c r="D122" s="1" t="s">
        <v>291</v>
      </c>
      <c r="E122" s="1" t="s">
        <v>1258</v>
      </c>
      <c r="F122" s="4">
        <v>5000000</v>
      </c>
      <c r="G122" s="4">
        <v>5117.84</v>
      </c>
      <c r="H122" s="4">
        <v>0.99</v>
      </c>
    </row>
    <row r="123" spans="2:8">
      <c r="B123" s="1" t="s">
        <v>646</v>
      </c>
      <c r="C123" s="9">
        <v>6.72</v>
      </c>
      <c r="D123" s="1" t="s">
        <v>291</v>
      </c>
      <c r="E123" s="1" t="s">
        <v>647</v>
      </c>
      <c r="F123" s="4">
        <v>3000000</v>
      </c>
      <c r="G123" s="4">
        <v>3013.11</v>
      </c>
      <c r="H123" s="4">
        <v>0.57999999999999996</v>
      </c>
    </row>
    <row r="124" spans="2:8">
      <c r="B124" s="1" t="s">
        <v>642</v>
      </c>
      <c r="C124" s="9">
        <v>6.73</v>
      </c>
      <c r="D124" s="1" t="s">
        <v>291</v>
      </c>
      <c r="E124" s="1" t="s">
        <v>643</v>
      </c>
      <c r="F124" s="4">
        <v>2757600</v>
      </c>
      <c r="G124" s="4">
        <v>2797.61</v>
      </c>
      <c r="H124" s="4">
        <v>0.54</v>
      </c>
    </row>
    <row r="125" spans="2:8">
      <c r="B125" s="1" t="s">
        <v>650</v>
      </c>
      <c r="C125" s="9">
        <v>6.76</v>
      </c>
      <c r="D125" s="1" t="s">
        <v>291</v>
      </c>
      <c r="E125" s="1" t="s">
        <v>651</v>
      </c>
      <c r="F125" s="4">
        <v>2500000</v>
      </c>
      <c r="G125" s="4">
        <v>2452.8200000000002</v>
      </c>
      <c r="H125" s="4">
        <v>0.48</v>
      </c>
    </row>
    <row r="126" spans="2:8">
      <c r="B126" s="1" t="s">
        <v>1259</v>
      </c>
      <c r="C126" s="9">
        <v>6.64</v>
      </c>
      <c r="D126" s="1" t="s">
        <v>291</v>
      </c>
      <c r="E126" s="1" t="s">
        <v>1260</v>
      </c>
      <c r="F126" s="4">
        <v>2000000</v>
      </c>
      <c r="G126" s="4">
        <v>2065.2800000000002</v>
      </c>
      <c r="H126" s="4">
        <v>0.4</v>
      </c>
    </row>
    <row r="127" spans="2:8">
      <c r="B127" s="1" t="s">
        <v>1261</v>
      </c>
      <c r="C127" s="9">
        <v>6.64</v>
      </c>
      <c r="D127" s="1" t="s">
        <v>291</v>
      </c>
      <c r="E127" s="1" t="s">
        <v>1262</v>
      </c>
      <c r="F127" s="4">
        <v>2000000</v>
      </c>
      <c r="G127" s="4">
        <v>2060</v>
      </c>
      <c r="H127" s="4">
        <v>0.4</v>
      </c>
    </row>
    <row r="128" spans="2:8">
      <c r="B128" s="1" t="s">
        <v>1263</v>
      </c>
      <c r="C128" s="9">
        <v>6.7</v>
      </c>
      <c r="D128" s="1" t="s">
        <v>291</v>
      </c>
      <c r="E128" s="1" t="s">
        <v>1264</v>
      </c>
      <c r="F128" s="4">
        <v>1466600</v>
      </c>
      <c r="G128" s="4">
        <v>1430.29</v>
      </c>
      <c r="H128" s="4">
        <v>0.28000000000000003</v>
      </c>
    </row>
    <row r="129" spans="2:8">
      <c r="B129" s="1" t="s">
        <v>1265</v>
      </c>
      <c r="C129" s="9">
        <v>6.46</v>
      </c>
      <c r="D129" s="1" t="s">
        <v>291</v>
      </c>
      <c r="E129" s="1" t="s">
        <v>1266</v>
      </c>
      <c r="F129" s="4">
        <v>1342600</v>
      </c>
      <c r="G129" s="4">
        <v>1374.13</v>
      </c>
      <c r="H129" s="4">
        <v>0.27</v>
      </c>
    </row>
    <row r="130" spans="2:8">
      <c r="B130" s="1" t="s">
        <v>1267</v>
      </c>
      <c r="C130" s="9">
        <v>7.49</v>
      </c>
      <c r="D130" s="1" t="s">
        <v>291</v>
      </c>
      <c r="E130" s="1" t="s">
        <v>1268</v>
      </c>
      <c r="F130" s="4">
        <v>1000000</v>
      </c>
      <c r="G130" s="4">
        <v>947.35</v>
      </c>
      <c r="H130" s="4">
        <v>0.18</v>
      </c>
    </row>
    <row r="131" spans="2:8">
      <c r="B131" s="1" t="s">
        <v>1269</v>
      </c>
      <c r="C131" s="9">
        <v>7.34</v>
      </c>
      <c r="D131" s="1" t="s">
        <v>291</v>
      </c>
      <c r="E131" s="1" t="s">
        <v>1270</v>
      </c>
      <c r="F131" s="4">
        <v>873800</v>
      </c>
      <c r="G131" s="4">
        <v>878.69</v>
      </c>
      <c r="H131" s="4">
        <v>0.17</v>
      </c>
    </row>
    <row r="132" spans="2:8">
      <c r="B132" s="1" t="s">
        <v>1271</v>
      </c>
      <c r="C132" s="9">
        <v>6.81</v>
      </c>
      <c r="D132" s="1" t="s">
        <v>291</v>
      </c>
      <c r="E132" s="1" t="s">
        <v>1272</v>
      </c>
      <c r="F132" s="4">
        <v>547800</v>
      </c>
      <c r="G132" s="4">
        <v>563.52</v>
      </c>
      <c r="H132" s="4">
        <v>0.11</v>
      </c>
    </row>
    <row r="133" spans="2:8">
      <c r="B133" s="1" t="s">
        <v>1273</v>
      </c>
      <c r="C133" s="9">
        <v>7.67</v>
      </c>
      <c r="D133" s="1" t="s">
        <v>291</v>
      </c>
      <c r="E133" s="1" t="s">
        <v>1274</v>
      </c>
      <c r="F133" s="4">
        <v>399500</v>
      </c>
      <c r="G133" s="4">
        <v>392.37</v>
      </c>
      <c r="H133" s="4">
        <v>0.08</v>
      </c>
    </row>
    <row r="134" spans="2:8">
      <c r="B134" s="1" t="s">
        <v>1275</v>
      </c>
      <c r="C134" s="9">
        <v>7.54</v>
      </c>
      <c r="D134" s="1" t="s">
        <v>291</v>
      </c>
      <c r="E134" s="1" t="s">
        <v>1276</v>
      </c>
      <c r="F134" s="4">
        <v>329400</v>
      </c>
      <c r="G134" s="4">
        <v>327.17</v>
      </c>
      <c r="H134" s="4">
        <v>0.06</v>
      </c>
    </row>
    <row r="135" spans="2:8">
      <c r="B135" s="1" t="s">
        <v>1277</v>
      </c>
      <c r="C135" s="9">
        <v>7.4</v>
      </c>
      <c r="D135" s="1" t="s">
        <v>291</v>
      </c>
      <c r="E135" s="1" t="s">
        <v>1278</v>
      </c>
      <c r="F135" s="4">
        <v>170200</v>
      </c>
      <c r="G135" s="4">
        <v>171.05</v>
      </c>
      <c r="H135" s="4">
        <v>0.03</v>
      </c>
    </row>
    <row r="136" spans="2:8">
      <c r="B136" s="1" t="s">
        <v>1279</v>
      </c>
      <c r="C136" s="9">
        <v>7.44</v>
      </c>
      <c r="D136" s="1" t="s">
        <v>291</v>
      </c>
      <c r="E136" s="1" t="s">
        <v>1280</v>
      </c>
      <c r="F136" s="4">
        <v>153100</v>
      </c>
      <c r="G136" s="4">
        <v>155.07</v>
      </c>
      <c r="H136" s="4">
        <v>0.03</v>
      </c>
    </row>
    <row r="137" spans="2:8">
      <c r="B137" s="1" t="s">
        <v>1281</v>
      </c>
      <c r="C137" s="9">
        <v>7.4</v>
      </c>
      <c r="D137" s="1" t="s">
        <v>291</v>
      </c>
      <c r="E137" s="1" t="s">
        <v>1282</v>
      </c>
      <c r="F137" s="4">
        <v>107500</v>
      </c>
      <c r="G137" s="4">
        <v>109.05</v>
      </c>
      <c r="H137" s="4">
        <v>0.02</v>
      </c>
    </row>
    <row r="138" spans="2:8">
      <c r="B138" s="1" t="s">
        <v>1283</v>
      </c>
      <c r="C138" s="9">
        <v>6.39</v>
      </c>
      <c r="D138" s="1" t="s">
        <v>291</v>
      </c>
      <c r="E138" s="1" t="s">
        <v>1284</v>
      </c>
      <c r="F138" s="4">
        <v>79500</v>
      </c>
      <c r="G138" s="4">
        <v>77.760000000000005</v>
      </c>
      <c r="H138" s="4">
        <v>0.02</v>
      </c>
    </row>
    <row r="139" spans="2:8" ht="13">
      <c r="B139" s="2" t="s">
        <v>168</v>
      </c>
      <c r="C139" s="13"/>
      <c r="D139" s="2"/>
      <c r="E139" s="2"/>
      <c r="F139" s="14"/>
      <c r="G139" s="14">
        <f>SUM(G118:G138)</f>
        <v>23933.109999999997</v>
      </c>
      <c r="H139" s="14">
        <f>SUM(H118:H138)</f>
        <v>4.6399999999999997</v>
      </c>
    </row>
    <row r="140" spans="2:8" ht="13">
      <c r="B140" s="2" t="s">
        <v>169</v>
      </c>
    </row>
    <row r="141" spans="2:8">
      <c r="B141" s="1" t="s">
        <v>1285</v>
      </c>
      <c r="C141" s="9">
        <v>9.4700000000000006</v>
      </c>
      <c r="D141" s="1" t="s">
        <v>1286</v>
      </c>
      <c r="E141" s="1" t="s">
        <v>1287</v>
      </c>
      <c r="F141" s="4">
        <v>3500</v>
      </c>
      <c r="G141" s="4">
        <v>3674.78</v>
      </c>
      <c r="H141" s="4">
        <v>0.71</v>
      </c>
    </row>
    <row r="142" spans="2:8">
      <c r="B142" s="1" t="s">
        <v>2939</v>
      </c>
      <c r="C142" s="9">
        <v>7.31</v>
      </c>
      <c r="D142" s="1" t="s">
        <v>296</v>
      </c>
      <c r="E142" s="1" t="s">
        <v>1288</v>
      </c>
      <c r="F142" s="4">
        <v>2500</v>
      </c>
      <c r="G142" s="4">
        <v>2520.14</v>
      </c>
      <c r="H142" s="4">
        <v>0.49</v>
      </c>
    </row>
    <row r="143" spans="2:8">
      <c r="B143" s="1" t="s">
        <v>2640</v>
      </c>
      <c r="C143" s="9">
        <v>8.23</v>
      </c>
      <c r="D143" s="1" t="s">
        <v>1289</v>
      </c>
      <c r="E143" s="1" t="s">
        <v>1290</v>
      </c>
      <c r="F143" s="4">
        <v>2500</v>
      </c>
      <c r="G143" s="4">
        <v>2512.5700000000002</v>
      </c>
      <c r="H143" s="4">
        <v>0.49</v>
      </c>
    </row>
    <row r="144" spans="2:8">
      <c r="B144" s="1" t="s">
        <v>1291</v>
      </c>
      <c r="C144" s="9">
        <v>7.23</v>
      </c>
      <c r="D144" s="1" t="s">
        <v>296</v>
      </c>
      <c r="E144" s="1" t="s">
        <v>1292</v>
      </c>
      <c r="F144" s="4">
        <v>2500</v>
      </c>
      <c r="G144" s="4">
        <v>2506.39</v>
      </c>
      <c r="H144" s="4">
        <v>0.49</v>
      </c>
    </row>
    <row r="145" spans="2:8">
      <c r="B145" s="1" t="s">
        <v>3075</v>
      </c>
      <c r="C145" s="9">
        <v>7.51</v>
      </c>
      <c r="D145" s="1" t="s">
        <v>296</v>
      </c>
      <c r="E145" s="1" t="s">
        <v>658</v>
      </c>
      <c r="F145" s="4">
        <v>500</v>
      </c>
      <c r="G145" s="4">
        <v>507.35</v>
      </c>
      <c r="H145" s="4">
        <v>0.1</v>
      </c>
    </row>
    <row r="146" spans="2:8" ht="13">
      <c r="B146" s="2" t="s">
        <v>170</v>
      </c>
      <c r="C146" s="13"/>
      <c r="D146" s="2"/>
      <c r="E146" s="2"/>
      <c r="F146" s="14"/>
      <c r="G146" s="14">
        <f>SUM(G140:G145)</f>
        <v>11721.23</v>
      </c>
      <c r="H146" s="14">
        <f>SUM(H140:H145)</f>
        <v>2.2799999999999998</v>
      </c>
    </row>
    <row r="147" spans="2:8" ht="13">
      <c r="B147" s="2" t="s">
        <v>171</v>
      </c>
    </row>
    <row r="148" spans="2:8">
      <c r="B148" s="1" t="s">
        <v>159</v>
      </c>
      <c r="C148" s="9" t="s">
        <v>159</v>
      </c>
      <c r="D148" s="1" t="s">
        <v>159</v>
      </c>
      <c r="E148" s="1" t="s">
        <v>159</v>
      </c>
      <c r="F148" s="4" t="s">
        <v>159</v>
      </c>
      <c r="G148" s="4" t="s">
        <v>159</v>
      </c>
      <c r="H148" s="4" t="s">
        <v>159</v>
      </c>
    </row>
    <row r="149" spans="2:8" ht="13">
      <c r="B149" s="2" t="s">
        <v>172</v>
      </c>
      <c r="C149" s="13"/>
      <c r="D149" s="2"/>
      <c r="E149" s="2"/>
      <c r="F149" s="14"/>
      <c r="G149" s="14">
        <f>SUM(G147:G148)</f>
        <v>0</v>
      </c>
      <c r="H149" s="14">
        <f>SUM(H147:H148)</f>
        <v>0</v>
      </c>
    </row>
    <row r="150" spans="2:8" ht="13">
      <c r="B150" s="2" t="s">
        <v>173</v>
      </c>
    </row>
    <row r="151" spans="2:8">
      <c r="B151" s="1" t="s">
        <v>3911</v>
      </c>
      <c r="C151" s="9">
        <v>9.61</v>
      </c>
      <c r="D151" s="1" t="s">
        <v>1294</v>
      </c>
      <c r="E151" s="1" t="s">
        <v>1295</v>
      </c>
      <c r="F151" s="4">
        <v>285</v>
      </c>
      <c r="G151" s="4">
        <v>1960.95</v>
      </c>
      <c r="H151" s="4">
        <v>0.38</v>
      </c>
    </row>
    <row r="152" spans="2:8" ht="13">
      <c r="B152" s="2" t="s">
        <v>174</v>
      </c>
      <c r="C152" s="13"/>
      <c r="D152" s="2"/>
      <c r="E152" s="2"/>
      <c r="F152" s="14"/>
      <c r="G152" s="14">
        <f>SUM(G150:G151)</f>
        <v>1960.95</v>
      </c>
      <c r="H152" s="14">
        <f>SUM(H150:H151)</f>
        <v>0.38</v>
      </c>
    </row>
    <row r="153" spans="2:8" ht="13">
      <c r="B153" s="2" t="s">
        <v>175</v>
      </c>
    </row>
    <row r="154" spans="2:8">
      <c r="B154" s="1" t="s">
        <v>159</v>
      </c>
      <c r="C154" s="9" t="s">
        <v>159</v>
      </c>
      <c r="D154" s="1" t="s">
        <v>159</v>
      </c>
      <c r="E154" s="1" t="s">
        <v>159</v>
      </c>
      <c r="F154" s="4" t="s">
        <v>159</v>
      </c>
      <c r="G154" s="4" t="s">
        <v>159</v>
      </c>
      <c r="H154" s="4" t="s">
        <v>159</v>
      </c>
    </row>
    <row r="155" spans="2:8" ht="13">
      <c r="B155" s="2" t="s">
        <v>176</v>
      </c>
      <c r="C155" s="13"/>
      <c r="D155" s="2"/>
      <c r="E155" s="2"/>
      <c r="F155" s="14"/>
      <c r="G155" s="14">
        <f>SUM(G153:G154)</f>
        <v>0</v>
      </c>
      <c r="H155" s="14">
        <f>SUM(H153:H154)</f>
        <v>0</v>
      </c>
    </row>
    <row r="156" spans="2:8" ht="13">
      <c r="B156" s="2" t="s">
        <v>177</v>
      </c>
    </row>
    <row r="157" spans="2:8">
      <c r="B157" s="1" t="s">
        <v>1296</v>
      </c>
      <c r="C157" s="9">
        <v>6.22</v>
      </c>
      <c r="D157" s="1" t="s">
        <v>299</v>
      </c>
      <c r="E157" s="1" t="s">
        <v>1297</v>
      </c>
      <c r="F157" s="4">
        <v>1000</v>
      </c>
      <c r="G157" s="4">
        <v>4936.08</v>
      </c>
      <c r="H157" s="4">
        <v>0.96</v>
      </c>
    </row>
    <row r="158" spans="2:8">
      <c r="B158" s="1" t="s">
        <v>3365</v>
      </c>
      <c r="C158" s="9">
        <v>7.69</v>
      </c>
      <c r="D158" s="1" t="s">
        <v>299</v>
      </c>
      <c r="E158" s="1" t="s">
        <v>1298</v>
      </c>
      <c r="F158" s="4">
        <v>1000</v>
      </c>
      <c r="G158" s="4">
        <v>4786.3599999999997</v>
      </c>
      <c r="H158" s="4">
        <v>0.93</v>
      </c>
    </row>
    <row r="159" spans="2:8" ht="13">
      <c r="B159" s="2" t="s">
        <v>178</v>
      </c>
      <c r="C159" s="13"/>
      <c r="D159" s="2"/>
      <c r="E159" s="2"/>
      <c r="F159" s="14"/>
      <c r="G159" s="14">
        <f>SUM(G156:G158)</f>
        <v>9722.4399999999987</v>
      </c>
      <c r="H159" s="14">
        <f>SUM(H156:H158)</f>
        <v>1.8900000000000001</v>
      </c>
    </row>
    <row r="160" spans="2:8" ht="13">
      <c r="B160" s="2" t="s">
        <v>179</v>
      </c>
    </row>
    <row r="161" spans="2:8">
      <c r="B161" s="1" t="s">
        <v>159</v>
      </c>
      <c r="C161" s="9" t="s">
        <v>159</v>
      </c>
      <c r="D161" s="1" t="s">
        <v>159</v>
      </c>
      <c r="E161" s="1" t="s">
        <v>159</v>
      </c>
      <c r="F161" s="4" t="s">
        <v>159</v>
      </c>
      <c r="G161" s="4" t="s">
        <v>159</v>
      </c>
      <c r="H161" s="4" t="s">
        <v>159</v>
      </c>
    </row>
    <row r="162" spans="2:8" ht="13">
      <c r="B162" s="2" t="s">
        <v>180</v>
      </c>
      <c r="C162" s="13"/>
      <c r="D162" s="2"/>
      <c r="E162" s="2"/>
      <c r="F162" s="14"/>
      <c r="G162" s="14">
        <f>SUM(G160:G161)</f>
        <v>0</v>
      </c>
      <c r="H162" s="14">
        <f>SUM(H160:H161)</f>
        <v>0</v>
      </c>
    </row>
    <row r="163" spans="2:8" ht="13">
      <c r="B163" s="2" t="s">
        <v>181</v>
      </c>
    </row>
    <row r="164" spans="2:8">
      <c r="B164" s="1" t="s">
        <v>159</v>
      </c>
      <c r="C164" s="9" t="s">
        <v>159</v>
      </c>
      <c r="D164" s="1" t="s">
        <v>159</v>
      </c>
      <c r="E164" s="1" t="s">
        <v>159</v>
      </c>
      <c r="F164" s="4" t="s">
        <v>159</v>
      </c>
      <c r="G164" s="4" t="s">
        <v>159</v>
      </c>
      <c r="H164" s="4" t="s">
        <v>159</v>
      </c>
    </row>
    <row r="165" spans="2:8" ht="13">
      <c r="B165" s="2" t="s">
        <v>182</v>
      </c>
      <c r="C165" s="13"/>
      <c r="D165" s="2"/>
      <c r="E165" s="2"/>
      <c r="F165" s="14"/>
      <c r="G165" s="14">
        <f>SUM(G163:G164)</f>
        <v>0</v>
      </c>
      <c r="H165" s="14">
        <f>SUM(H163:H164)</f>
        <v>0</v>
      </c>
    </row>
    <row r="166" spans="2:8" ht="13">
      <c r="B166" s="2" t="s">
        <v>265</v>
      </c>
      <c r="C166" s="13"/>
      <c r="D166" s="2"/>
      <c r="E166" s="2"/>
      <c r="F166" s="14"/>
      <c r="G166" s="14">
        <v>27285.93</v>
      </c>
      <c r="H166" s="14">
        <v>5.29</v>
      </c>
    </row>
    <row r="167" spans="2:8" ht="13">
      <c r="B167" s="2" t="s">
        <v>183</v>
      </c>
      <c r="C167" s="13"/>
      <c r="D167" s="2"/>
      <c r="E167" s="2"/>
      <c r="F167" s="14"/>
      <c r="G167" s="14">
        <v>519142.64</v>
      </c>
      <c r="H167" s="14">
        <v>100.76</v>
      </c>
    </row>
    <row r="168" spans="2:8" ht="13">
      <c r="B168" s="2" t="s">
        <v>266</v>
      </c>
      <c r="C168" s="13"/>
      <c r="D168" s="2"/>
      <c r="E168" s="2"/>
      <c r="F168" s="14"/>
      <c r="G168" s="14">
        <v>-3688.771423730017</v>
      </c>
      <c r="H168" s="14">
        <v>-0.76000000000000512</v>
      </c>
    </row>
    <row r="169" spans="2:8" ht="13">
      <c r="B169" s="2" t="s">
        <v>185</v>
      </c>
      <c r="C169" s="13"/>
      <c r="D169" s="2"/>
      <c r="E169" s="2"/>
      <c r="F169" s="14"/>
      <c r="G169" s="14">
        <v>515453.86857627</v>
      </c>
      <c r="H169" s="14">
        <v>100</v>
      </c>
    </row>
    <row r="170" spans="2:8">
      <c r="B170" s="1" t="s">
        <v>186</v>
      </c>
    </row>
    <row r="171" spans="2:8" ht="13">
      <c r="B171" s="2" t="s">
        <v>187</v>
      </c>
    </row>
    <row r="172" spans="2:8" ht="13">
      <c r="B172" s="2" t="s">
        <v>188</v>
      </c>
      <c r="C172" s="9" t="s">
        <v>189</v>
      </c>
    </row>
    <row r="173" spans="2:8" ht="13">
      <c r="B173" s="2" t="s">
        <v>190</v>
      </c>
      <c r="C173" s="9" t="s">
        <v>191</v>
      </c>
    </row>
    <row r="174" spans="2:8" ht="13">
      <c r="B174" s="2" t="s">
        <v>192</v>
      </c>
      <c r="C174" s="9" t="s">
        <v>191</v>
      </c>
    </row>
    <row r="175" spans="2:8" ht="13">
      <c r="B175" s="2" t="s">
        <v>193</v>
      </c>
      <c r="C175" s="9" t="s">
        <v>194</v>
      </c>
    </row>
    <row r="176" spans="2:8" ht="13">
      <c r="B176" s="2" t="s">
        <v>1299</v>
      </c>
      <c r="C176" s="13"/>
    </row>
    <row r="177" spans="2:3" ht="13">
      <c r="B177" s="2" t="s">
        <v>1300</v>
      </c>
      <c r="C177" s="13"/>
    </row>
    <row r="178" spans="2:3" ht="13">
      <c r="B178" s="2" t="s">
        <v>1301</v>
      </c>
      <c r="C178" s="13"/>
    </row>
    <row r="179" spans="2:3" ht="13">
      <c r="B179" s="2" t="s">
        <v>1302</v>
      </c>
      <c r="C179" s="13"/>
    </row>
    <row r="180" spans="2:3" ht="13">
      <c r="B180" s="2" t="s">
        <v>1303</v>
      </c>
      <c r="C180" s="13"/>
    </row>
    <row r="181" spans="2:3" ht="13">
      <c r="B181" s="2" t="s">
        <v>1304</v>
      </c>
      <c r="C181" s="13"/>
    </row>
    <row r="182" spans="2:3" ht="13">
      <c r="B182" s="2" t="s">
        <v>1305</v>
      </c>
      <c r="C182" s="13"/>
    </row>
    <row r="183" spans="2:3" ht="13">
      <c r="B183" s="2" t="s">
        <v>1306</v>
      </c>
      <c r="C183" s="13"/>
    </row>
    <row r="184" spans="2:3" ht="13">
      <c r="B184" s="2" t="s">
        <v>1307</v>
      </c>
      <c r="C184" s="13"/>
    </row>
    <row r="185" spans="2:3">
      <c r="B185" s="1" t="s">
        <v>2975</v>
      </c>
    </row>
    <row r="186" spans="2:3">
      <c r="B186" s="1" t="s">
        <v>204</v>
      </c>
    </row>
    <row r="187" spans="2:3">
      <c r="B187" s="1" t="s">
        <v>398</v>
      </c>
    </row>
    <row r="190" spans="2:3" ht="14.5">
      <c r="B190" s="48" t="s">
        <v>399</v>
      </c>
      <c r="C190" s="49"/>
    </row>
    <row r="191" spans="2:3" ht="14.5">
      <c r="B191" s="48" t="s">
        <v>3907</v>
      </c>
      <c r="C191" s="50" t="s">
        <v>400</v>
      </c>
    </row>
    <row r="192" spans="2:3" ht="14.5">
      <c r="B192" s="15" t="s">
        <v>401</v>
      </c>
      <c r="C192" s="16">
        <v>7024</v>
      </c>
    </row>
    <row r="193" spans="2:7" ht="14.5">
      <c r="B193" s="15" t="s">
        <v>403</v>
      </c>
      <c r="C193" s="16">
        <v>0</v>
      </c>
    </row>
    <row r="194" spans="2:7" ht="14.5">
      <c r="B194" s="15" t="s">
        <v>404</v>
      </c>
      <c r="C194" s="16">
        <v>17908.52</v>
      </c>
    </row>
    <row r="195" spans="2:7" ht="14.5">
      <c r="B195" s="15" t="s">
        <v>405</v>
      </c>
      <c r="C195" s="16">
        <v>0</v>
      </c>
    </row>
    <row r="196" spans="2:7" ht="14.5">
      <c r="B196" s="15" t="s">
        <v>406</v>
      </c>
      <c r="C196" s="16">
        <v>3119.6382157999997</v>
      </c>
    </row>
    <row r="197" spans="2:7" ht="14.5">
      <c r="B197" s="15" t="s">
        <v>407</v>
      </c>
      <c r="C197" s="16">
        <v>0</v>
      </c>
    </row>
    <row r="198" spans="2:7" ht="14.5">
      <c r="B198" s="48" t="s">
        <v>408</v>
      </c>
      <c r="C198" s="49">
        <v>28052.158215799998</v>
      </c>
    </row>
    <row r="199" spans="2:7" ht="14.5">
      <c r="B199" s="308"/>
      <c r="C199" s="309"/>
    </row>
    <row r="200" spans="2:7" ht="14.5">
      <c r="B200" s="266" t="s">
        <v>2614</v>
      </c>
      <c r="C200" s="266"/>
      <c r="D200" s="266"/>
      <c r="E200" s="266"/>
      <c r="F200" s="266"/>
    </row>
    <row r="202" spans="2:7" ht="14.5">
      <c r="B202" s="15" t="s">
        <v>213</v>
      </c>
      <c r="C202" s="16"/>
      <c r="D202" s="15"/>
    </row>
    <row r="203" spans="2:7" ht="29">
      <c r="B203" s="18" t="s">
        <v>214</v>
      </c>
      <c r="C203" s="17" t="s">
        <v>215</v>
      </c>
      <c r="D203" s="18" t="s">
        <v>216</v>
      </c>
    </row>
    <row r="204" spans="2:7" ht="14.5">
      <c r="B204" s="15" t="s">
        <v>191</v>
      </c>
      <c r="C204" s="16" t="s">
        <v>191</v>
      </c>
      <c r="D204" s="15" t="s">
        <v>191</v>
      </c>
    </row>
    <row r="206" spans="2:7" ht="13">
      <c r="B206" s="2" t="s">
        <v>217</v>
      </c>
      <c r="C206" s="55">
        <v>46203</v>
      </c>
    </row>
    <row r="207" spans="2:7" ht="13">
      <c r="B207" s="19" t="s">
        <v>218</v>
      </c>
      <c r="C207" s="24" t="s">
        <v>219</v>
      </c>
      <c r="D207" s="19" t="s">
        <v>220</v>
      </c>
      <c r="E207" s="25" t="s">
        <v>221</v>
      </c>
      <c r="F207" s="56" t="s">
        <v>222</v>
      </c>
      <c r="G207" s="14"/>
    </row>
    <row r="208" spans="2:7">
      <c r="B208" s="21" t="s">
        <v>3366</v>
      </c>
      <c r="C208" s="31">
        <v>-34425</v>
      </c>
      <c r="D208" s="21">
        <v>1525.07</v>
      </c>
      <c r="E208" s="22">
        <v>1502.8</v>
      </c>
      <c r="F208" s="23">
        <v>217.70214960000001</v>
      </c>
    </row>
    <row r="209" spans="2:6">
      <c r="B209" s="21" t="s">
        <v>3367</v>
      </c>
      <c r="C209" s="31">
        <v>-400000</v>
      </c>
      <c r="D209" s="21">
        <v>1392.69</v>
      </c>
      <c r="E209" s="22">
        <v>1355.6</v>
      </c>
      <c r="F209" s="57">
        <v>963.13203199999998</v>
      </c>
    </row>
    <row r="210" spans="2:6">
      <c r="B210" s="21" t="s">
        <v>3368</v>
      </c>
      <c r="C210" s="31">
        <v>-475</v>
      </c>
      <c r="D210" s="21">
        <v>1872.7</v>
      </c>
      <c r="E210" s="22">
        <v>1859.7</v>
      </c>
      <c r="F210" s="57">
        <v>1.5510698000000001</v>
      </c>
    </row>
    <row r="211" spans="2:6">
      <c r="B211" s="21" t="s">
        <v>3369</v>
      </c>
      <c r="C211" s="31">
        <v>-531000</v>
      </c>
      <c r="D211" s="21">
        <v>404.74</v>
      </c>
      <c r="E211" s="22">
        <v>387.6</v>
      </c>
      <c r="F211" s="57">
        <v>418.90589999999997</v>
      </c>
    </row>
    <row r="212" spans="2:6">
      <c r="B212" s="21" t="s">
        <v>3370</v>
      </c>
      <c r="C212" s="31">
        <v>-527150</v>
      </c>
      <c r="D212" s="21">
        <v>803.6</v>
      </c>
      <c r="E212" s="22">
        <v>802.9</v>
      </c>
      <c r="F212" s="57">
        <v>631.06261900000004</v>
      </c>
    </row>
    <row r="213" spans="2:6">
      <c r="B213" s="21" t="s">
        <v>3371</v>
      </c>
      <c r="C213" s="31">
        <v>-192500</v>
      </c>
      <c r="D213" s="21">
        <v>1396.36</v>
      </c>
      <c r="E213" s="22">
        <v>1384.2</v>
      </c>
      <c r="F213" s="57">
        <v>473.3603875</v>
      </c>
    </row>
    <row r="214" spans="2:6">
      <c r="B214" s="21" t="s">
        <v>3372</v>
      </c>
      <c r="C214" s="31">
        <v>-88200</v>
      </c>
      <c r="D214" s="21">
        <v>937.37</v>
      </c>
      <c r="E214" s="22">
        <v>930.8</v>
      </c>
      <c r="F214" s="57">
        <v>178.92892079999999</v>
      </c>
    </row>
    <row r="215" spans="2:6">
      <c r="B215" s="21" t="s">
        <v>3373</v>
      </c>
      <c r="C215" s="31">
        <v>-67550</v>
      </c>
      <c r="D215" s="21">
        <v>2581.89</v>
      </c>
      <c r="E215" s="22">
        <v>2572.4</v>
      </c>
      <c r="F215" s="57">
        <v>328.49599739999996</v>
      </c>
    </row>
    <row r="216" spans="2:6">
      <c r="B216" s="21" t="s">
        <v>3374</v>
      </c>
      <c r="C216" s="31">
        <v>-209500</v>
      </c>
      <c r="D216" s="21">
        <v>1331.76</v>
      </c>
      <c r="E216" s="22">
        <v>1300.4000000000001</v>
      </c>
      <c r="F216" s="30">
        <v>482.107685</v>
      </c>
    </row>
    <row r="219" spans="2:6" ht="13">
      <c r="B219" s="2" t="s">
        <v>223</v>
      </c>
      <c r="C219" s="199">
        <v>3.9199999999999999E-2</v>
      </c>
    </row>
    <row r="220" spans="2:6" ht="13">
      <c r="B220" s="2"/>
    </row>
    <row r="221" spans="2:6" ht="13">
      <c r="B221" s="2" t="s">
        <v>224</v>
      </c>
    </row>
    <row r="222" spans="2:6" ht="13">
      <c r="B222" s="25" t="s">
        <v>225</v>
      </c>
      <c r="C222" s="24" t="s">
        <v>226</v>
      </c>
      <c r="D222" s="2"/>
    </row>
    <row r="223" spans="2:6">
      <c r="B223" s="22" t="s">
        <v>3375</v>
      </c>
      <c r="C223" s="31">
        <v>51</v>
      </c>
    </row>
    <row r="224" spans="2:6">
      <c r="B224" s="22" t="s">
        <v>3376</v>
      </c>
      <c r="C224" s="31">
        <v>640</v>
      </c>
    </row>
    <row r="225" spans="2:3">
      <c r="B225" s="22" t="s">
        <v>3377</v>
      </c>
      <c r="C225" s="31">
        <v>1</v>
      </c>
    </row>
    <row r="226" spans="2:3">
      <c r="B226" s="22" t="s">
        <v>3378</v>
      </c>
      <c r="C226" s="31">
        <v>295</v>
      </c>
    </row>
    <row r="227" spans="2:3">
      <c r="B227" s="22" t="s">
        <v>3379</v>
      </c>
      <c r="C227" s="31">
        <v>1079</v>
      </c>
    </row>
    <row r="228" spans="2:3">
      <c r="B228" s="22" t="s">
        <v>3380</v>
      </c>
      <c r="C228" s="31">
        <v>275</v>
      </c>
    </row>
    <row r="229" spans="2:3">
      <c r="B229" s="22" t="s">
        <v>3381</v>
      </c>
      <c r="C229" s="31">
        <v>126</v>
      </c>
    </row>
    <row r="230" spans="2:3">
      <c r="B230" s="22" t="s">
        <v>3382</v>
      </c>
      <c r="C230" s="31">
        <v>386</v>
      </c>
    </row>
    <row r="231" spans="2:3">
      <c r="B231" s="22" t="s">
        <v>3383</v>
      </c>
      <c r="C231" s="31">
        <v>569</v>
      </c>
    </row>
    <row r="233" spans="2:3" ht="13">
      <c r="B233" s="25" t="s">
        <v>227</v>
      </c>
      <c r="C233" s="24" t="s">
        <v>226</v>
      </c>
    </row>
    <row r="234" spans="2:3">
      <c r="B234" s="22" t="s">
        <v>3375</v>
      </c>
      <c r="C234" s="31">
        <v>51</v>
      </c>
    </row>
    <row r="235" spans="2:3">
      <c r="B235" s="22" t="s">
        <v>3376</v>
      </c>
      <c r="C235" s="31">
        <v>640</v>
      </c>
    </row>
    <row r="236" spans="2:3">
      <c r="B236" s="22" t="s">
        <v>3377</v>
      </c>
      <c r="C236" s="31">
        <v>1</v>
      </c>
    </row>
    <row r="237" spans="2:3">
      <c r="B237" s="22" t="s">
        <v>3378</v>
      </c>
      <c r="C237" s="31">
        <v>295</v>
      </c>
    </row>
    <row r="238" spans="2:3">
      <c r="B238" s="22" t="s">
        <v>3379</v>
      </c>
      <c r="C238" s="31">
        <v>1079</v>
      </c>
    </row>
    <row r="239" spans="2:3">
      <c r="B239" s="22" t="s">
        <v>3380</v>
      </c>
      <c r="C239" s="31">
        <v>275</v>
      </c>
    </row>
    <row r="240" spans="2:3">
      <c r="B240" s="22" t="s">
        <v>3381</v>
      </c>
      <c r="C240" s="31">
        <v>126</v>
      </c>
    </row>
    <row r="241" spans="2:3">
      <c r="B241" s="22" t="s">
        <v>3382</v>
      </c>
      <c r="C241" s="31">
        <v>386</v>
      </c>
    </row>
    <row r="242" spans="2:3">
      <c r="B242" s="22" t="s">
        <v>3383</v>
      </c>
      <c r="C242" s="31">
        <v>569</v>
      </c>
    </row>
    <row r="245" spans="2:3" ht="13">
      <c r="B245" s="25" t="s">
        <v>228</v>
      </c>
      <c r="C245" s="24" t="s">
        <v>229</v>
      </c>
    </row>
    <row r="246" spans="2:3">
      <c r="B246" s="22" t="s">
        <v>3375</v>
      </c>
      <c r="C246" s="31">
        <v>52214893.310000002</v>
      </c>
    </row>
    <row r="247" spans="2:3">
      <c r="B247" s="22" t="s">
        <v>3376</v>
      </c>
      <c r="C247" s="31">
        <v>554197240</v>
      </c>
    </row>
    <row r="248" spans="2:3">
      <c r="B248" s="22" t="s">
        <v>3377</v>
      </c>
      <c r="C248" s="31">
        <v>887632.5</v>
      </c>
    </row>
    <row r="249" spans="2:3">
      <c r="B249" s="22" t="s">
        <v>3378</v>
      </c>
      <c r="C249" s="31">
        <v>214945826.40000001</v>
      </c>
    </row>
    <row r="250" spans="2:3">
      <c r="B250" s="22" t="s">
        <v>3379</v>
      </c>
      <c r="C250" s="31">
        <v>470193303.75</v>
      </c>
    </row>
    <row r="251" spans="2:3">
      <c r="B251" s="22" t="s">
        <v>3380</v>
      </c>
      <c r="C251" s="31">
        <v>267279320</v>
      </c>
    </row>
    <row r="252" spans="2:3">
      <c r="B252" s="22" t="s">
        <v>3381</v>
      </c>
      <c r="C252" s="31">
        <v>82226408.040000007</v>
      </c>
    </row>
    <row r="253" spans="2:3">
      <c r="B253" s="22" t="s">
        <v>3382</v>
      </c>
      <c r="C253" s="31">
        <v>174046445.62</v>
      </c>
    </row>
    <row r="254" spans="2:3">
      <c r="B254" s="22" t="s">
        <v>3383</v>
      </c>
      <c r="C254" s="31">
        <v>373088490.25</v>
      </c>
    </row>
    <row r="255" spans="2:3" ht="13">
      <c r="C255" s="24">
        <f>SUM(C245:C254)</f>
        <v>2189079559.8699999</v>
      </c>
    </row>
    <row r="257" spans="2:6" ht="13">
      <c r="B257" s="25" t="s">
        <v>230</v>
      </c>
      <c r="C257" s="24" t="s">
        <v>229</v>
      </c>
    </row>
    <row r="258" spans="2:6">
      <c r="B258" s="22" t="s">
        <v>3375</v>
      </c>
      <c r="C258" s="31">
        <v>55402310.950000003</v>
      </c>
    </row>
    <row r="259" spans="2:6">
      <c r="B259" s="22" t="s">
        <v>3376</v>
      </c>
      <c r="C259" s="31">
        <v>506361760</v>
      </c>
    </row>
    <row r="260" spans="2:6">
      <c r="B260" s="22" t="s">
        <v>3377</v>
      </c>
      <c r="C260" s="31">
        <v>913995</v>
      </c>
    </row>
    <row r="261" spans="2:6">
      <c r="B261" s="22" t="s">
        <v>3378</v>
      </c>
      <c r="C261" s="31">
        <v>181881154.80000001</v>
      </c>
    </row>
    <row r="262" spans="2:6">
      <c r="B262" s="22" t="s">
        <v>3379</v>
      </c>
      <c r="C262" s="31">
        <v>449581578.16000003</v>
      </c>
    </row>
    <row r="263" spans="2:6">
      <c r="B263" s="22" t="s">
        <v>3380</v>
      </c>
      <c r="C263" s="31">
        <v>241736745.25</v>
      </c>
    </row>
    <row r="264" spans="2:6">
      <c r="B264" s="22" t="s">
        <v>3381</v>
      </c>
      <c r="C264" s="31">
        <v>80173032.659999996</v>
      </c>
    </row>
    <row r="265" spans="2:6">
      <c r="B265" s="22" t="s">
        <v>3382</v>
      </c>
      <c r="C265" s="31">
        <v>192593872.03</v>
      </c>
    </row>
    <row r="266" spans="2:6">
      <c r="B266" s="22" t="s">
        <v>3383</v>
      </c>
      <c r="C266" s="31">
        <v>388877846.10000002</v>
      </c>
    </row>
    <row r="267" spans="2:6" ht="13">
      <c r="C267" s="24">
        <f>SUM(C257:C266)</f>
        <v>2097522294.9500003</v>
      </c>
    </row>
    <row r="270" spans="2:6" ht="13">
      <c r="B270" s="19" t="s">
        <v>231</v>
      </c>
      <c r="C270" s="24">
        <f xml:space="preserve"> C267-C255</f>
        <v>-91557264.919999599</v>
      </c>
    </row>
    <row r="272" spans="2:6" s="127" customFormat="1" ht="14.5">
      <c r="B272" s="19" t="s">
        <v>3895</v>
      </c>
      <c r="C272" s="230">
        <v>46203</v>
      </c>
      <c r="D272" s="229"/>
      <c r="E272" s="228"/>
      <c r="F272" s="227"/>
    </row>
    <row r="273" spans="2:6" s="127" customFormat="1" ht="14.5">
      <c r="B273" s="226" t="s">
        <v>218</v>
      </c>
      <c r="C273" s="225" t="s">
        <v>3894</v>
      </c>
      <c r="D273" s="224" t="s">
        <v>220</v>
      </c>
      <c r="E273" s="223" t="s">
        <v>3893</v>
      </c>
      <c r="F273" s="222" t="s">
        <v>222</v>
      </c>
    </row>
    <row r="274" spans="2:6" s="127" customFormat="1" ht="14.5">
      <c r="B274" s="108" t="s">
        <v>3897</v>
      </c>
      <c r="C274" s="31">
        <v>1100</v>
      </c>
      <c r="D274" s="221">
        <v>143293.9664</v>
      </c>
      <c r="E274" s="220">
        <v>140190</v>
      </c>
      <c r="F274" s="257"/>
    </row>
    <row r="275" spans="2:6" s="127" customFormat="1" ht="14.5">
      <c r="B275" s="108" t="s">
        <v>3898</v>
      </c>
      <c r="C275" s="221">
        <v>-1100</v>
      </c>
      <c r="D275" s="221">
        <v>145117.68</v>
      </c>
      <c r="E275" s="220">
        <v>142371</v>
      </c>
      <c r="F275" s="257"/>
    </row>
    <row r="276" spans="2:6" s="127" customFormat="1" ht="14.5">
      <c r="B276" s="108" t="s">
        <v>3899</v>
      </c>
      <c r="C276" s="31">
        <v>350</v>
      </c>
      <c r="D276" s="221">
        <v>240858.1085</v>
      </c>
      <c r="E276" s="220">
        <v>225938</v>
      </c>
      <c r="F276" s="257"/>
    </row>
    <row r="277" spans="2:6" s="127" customFormat="1" ht="14.5">
      <c r="B277" s="108" t="s">
        <v>3900</v>
      </c>
      <c r="C277" s="221">
        <v>-350</v>
      </c>
      <c r="D277" s="221">
        <v>246844.88399999999</v>
      </c>
      <c r="E277" s="220">
        <v>228563</v>
      </c>
      <c r="F277" s="257"/>
    </row>
    <row r="278" spans="2:6" s="127" customFormat="1" ht="14.5">
      <c r="B278" s="219" t="s">
        <v>3896</v>
      </c>
      <c r="C278" s="218"/>
      <c r="D278" s="218"/>
      <c r="E278" s="218"/>
      <c r="F278" s="217"/>
    </row>
    <row r="279" spans="2:6" s="127" customFormat="1" ht="14.5">
      <c r="C279" s="157"/>
      <c r="F279" s="206"/>
    </row>
    <row r="280" spans="2:6" s="127" customFormat="1" ht="14.5">
      <c r="B280" s="216" t="s">
        <v>3892</v>
      </c>
      <c r="C280" s="215">
        <v>7.5899999999999995E-2</v>
      </c>
      <c r="F280" s="206"/>
    </row>
    <row r="281" spans="2:6" s="127" customFormat="1" ht="14.5">
      <c r="B281" s="216"/>
      <c r="C281" s="215"/>
      <c r="F281" s="206"/>
    </row>
    <row r="282" spans="2:6" s="127" customFormat="1" ht="14.5">
      <c r="B282" s="2" t="s">
        <v>224</v>
      </c>
      <c r="C282" s="214"/>
      <c r="F282" s="206"/>
    </row>
    <row r="283" spans="2:6" s="127" customFormat="1" ht="14.5">
      <c r="B283" s="211" t="s">
        <v>3891</v>
      </c>
      <c r="C283" s="210" t="s">
        <v>3889</v>
      </c>
      <c r="F283" s="206"/>
    </row>
    <row r="284" spans="2:6" s="127" customFormat="1" ht="14.5">
      <c r="B284" s="209" t="s">
        <v>3901</v>
      </c>
      <c r="C284" s="213">
        <v>100</v>
      </c>
      <c r="F284" s="206"/>
    </row>
    <row r="285" spans="2:6" s="127" customFormat="1" ht="14.5">
      <c r="B285" s="209" t="s">
        <v>3886</v>
      </c>
      <c r="C285" s="213">
        <v>550</v>
      </c>
      <c r="F285" s="206"/>
    </row>
    <row r="286" spans="2:6" s="127" customFormat="1" ht="14.5">
      <c r="B286" s="209" t="s">
        <v>3885</v>
      </c>
      <c r="C286" s="213">
        <v>629</v>
      </c>
      <c r="F286" s="206"/>
    </row>
    <row r="287" spans="2:6" s="127" customFormat="1" ht="14.5">
      <c r="B287" s="209" t="s">
        <v>3902</v>
      </c>
      <c r="C287" s="213">
        <v>25</v>
      </c>
      <c r="F287" s="206"/>
    </row>
    <row r="288" spans="2:6" s="127" customFormat="1" ht="14.5">
      <c r="B288" s="209" t="s">
        <v>3903</v>
      </c>
      <c r="C288" s="213">
        <v>150</v>
      </c>
      <c r="F288" s="206"/>
    </row>
    <row r="289" spans="2:6" s="127" customFormat="1" ht="14.5">
      <c r="C289" s="157"/>
    </row>
    <row r="290" spans="2:6" s="127" customFormat="1" ht="14.5">
      <c r="B290" s="211" t="s">
        <v>3890</v>
      </c>
      <c r="C290" s="210" t="s">
        <v>3889</v>
      </c>
    </row>
    <row r="291" spans="2:6" s="127" customFormat="1" ht="14.5">
      <c r="B291" s="209" t="s">
        <v>3901</v>
      </c>
      <c r="C291" s="213">
        <v>100</v>
      </c>
    </row>
    <row r="292" spans="2:6" s="127" customFormat="1" ht="14.5">
      <c r="B292" s="209" t="s">
        <v>3886</v>
      </c>
      <c r="C292" s="213">
        <v>550</v>
      </c>
    </row>
    <row r="293" spans="2:6" s="127" customFormat="1" ht="14.5">
      <c r="B293" s="209" t="s">
        <v>3885</v>
      </c>
      <c r="C293" s="213">
        <v>629</v>
      </c>
    </row>
    <row r="294" spans="2:6" s="127" customFormat="1" ht="14.5">
      <c r="B294" s="209" t="s">
        <v>3902</v>
      </c>
      <c r="C294" s="213">
        <v>25</v>
      </c>
    </row>
    <row r="295" spans="2:6" s="127" customFormat="1" ht="14.5">
      <c r="B295" s="209" t="s">
        <v>3903</v>
      </c>
      <c r="C295" s="213">
        <v>150</v>
      </c>
    </row>
    <row r="296" spans="2:6" s="127" customFormat="1" ht="14.5">
      <c r="C296" s="157"/>
      <c r="F296" s="206"/>
    </row>
    <row r="297" spans="2:6" s="127" customFormat="1" ht="14.5">
      <c r="B297" s="211" t="s">
        <v>3888</v>
      </c>
      <c r="C297" s="210" t="s">
        <v>241</v>
      </c>
    </row>
    <row r="298" spans="2:6" s="127" customFormat="1" ht="14.5">
      <c r="B298" s="209" t="s">
        <v>3901</v>
      </c>
      <c r="C298" s="212">
        <v>1542520000</v>
      </c>
    </row>
    <row r="299" spans="2:6" s="127" customFormat="1" ht="14.5">
      <c r="B299" s="209" t="s">
        <v>3886</v>
      </c>
      <c r="C299" s="212">
        <v>729306499.99000001</v>
      </c>
    </row>
    <row r="300" spans="2:6" s="127" customFormat="1" ht="14.5">
      <c r="B300" s="209" t="s">
        <v>3885</v>
      </c>
      <c r="C300" s="212">
        <v>4334507730.0299997</v>
      </c>
    </row>
    <row r="301" spans="2:6" s="127" customFormat="1" ht="14.5">
      <c r="B301" s="209" t="s">
        <v>3902</v>
      </c>
      <c r="C301" s="212">
        <v>80869250</v>
      </c>
    </row>
    <row r="302" spans="2:6" s="127" customFormat="1" ht="14.5">
      <c r="B302" s="209" t="s">
        <v>3903</v>
      </c>
      <c r="C302" s="212">
        <v>977168550</v>
      </c>
    </row>
    <row r="303" spans="2:6" s="127" customFormat="1" ht="14.5">
      <c r="C303" s="207">
        <f>SUM(C298:C302)</f>
        <v>7664372030.0199995</v>
      </c>
    </row>
    <row r="304" spans="2:6" s="127" customFormat="1" ht="14.5">
      <c r="C304" s="157"/>
    </row>
    <row r="305" spans="2:7" s="127" customFormat="1" ht="14.5">
      <c r="C305" s="157"/>
    </row>
    <row r="306" spans="2:7" s="127" customFormat="1" ht="14.5">
      <c r="B306" s="211" t="s">
        <v>3887</v>
      </c>
      <c r="C306" s="210" t="s">
        <v>241</v>
      </c>
    </row>
    <row r="307" spans="2:7" s="127" customFormat="1" ht="14.5">
      <c r="B307" s="209" t="s">
        <v>3901</v>
      </c>
      <c r="C307" s="208">
        <v>1654428500</v>
      </c>
    </row>
    <row r="308" spans="2:7" s="127" customFormat="1" ht="14.5">
      <c r="B308" s="209" t="s">
        <v>3886</v>
      </c>
      <c r="C308" s="208">
        <v>706183304.05999994</v>
      </c>
    </row>
    <row r="309" spans="2:7" s="127" customFormat="1" ht="14.5">
      <c r="B309" s="209" t="s">
        <v>3885</v>
      </c>
      <c r="C309" s="208">
        <v>4341749306.1299992</v>
      </c>
    </row>
    <row r="310" spans="2:7" s="127" customFormat="1" ht="14.5">
      <c r="B310" s="209" t="s">
        <v>3902</v>
      </c>
      <c r="C310" s="208">
        <v>72685375</v>
      </c>
    </row>
    <row r="311" spans="2:7" s="127" customFormat="1" ht="14.5">
      <c r="B311" s="209" t="s">
        <v>3903</v>
      </c>
      <c r="C311" s="208">
        <v>1110801978</v>
      </c>
    </row>
    <row r="312" spans="2:7" s="127" customFormat="1" ht="14.5">
      <c r="C312" s="207">
        <f>SUM(C307:C311)</f>
        <v>7885848463.1899986</v>
      </c>
      <c r="F312" s="206"/>
    </row>
    <row r="313" spans="2:7" s="127" customFormat="1" ht="14.5">
      <c r="C313" s="157"/>
      <c r="F313" s="205"/>
    </row>
    <row r="314" spans="2:7" s="127" customFormat="1" ht="14.5">
      <c r="B314" s="204" t="s">
        <v>231</v>
      </c>
      <c r="C314" s="203">
        <f>C312-C303</f>
        <v>221476433.16999912</v>
      </c>
      <c r="D314" s="202"/>
      <c r="E314" s="201"/>
      <c r="F314" s="200"/>
    </row>
    <row r="316" spans="2:7" ht="13">
      <c r="B316" s="19" t="s">
        <v>232</v>
      </c>
      <c r="C316" s="20">
        <v>46203</v>
      </c>
      <c r="D316" s="21"/>
      <c r="E316" s="22"/>
      <c r="F316" s="23"/>
    </row>
    <row r="317" spans="2:7" ht="13">
      <c r="B317" s="19" t="s">
        <v>218</v>
      </c>
      <c r="C317" s="24" t="s">
        <v>219</v>
      </c>
      <c r="D317" s="19" t="s">
        <v>220</v>
      </c>
      <c r="E317" s="25" t="s">
        <v>221</v>
      </c>
      <c r="F317" s="26" t="s">
        <v>222</v>
      </c>
      <c r="G317" s="14"/>
    </row>
    <row r="318" spans="2:7" ht="13">
      <c r="B318" s="27" t="s">
        <v>3904</v>
      </c>
      <c r="C318" s="28">
        <v>400</v>
      </c>
      <c r="D318" s="27">
        <v>6592.4724999999999</v>
      </c>
      <c r="E318" s="29">
        <v>6642</v>
      </c>
      <c r="F318" s="231"/>
      <c r="G318" s="14"/>
    </row>
    <row r="319" spans="2:7">
      <c r="B319" s="27" t="s">
        <v>3905</v>
      </c>
      <c r="C319" s="28">
        <v>137</v>
      </c>
      <c r="D319" s="27">
        <v>149682.52739999999</v>
      </c>
      <c r="E319" s="29">
        <v>140624</v>
      </c>
      <c r="F319" s="30"/>
    </row>
    <row r="320" spans="2:7" ht="13">
      <c r="B320" s="2" t="s">
        <v>223</v>
      </c>
      <c r="C320" s="232">
        <v>4.2500000000000003E-2</v>
      </c>
    </row>
    <row r="321" spans="2:4" ht="13">
      <c r="B321" s="2"/>
    </row>
    <row r="322" spans="2:4" ht="13">
      <c r="B322" s="2" t="s">
        <v>224</v>
      </c>
    </row>
    <row r="323" spans="2:4" ht="13">
      <c r="B323" s="19" t="s">
        <v>225</v>
      </c>
      <c r="C323" s="24" t="s">
        <v>226</v>
      </c>
      <c r="D323" s="2"/>
    </row>
    <row r="324" spans="2:4">
      <c r="B324" s="21" t="s">
        <v>191</v>
      </c>
      <c r="C324" s="31" t="s">
        <v>191</v>
      </c>
    </row>
    <row r="326" spans="2:4" ht="13">
      <c r="B326" s="19" t="s">
        <v>227</v>
      </c>
      <c r="C326" s="24" t="s">
        <v>226</v>
      </c>
    </row>
    <row r="327" spans="2:4">
      <c r="B327" s="21" t="s">
        <v>191</v>
      </c>
      <c r="C327" s="31" t="s">
        <v>191</v>
      </c>
    </row>
    <row r="329" spans="2:4" ht="13">
      <c r="B329" s="19" t="s">
        <v>228</v>
      </c>
      <c r="C329" s="24" t="s">
        <v>229</v>
      </c>
    </row>
    <row r="330" spans="2:4">
      <c r="B330" s="21" t="s">
        <v>191</v>
      </c>
      <c r="C330" s="31" t="s">
        <v>191</v>
      </c>
    </row>
    <row r="332" spans="2:4" ht="13">
      <c r="B332" s="25" t="s">
        <v>230</v>
      </c>
      <c r="C332" s="24" t="s">
        <v>229</v>
      </c>
    </row>
    <row r="333" spans="2:4">
      <c r="B333" s="22" t="s">
        <v>191</v>
      </c>
      <c r="C333" s="31" t="s">
        <v>191</v>
      </c>
    </row>
    <row r="335" spans="2:4" ht="13">
      <c r="B335" s="19" t="s">
        <v>231</v>
      </c>
      <c r="C335" s="24" t="s">
        <v>191</v>
      </c>
    </row>
    <row r="338" spans="2:80" ht="13">
      <c r="B338" s="2" t="s">
        <v>233</v>
      </c>
    </row>
    <row r="340" spans="2:80" ht="13">
      <c r="B340" s="19" t="s">
        <v>218</v>
      </c>
      <c r="C340" s="24" t="s">
        <v>234</v>
      </c>
      <c r="D340" s="19" t="s">
        <v>235</v>
      </c>
      <c r="E340" s="19" t="s">
        <v>236</v>
      </c>
      <c r="F340" s="14"/>
    </row>
    <row r="341" spans="2:80">
      <c r="B341" s="21" t="s">
        <v>191</v>
      </c>
      <c r="C341" s="31" t="s">
        <v>191</v>
      </c>
      <c r="D341" s="21" t="s">
        <v>191</v>
      </c>
      <c r="E341" s="21" t="s">
        <v>191</v>
      </c>
    </row>
    <row r="344" spans="2:80" ht="13">
      <c r="B344" s="2" t="s">
        <v>237</v>
      </c>
      <c r="C344" s="13" t="s">
        <v>191</v>
      </c>
      <c r="D344" s="2"/>
      <c r="E344" s="2"/>
      <c r="F344" s="14"/>
      <c r="G344" s="14"/>
      <c r="H344" s="14"/>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row>
    <row r="346" spans="2:80" ht="13">
      <c r="B346" s="2" t="s">
        <v>238</v>
      </c>
    </row>
    <row r="348" spans="2:80" ht="13">
      <c r="B348" s="19" t="s">
        <v>239</v>
      </c>
      <c r="C348" s="24" t="s">
        <v>226</v>
      </c>
      <c r="D348" s="2"/>
    </row>
    <row r="349" spans="2:80">
      <c r="B349" s="21" t="s">
        <v>191</v>
      </c>
      <c r="C349" s="31" t="s">
        <v>191</v>
      </c>
    </row>
    <row r="352" spans="2:80" ht="13">
      <c r="B352" s="19" t="s">
        <v>240</v>
      </c>
      <c r="C352" s="24" t="s">
        <v>241</v>
      </c>
      <c r="D352" s="2"/>
    </row>
    <row r="353" spans="2:80">
      <c r="B353" s="21" t="s">
        <v>191</v>
      </c>
      <c r="C353" s="31" t="s">
        <v>191</v>
      </c>
    </row>
    <row r="356" spans="2:80" ht="13">
      <c r="B356" s="2" t="s">
        <v>242</v>
      </c>
    </row>
    <row r="359" spans="2:80" ht="13">
      <c r="B359" s="2" t="s">
        <v>243</v>
      </c>
    </row>
    <row r="361" spans="2:80" ht="13">
      <c r="B361" s="19" t="s">
        <v>218</v>
      </c>
      <c r="C361" s="24" t="s">
        <v>244</v>
      </c>
      <c r="D361" s="19" t="s">
        <v>234</v>
      </c>
      <c r="E361" s="19" t="s">
        <v>235</v>
      </c>
      <c r="F361" s="26" t="s">
        <v>236</v>
      </c>
      <c r="G361" s="14"/>
    </row>
    <row r="362" spans="2:80">
      <c r="B362" s="21" t="s">
        <v>191</v>
      </c>
      <c r="C362" s="31" t="s">
        <v>191</v>
      </c>
      <c r="D362" s="21" t="s">
        <v>191</v>
      </c>
      <c r="E362" s="21" t="s">
        <v>191</v>
      </c>
      <c r="F362" s="32" t="s">
        <v>191</v>
      </c>
    </row>
    <row r="365" spans="2:80" ht="13">
      <c r="B365" s="2" t="s">
        <v>237</v>
      </c>
      <c r="C365" s="13" t="s">
        <v>191</v>
      </c>
      <c r="D365" s="2"/>
      <c r="E365" s="2"/>
      <c r="F365" s="14"/>
      <c r="G365" s="14"/>
      <c r="H365" s="14"/>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row>
    <row r="367" spans="2:80" ht="13">
      <c r="B367" s="2" t="s">
        <v>238</v>
      </c>
    </row>
    <row r="369" spans="2:7" ht="13">
      <c r="B369" s="19" t="s">
        <v>239</v>
      </c>
      <c r="C369" s="24" t="s">
        <v>226</v>
      </c>
      <c r="D369" s="2"/>
    </row>
    <row r="370" spans="2:7">
      <c r="B370" s="21" t="s">
        <v>191</v>
      </c>
      <c r="C370" s="31" t="s">
        <v>191</v>
      </c>
    </row>
    <row r="373" spans="2:7" ht="13">
      <c r="B373" s="19" t="s">
        <v>240</v>
      </c>
      <c r="C373" s="24" t="s">
        <v>241</v>
      </c>
      <c r="D373" s="2"/>
    </row>
    <row r="374" spans="2:7">
      <c r="B374" s="21" t="s">
        <v>191</v>
      </c>
      <c r="C374" s="31" t="s">
        <v>191</v>
      </c>
    </row>
    <row r="377" spans="2:7" ht="13">
      <c r="B377" s="2" t="s">
        <v>242</v>
      </c>
    </row>
    <row r="380" spans="2:7" ht="13">
      <c r="B380" s="2" t="s">
        <v>245</v>
      </c>
    </row>
    <row r="381" spans="2:7" ht="13">
      <c r="B381" s="19" t="s">
        <v>218</v>
      </c>
      <c r="C381" s="24" t="s">
        <v>246</v>
      </c>
      <c r="D381" s="19" t="s">
        <v>247</v>
      </c>
      <c r="E381" s="19" t="s">
        <v>248</v>
      </c>
      <c r="F381" s="26" t="s">
        <v>249</v>
      </c>
      <c r="G381" s="14"/>
    </row>
    <row r="382" spans="2:7">
      <c r="B382" s="21" t="s">
        <v>191</v>
      </c>
      <c r="C382" s="31" t="s">
        <v>191</v>
      </c>
      <c r="D382" s="21" t="s">
        <v>191</v>
      </c>
      <c r="E382" s="21" t="s">
        <v>191</v>
      </c>
      <c r="F382" s="32" t="s">
        <v>191</v>
      </c>
    </row>
    <row r="383" spans="2:7">
      <c r="B383" s="1" t="s">
        <v>2544</v>
      </c>
    </row>
  </sheetData>
  <mergeCells count="5">
    <mergeCell ref="B1:E1"/>
    <mergeCell ref="C3:C7"/>
    <mergeCell ref="D3:D7"/>
    <mergeCell ref="F274:F277"/>
    <mergeCell ref="B200:F200"/>
  </mergeCells>
  <conditionalFormatting sqref="A274:B276 D274:E276 A277:E277">
    <cfRule type="expression" dxfId="5" priority="5">
      <formula>#REF!="Total"</formula>
    </cfRule>
  </conditionalFormatting>
  <conditionalFormatting sqref="C275">
    <cfRule type="expression" dxfId="4" priority="1">
      <formula>#REF!="Total"</formula>
    </cfRule>
  </conditionalFormatting>
  <conditionalFormatting sqref="C298:C299">
    <cfRule type="expression" dxfId="3" priority="3">
      <formula>$B289="Total"</formula>
    </cfRule>
  </conditionalFormatting>
  <conditionalFormatting sqref="C298:C302">
    <cfRule type="expression" dxfId="2" priority="2">
      <formula>#REF!="Total"</formula>
    </cfRule>
  </conditionalFormatting>
  <conditionalFormatting sqref="C300:C302">
    <cfRule type="expression" dxfId="1" priority="9">
      <formula>$B292="Total"</formula>
    </cfRule>
  </conditionalFormatting>
  <conditionalFormatting sqref="C301:C302">
    <cfRule type="expression" dxfId="0" priority="4">
      <formula>$B300="Total"</formula>
    </cfRule>
  </conditionalFormatting>
  <hyperlinks>
    <hyperlink ref="A1" location="Index!A1" display="Index" xr:uid="{FFEE7944-7F8B-4E6F-A70A-B194C37B82BC}"/>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FA399-43A3-4750-8A84-C1AE220AFA54}">
  <sheetPr codeName="Sheet114"/>
  <dimension ref="A1:CB242"/>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79</v>
      </c>
      <c r="C1" s="249"/>
      <c r="D1" s="249"/>
      <c r="E1" s="249"/>
    </row>
    <row r="3" spans="1:9" ht="14.5">
      <c r="B3" s="5" t="s">
        <v>1308</v>
      </c>
      <c r="C3" s="250"/>
      <c r="D3" s="251"/>
      <c r="E3" s="6"/>
    </row>
    <row r="4" spans="1:9" ht="14.5">
      <c r="B4" s="7" t="s">
        <v>1309</v>
      </c>
      <c r="C4" s="250"/>
      <c r="D4" s="251"/>
      <c r="E4" s="6"/>
    </row>
    <row r="5" spans="1:9" ht="14.5">
      <c r="B5" s="51" t="s">
        <v>139</v>
      </c>
      <c r="C5" s="250"/>
      <c r="D5" s="251"/>
      <c r="E5" s="6"/>
    </row>
    <row r="6" spans="1:9" ht="14.5">
      <c r="B6" s="51" t="s">
        <v>889</v>
      </c>
      <c r="C6" s="250"/>
      <c r="D6" s="251"/>
      <c r="E6" s="6"/>
    </row>
    <row r="7" spans="1:9" ht="29">
      <c r="B7" s="51" t="s">
        <v>1310</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806</v>
      </c>
      <c r="C15" s="9" t="s">
        <v>156</v>
      </c>
      <c r="D15" s="1" t="s">
        <v>480</v>
      </c>
      <c r="E15" s="1" t="s">
        <v>807</v>
      </c>
      <c r="F15" s="4">
        <v>800000</v>
      </c>
      <c r="G15" s="4">
        <v>20364.8</v>
      </c>
      <c r="H15" s="4">
        <v>3.47</v>
      </c>
    </row>
    <row r="16" spans="1:9">
      <c r="B16" s="1" t="s">
        <v>3010</v>
      </c>
      <c r="C16" s="9" t="s">
        <v>156</v>
      </c>
      <c r="D16" s="1" t="s">
        <v>419</v>
      </c>
      <c r="E16" s="1" t="s">
        <v>459</v>
      </c>
      <c r="F16" s="4">
        <v>6000000</v>
      </c>
      <c r="G16" s="4">
        <v>19803</v>
      </c>
      <c r="H16" s="4">
        <v>3.37</v>
      </c>
    </row>
    <row r="17" spans="2:8">
      <c r="B17" s="1" t="s">
        <v>3109</v>
      </c>
      <c r="C17" s="9" t="s">
        <v>156</v>
      </c>
      <c r="D17" s="1" t="s">
        <v>448</v>
      </c>
      <c r="E17" s="1" t="s">
        <v>723</v>
      </c>
      <c r="F17" s="4">
        <v>4518139</v>
      </c>
      <c r="G17" s="4">
        <v>18709.61</v>
      </c>
      <c r="H17" s="4">
        <v>3.19</v>
      </c>
    </row>
    <row r="18" spans="2:8">
      <c r="B18" s="1" t="s">
        <v>3242</v>
      </c>
      <c r="C18" s="9" t="s">
        <v>156</v>
      </c>
      <c r="D18" s="1" t="s">
        <v>964</v>
      </c>
      <c r="E18" s="1" t="s">
        <v>965</v>
      </c>
      <c r="F18" s="4">
        <v>1000000</v>
      </c>
      <c r="G18" s="4">
        <v>15840</v>
      </c>
      <c r="H18" s="4">
        <v>2.7</v>
      </c>
    </row>
    <row r="19" spans="2:8">
      <c r="B19" s="1" t="s">
        <v>3203</v>
      </c>
      <c r="C19" s="9" t="s">
        <v>156</v>
      </c>
      <c r="D19" s="1" t="s">
        <v>419</v>
      </c>
      <c r="E19" s="1" t="s">
        <v>881</v>
      </c>
      <c r="F19" s="4">
        <v>1700000</v>
      </c>
      <c r="G19" s="4">
        <v>15711.4</v>
      </c>
      <c r="H19" s="4">
        <v>2.68</v>
      </c>
    </row>
    <row r="20" spans="2:8">
      <c r="B20" s="1" t="s">
        <v>3197</v>
      </c>
      <c r="C20" s="9" t="s">
        <v>156</v>
      </c>
      <c r="D20" s="1" t="s">
        <v>419</v>
      </c>
      <c r="E20" s="1" t="s">
        <v>849</v>
      </c>
      <c r="F20" s="4">
        <v>1500000</v>
      </c>
      <c r="G20" s="4">
        <v>15555.75</v>
      </c>
      <c r="H20" s="4">
        <v>2.65</v>
      </c>
    </row>
    <row r="21" spans="2:8">
      <c r="B21" s="1" t="s">
        <v>2794</v>
      </c>
      <c r="C21" s="9" t="s">
        <v>156</v>
      </c>
      <c r="D21" s="1" t="s">
        <v>423</v>
      </c>
      <c r="E21" s="1" t="s">
        <v>601</v>
      </c>
      <c r="F21" s="4">
        <v>392200</v>
      </c>
      <c r="G21" s="4">
        <v>15160.88</v>
      </c>
      <c r="H21" s="4">
        <v>2.58</v>
      </c>
    </row>
    <row r="22" spans="2:8">
      <c r="B22" s="1" t="s">
        <v>850</v>
      </c>
      <c r="C22" s="9" t="s">
        <v>156</v>
      </c>
      <c r="D22" s="1" t="s">
        <v>419</v>
      </c>
      <c r="E22" s="1" t="s">
        <v>851</v>
      </c>
      <c r="F22" s="4">
        <v>1835455</v>
      </c>
      <c r="G22" s="4">
        <v>14989.24</v>
      </c>
      <c r="H22" s="4">
        <v>2.5499999999999998</v>
      </c>
    </row>
    <row r="23" spans="2:8">
      <c r="B23" s="1" t="s">
        <v>3237</v>
      </c>
      <c r="C23" s="9" t="s">
        <v>156</v>
      </c>
      <c r="D23" s="1" t="s">
        <v>524</v>
      </c>
      <c r="E23" s="1" t="s">
        <v>959</v>
      </c>
      <c r="F23" s="4">
        <v>1750000</v>
      </c>
      <c r="G23" s="4">
        <v>14634.38</v>
      </c>
      <c r="H23" s="4">
        <v>2.4900000000000002</v>
      </c>
    </row>
    <row r="24" spans="2:8">
      <c r="B24" s="1" t="s">
        <v>3000</v>
      </c>
      <c r="C24" s="9" t="s">
        <v>156</v>
      </c>
      <c r="D24" s="1" t="s">
        <v>428</v>
      </c>
      <c r="E24" s="1" t="s">
        <v>429</v>
      </c>
      <c r="F24" s="4">
        <v>3500000</v>
      </c>
      <c r="G24" s="4">
        <v>13709.5</v>
      </c>
      <c r="H24" s="4">
        <v>2.34</v>
      </c>
    </row>
    <row r="25" spans="2:8">
      <c r="B25" s="1" t="s">
        <v>3165</v>
      </c>
      <c r="C25" s="9" t="s">
        <v>156</v>
      </c>
      <c r="D25" s="1" t="s">
        <v>480</v>
      </c>
      <c r="E25" s="1" t="s">
        <v>800</v>
      </c>
      <c r="F25" s="4">
        <v>600000</v>
      </c>
      <c r="G25" s="4">
        <v>13225.8</v>
      </c>
      <c r="H25" s="4">
        <v>2.25</v>
      </c>
    </row>
    <row r="26" spans="2:8">
      <c r="B26" s="1" t="s">
        <v>3198</v>
      </c>
      <c r="C26" s="9" t="s">
        <v>156</v>
      </c>
      <c r="D26" s="1" t="s">
        <v>462</v>
      </c>
      <c r="E26" s="1" t="s">
        <v>852</v>
      </c>
      <c r="F26" s="4">
        <v>1100000</v>
      </c>
      <c r="G26" s="4">
        <v>12556.5</v>
      </c>
      <c r="H26" s="4">
        <v>2.14</v>
      </c>
    </row>
    <row r="27" spans="2:8">
      <c r="B27" s="1" t="s">
        <v>3260</v>
      </c>
      <c r="C27" s="9" t="s">
        <v>156</v>
      </c>
      <c r="D27" s="1" t="s">
        <v>539</v>
      </c>
      <c r="E27" s="1" t="s">
        <v>1001</v>
      </c>
      <c r="F27" s="4">
        <v>230322</v>
      </c>
      <c r="G27" s="4">
        <v>12539.88</v>
      </c>
      <c r="H27" s="4">
        <v>2.14</v>
      </c>
    </row>
    <row r="28" spans="2:8">
      <c r="B28" s="1" t="s">
        <v>3192</v>
      </c>
      <c r="C28" s="9" t="s">
        <v>156</v>
      </c>
      <c r="D28" s="1" t="s">
        <v>421</v>
      </c>
      <c r="E28" s="1" t="s">
        <v>844</v>
      </c>
      <c r="F28" s="4">
        <v>4000000</v>
      </c>
      <c r="G28" s="4">
        <v>12430</v>
      </c>
      <c r="H28" s="4">
        <v>2.12</v>
      </c>
    </row>
    <row r="29" spans="2:8">
      <c r="B29" s="1" t="s">
        <v>3111</v>
      </c>
      <c r="C29" s="9" t="s">
        <v>156</v>
      </c>
      <c r="D29" s="1" t="s">
        <v>455</v>
      </c>
      <c r="E29" s="1" t="s">
        <v>725</v>
      </c>
      <c r="F29" s="4">
        <v>550000</v>
      </c>
      <c r="G29" s="4">
        <v>11792.55</v>
      </c>
      <c r="H29" s="4">
        <v>2.0099999999999998</v>
      </c>
    </row>
    <row r="30" spans="2:8">
      <c r="B30" s="1" t="s">
        <v>3132</v>
      </c>
      <c r="C30" s="9" t="s">
        <v>156</v>
      </c>
      <c r="D30" s="1" t="s">
        <v>455</v>
      </c>
      <c r="E30" s="1" t="s">
        <v>749</v>
      </c>
      <c r="F30" s="4">
        <v>1001126</v>
      </c>
      <c r="G30" s="4">
        <v>10890.25</v>
      </c>
      <c r="H30" s="4">
        <v>1.86</v>
      </c>
    </row>
    <row r="31" spans="2:8">
      <c r="B31" s="1" t="s">
        <v>3256</v>
      </c>
      <c r="C31" s="9" t="s">
        <v>156</v>
      </c>
      <c r="D31" s="1" t="s">
        <v>469</v>
      </c>
      <c r="E31" s="1" t="s">
        <v>993</v>
      </c>
      <c r="F31" s="4">
        <v>501148</v>
      </c>
      <c r="G31" s="4">
        <v>10832.82</v>
      </c>
      <c r="H31" s="4">
        <v>1.85</v>
      </c>
    </row>
    <row r="32" spans="2:8">
      <c r="B32" s="1" t="s">
        <v>3252</v>
      </c>
      <c r="C32" s="9" t="s">
        <v>156</v>
      </c>
      <c r="D32" s="1" t="s">
        <v>964</v>
      </c>
      <c r="E32" s="1" t="s">
        <v>989</v>
      </c>
      <c r="F32" s="4">
        <v>600000</v>
      </c>
      <c r="G32" s="4">
        <v>10450.200000000001</v>
      </c>
      <c r="H32" s="4">
        <v>1.78</v>
      </c>
    </row>
    <row r="33" spans="2:8">
      <c r="B33" s="1" t="s">
        <v>3231</v>
      </c>
      <c r="C33" s="9" t="s">
        <v>156</v>
      </c>
      <c r="D33" s="1" t="s">
        <v>480</v>
      </c>
      <c r="E33" s="1" t="s">
        <v>940</v>
      </c>
      <c r="F33" s="4">
        <v>40865</v>
      </c>
      <c r="G33" s="4">
        <v>10396.06</v>
      </c>
      <c r="H33" s="4">
        <v>1.77</v>
      </c>
    </row>
    <row r="34" spans="2:8">
      <c r="B34" s="1" t="s">
        <v>1033</v>
      </c>
      <c r="C34" s="9" t="s">
        <v>156</v>
      </c>
      <c r="D34" s="1" t="s">
        <v>428</v>
      </c>
      <c r="E34" s="1" t="s">
        <v>1034</v>
      </c>
      <c r="F34" s="4">
        <v>700000</v>
      </c>
      <c r="G34" s="4">
        <v>10381</v>
      </c>
      <c r="H34" s="4">
        <v>1.77</v>
      </c>
    </row>
    <row r="35" spans="2:8">
      <c r="B35" s="1" t="s">
        <v>2777</v>
      </c>
      <c r="C35" s="9" t="s">
        <v>156</v>
      </c>
      <c r="D35" s="1" t="s">
        <v>462</v>
      </c>
      <c r="E35" s="1" t="s">
        <v>463</v>
      </c>
      <c r="F35" s="4">
        <v>600000</v>
      </c>
      <c r="G35" s="4">
        <v>9771.6</v>
      </c>
      <c r="H35" s="4">
        <v>1.67</v>
      </c>
    </row>
    <row r="36" spans="2:8">
      <c r="B36" s="1" t="s">
        <v>447</v>
      </c>
      <c r="C36" s="9" t="s">
        <v>156</v>
      </c>
      <c r="D36" s="1" t="s">
        <v>448</v>
      </c>
      <c r="E36" s="1" t="s">
        <v>449</v>
      </c>
      <c r="F36" s="4">
        <v>885780</v>
      </c>
      <c r="G36" s="4">
        <v>9309.5499999999993</v>
      </c>
      <c r="H36" s="4">
        <v>1.59</v>
      </c>
    </row>
    <row r="37" spans="2:8">
      <c r="B37" s="1" t="s">
        <v>2774</v>
      </c>
      <c r="C37" s="9" t="s">
        <v>156</v>
      </c>
      <c r="D37" s="1" t="s">
        <v>423</v>
      </c>
      <c r="E37" s="1" t="s">
        <v>613</v>
      </c>
      <c r="F37" s="4">
        <v>4500000</v>
      </c>
      <c r="G37" s="4">
        <v>9093.15</v>
      </c>
      <c r="H37" s="4">
        <v>1.55</v>
      </c>
    </row>
    <row r="38" spans="2:8">
      <c r="B38" s="1" t="s">
        <v>2786</v>
      </c>
      <c r="C38" s="9" t="s">
        <v>156</v>
      </c>
      <c r="D38" s="1" t="s">
        <v>545</v>
      </c>
      <c r="E38" s="1" t="s">
        <v>605</v>
      </c>
      <c r="F38" s="4">
        <v>500000</v>
      </c>
      <c r="G38" s="4">
        <v>9051</v>
      </c>
      <c r="H38" s="4">
        <v>1.54</v>
      </c>
    </row>
    <row r="39" spans="2:8">
      <c r="B39" s="1" t="s">
        <v>1036</v>
      </c>
      <c r="C39" s="9" t="s">
        <v>156</v>
      </c>
      <c r="D39" s="1" t="s">
        <v>545</v>
      </c>
      <c r="E39" s="1" t="s">
        <v>1037</v>
      </c>
      <c r="F39" s="4">
        <v>2800000</v>
      </c>
      <c r="G39" s="4">
        <v>9020.2000000000007</v>
      </c>
      <c r="H39" s="4">
        <v>1.54</v>
      </c>
    </row>
    <row r="40" spans="2:8">
      <c r="B40" s="1" t="s">
        <v>3117</v>
      </c>
      <c r="C40" s="9" t="s">
        <v>156</v>
      </c>
      <c r="D40" s="1" t="s">
        <v>455</v>
      </c>
      <c r="E40" s="1" t="s">
        <v>734</v>
      </c>
      <c r="F40" s="4">
        <v>1434901</v>
      </c>
      <c r="G40" s="4">
        <v>8894.9500000000007</v>
      </c>
      <c r="H40" s="4">
        <v>1.52</v>
      </c>
    </row>
    <row r="41" spans="2:8">
      <c r="B41" s="1" t="s">
        <v>3129</v>
      </c>
      <c r="C41" s="9" t="s">
        <v>156</v>
      </c>
      <c r="D41" s="1" t="s">
        <v>475</v>
      </c>
      <c r="E41" s="1" t="s">
        <v>746</v>
      </c>
      <c r="F41" s="4">
        <v>500000</v>
      </c>
      <c r="G41" s="4">
        <v>8846</v>
      </c>
      <c r="H41" s="4">
        <v>1.51</v>
      </c>
    </row>
    <row r="42" spans="2:8">
      <c r="B42" s="1" t="s">
        <v>3136</v>
      </c>
      <c r="C42" s="9" t="s">
        <v>156</v>
      </c>
      <c r="D42" s="1" t="s">
        <v>455</v>
      </c>
      <c r="E42" s="1" t="s">
        <v>753</v>
      </c>
      <c r="F42" s="4">
        <v>339306</v>
      </c>
      <c r="G42" s="4">
        <v>8706.59</v>
      </c>
      <c r="H42" s="4">
        <v>1.48</v>
      </c>
    </row>
    <row r="43" spans="2:8">
      <c r="B43" s="1" t="s">
        <v>3251</v>
      </c>
      <c r="C43" s="9" t="s">
        <v>156</v>
      </c>
      <c r="D43" s="1" t="s">
        <v>469</v>
      </c>
      <c r="E43" s="1" t="s">
        <v>988</v>
      </c>
      <c r="F43" s="4">
        <v>200000</v>
      </c>
      <c r="G43" s="4">
        <v>8653</v>
      </c>
      <c r="H43" s="4">
        <v>1.47</v>
      </c>
    </row>
    <row r="44" spans="2:8">
      <c r="B44" s="1" t="s">
        <v>3093</v>
      </c>
      <c r="C44" s="9" t="s">
        <v>156</v>
      </c>
      <c r="D44" s="1" t="s">
        <v>473</v>
      </c>
      <c r="E44" s="1" t="s">
        <v>694</v>
      </c>
      <c r="F44" s="4">
        <v>1500000</v>
      </c>
      <c r="G44" s="4">
        <v>8568</v>
      </c>
      <c r="H44" s="4">
        <v>1.46</v>
      </c>
    </row>
    <row r="45" spans="2:8">
      <c r="B45" s="1" t="s">
        <v>3115</v>
      </c>
      <c r="C45" s="9" t="s">
        <v>156</v>
      </c>
      <c r="D45" s="1" t="s">
        <v>550</v>
      </c>
      <c r="E45" s="1" t="s">
        <v>730</v>
      </c>
      <c r="F45" s="4">
        <v>750000</v>
      </c>
      <c r="G45" s="4">
        <v>8469.3799999999992</v>
      </c>
      <c r="H45" s="4">
        <v>1.44</v>
      </c>
    </row>
    <row r="46" spans="2:8">
      <c r="B46" s="1" t="s">
        <v>3021</v>
      </c>
      <c r="C46" s="9" t="s">
        <v>156</v>
      </c>
      <c r="D46" s="1" t="s">
        <v>434</v>
      </c>
      <c r="E46" s="1" t="s">
        <v>482</v>
      </c>
      <c r="F46" s="4">
        <v>565833</v>
      </c>
      <c r="G46" s="4">
        <v>8438.83</v>
      </c>
      <c r="H46" s="4">
        <v>1.44</v>
      </c>
    </row>
    <row r="47" spans="2:8">
      <c r="B47" s="1" t="s">
        <v>3118</v>
      </c>
      <c r="C47" s="9" t="s">
        <v>156</v>
      </c>
      <c r="D47" s="1" t="s">
        <v>475</v>
      </c>
      <c r="E47" s="1" t="s">
        <v>735</v>
      </c>
      <c r="F47" s="4">
        <v>400000</v>
      </c>
      <c r="G47" s="4">
        <v>7794.4</v>
      </c>
      <c r="H47" s="4">
        <v>1.33</v>
      </c>
    </row>
    <row r="48" spans="2:8">
      <c r="B48" s="1" t="s">
        <v>1022</v>
      </c>
      <c r="C48" s="9" t="s">
        <v>156</v>
      </c>
      <c r="D48" s="1" t="s">
        <v>421</v>
      </c>
      <c r="E48" s="1" t="s">
        <v>1023</v>
      </c>
      <c r="F48" s="4">
        <v>1027541</v>
      </c>
      <c r="G48" s="4">
        <v>7714.78</v>
      </c>
      <c r="H48" s="4">
        <v>1.31</v>
      </c>
    </row>
    <row r="49" spans="2:8">
      <c r="B49" s="1" t="s">
        <v>3170</v>
      </c>
      <c r="C49" s="9" t="s">
        <v>156</v>
      </c>
      <c r="D49" s="1" t="s">
        <v>452</v>
      </c>
      <c r="E49" s="1" t="s">
        <v>805</v>
      </c>
      <c r="F49" s="4">
        <v>600000</v>
      </c>
      <c r="G49" s="4">
        <v>7665.6</v>
      </c>
      <c r="H49" s="4">
        <v>1.31</v>
      </c>
    </row>
    <row r="50" spans="2:8">
      <c r="B50" s="1" t="s">
        <v>3270</v>
      </c>
      <c r="C50" s="9" t="s">
        <v>156</v>
      </c>
      <c r="D50" s="1" t="s">
        <v>532</v>
      </c>
      <c r="E50" s="1" t="s">
        <v>1013</v>
      </c>
      <c r="F50" s="4">
        <v>1800000</v>
      </c>
      <c r="G50" s="4">
        <v>7516.8</v>
      </c>
      <c r="H50" s="4">
        <v>1.28</v>
      </c>
    </row>
    <row r="51" spans="2:8">
      <c r="B51" s="1" t="s">
        <v>3239</v>
      </c>
      <c r="C51" s="9" t="s">
        <v>156</v>
      </c>
      <c r="D51" s="1" t="s">
        <v>448</v>
      </c>
      <c r="E51" s="1" t="s">
        <v>961</v>
      </c>
      <c r="F51" s="4">
        <v>141737</v>
      </c>
      <c r="G51" s="4">
        <v>7312.92</v>
      </c>
      <c r="H51" s="4">
        <v>1.25</v>
      </c>
    </row>
    <row r="52" spans="2:8">
      <c r="B52" s="1" t="s">
        <v>2782</v>
      </c>
      <c r="C52" s="9" t="s">
        <v>156</v>
      </c>
      <c r="D52" s="1" t="s">
        <v>452</v>
      </c>
      <c r="E52" s="1" t="s">
        <v>453</v>
      </c>
      <c r="F52" s="4">
        <v>60600</v>
      </c>
      <c r="G52" s="4">
        <v>7223.52</v>
      </c>
      <c r="H52" s="4">
        <v>1.23</v>
      </c>
    </row>
    <row r="53" spans="2:8">
      <c r="B53" s="1" t="s">
        <v>3087</v>
      </c>
      <c r="C53" s="9" t="s">
        <v>156</v>
      </c>
      <c r="D53" s="1" t="s">
        <v>430</v>
      </c>
      <c r="E53" s="1" t="s">
        <v>686</v>
      </c>
      <c r="F53" s="4">
        <v>1800000</v>
      </c>
      <c r="G53" s="4">
        <v>7100.1</v>
      </c>
      <c r="H53" s="4">
        <v>1.21</v>
      </c>
    </row>
    <row r="54" spans="2:8">
      <c r="B54" s="1" t="s">
        <v>3193</v>
      </c>
      <c r="C54" s="9" t="s">
        <v>156</v>
      </c>
      <c r="D54" s="1" t="s">
        <v>486</v>
      </c>
      <c r="E54" s="1" t="s">
        <v>845</v>
      </c>
      <c r="F54" s="4">
        <v>120000</v>
      </c>
      <c r="G54" s="4">
        <v>6791.4</v>
      </c>
      <c r="H54" s="4">
        <v>1.1599999999999999</v>
      </c>
    </row>
    <row r="55" spans="2:8">
      <c r="B55" s="1" t="s">
        <v>3158</v>
      </c>
      <c r="C55" s="9" t="s">
        <v>156</v>
      </c>
      <c r="D55" s="1" t="s">
        <v>480</v>
      </c>
      <c r="E55" s="1" t="s">
        <v>793</v>
      </c>
      <c r="F55" s="4">
        <v>276806</v>
      </c>
      <c r="G55" s="4">
        <v>6695.94</v>
      </c>
      <c r="H55" s="4">
        <v>1.1399999999999999</v>
      </c>
    </row>
    <row r="56" spans="2:8">
      <c r="B56" s="1" t="s">
        <v>2756</v>
      </c>
      <c r="C56" s="9" t="s">
        <v>156</v>
      </c>
      <c r="D56" s="1" t="s">
        <v>443</v>
      </c>
      <c r="E56" s="1" t="s">
        <v>627</v>
      </c>
      <c r="F56" s="4">
        <v>1600000</v>
      </c>
      <c r="G56" s="4">
        <v>6588.8</v>
      </c>
      <c r="H56" s="4">
        <v>1.1200000000000001</v>
      </c>
    </row>
    <row r="57" spans="2:8">
      <c r="B57" s="1" t="s">
        <v>3043</v>
      </c>
      <c r="C57" s="9" t="s">
        <v>156</v>
      </c>
      <c r="D57" s="1" t="s">
        <v>539</v>
      </c>
      <c r="E57" s="1" t="s">
        <v>540</v>
      </c>
      <c r="F57" s="4">
        <v>700000</v>
      </c>
      <c r="G57" s="4">
        <v>6509.65</v>
      </c>
      <c r="H57" s="4">
        <v>1.1100000000000001</v>
      </c>
    </row>
    <row r="58" spans="2:8">
      <c r="B58" s="1" t="s">
        <v>2758</v>
      </c>
      <c r="C58" s="9" t="s">
        <v>156</v>
      </c>
      <c r="D58" s="1" t="s">
        <v>550</v>
      </c>
      <c r="E58" s="1" t="s">
        <v>623</v>
      </c>
      <c r="F58" s="4">
        <v>73727</v>
      </c>
      <c r="G58" s="4">
        <v>6400.98</v>
      </c>
      <c r="H58" s="4">
        <v>1.0900000000000001</v>
      </c>
    </row>
    <row r="59" spans="2:8">
      <c r="B59" s="1" t="s">
        <v>2791</v>
      </c>
      <c r="C59" s="9" t="s">
        <v>156</v>
      </c>
      <c r="D59" s="1" t="s">
        <v>423</v>
      </c>
      <c r="E59" s="1" t="s">
        <v>602</v>
      </c>
      <c r="F59" s="4">
        <v>225000</v>
      </c>
      <c r="G59" s="4">
        <v>6383.7</v>
      </c>
      <c r="H59" s="4">
        <v>1.0900000000000001</v>
      </c>
    </row>
    <row r="60" spans="2:8">
      <c r="B60" s="1" t="s">
        <v>3113</v>
      </c>
      <c r="C60" s="9" t="s">
        <v>156</v>
      </c>
      <c r="D60" s="1" t="s">
        <v>727</v>
      </c>
      <c r="E60" s="1" t="s">
        <v>728</v>
      </c>
      <c r="F60" s="4">
        <v>4000000</v>
      </c>
      <c r="G60" s="4">
        <v>6308</v>
      </c>
      <c r="H60" s="4">
        <v>1.07</v>
      </c>
    </row>
    <row r="61" spans="2:8">
      <c r="B61" s="1" t="s">
        <v>2773</v>
      </c>
      <c r="C61" s="9" t="s">
        <v>156</v>
      </c>
      <c r="D61" s="1" t="s">
        <v>421</v>
      </c>
      <c r="E61" s="1" t="s">
        <v>427</v>
      </c>
      <c r="F61" s="4">
        <v>200000</v>
      </c>
      <c r="G61" s="4">
        <v>5994.6</v>
      </c>
      <c r="H61" s="4">
        <v>1.02</v>
      </c>
    </row>
    <row r="62" spans="2:8">
      <c r="B62" s="1" t="s">
        <v>3025</v>
      </c>
      <c r="C62" s="9" t="s">
        <v>156</v>
      </c>
      <c r="D62" s="1" t="s">
        <v>419</v>
      </c>
      <c r="E62" s="1" t="s">
        <v>507</v>
      </c>
      <c r="F62" s="4">
        <v>7490400</v>
      </c>
      <c r="G62" s="4">
        <v>5954.12</v>
      </c>
      <c r="H62" s="4">
        <v>1.01</v>
      </c>
    </row>
    <row r="63" spans="2:8">
      <c r="B63" s="1" t="s">
        <v>3269</v>
      </c>
      <c r="C63" s="9" t="s">
        <v>156</v>
      </c>
      <c r="D63" s="1" t="s">
        <v>511</v>
      </c>
      <c r="E63" s="1" t="s">
        <v>1012</v>
      </c>
      <c r="F63" s="4">
        <v>150000</v>
      </c>
      <c r="G63" s="4">
        <v>5946</v>
      </c>
      <c r="H63" s="4">
        <v>1.01</v>
      </c>
    </row>
    <row r="64" spans="2:8">
      <c r="B64" s="1" t="s">
        <v>3138</v>
      </c>
      <c r="C64" s="9" t="s">
        <v>156</v>
      </c>
      <c r="D64" s="1" t="s">
        <v>465</v>
      </c>
      <c r="E64" s="1" t="s">
        <v>755</v>
      </c>
      <c r="F64" s="4">
        <v>3590000</v>
      </c>
      <c r="G64" s="4">
        <v>5915.6</v>
      </c>
      <c r="H64" s="4">
        <v>1.01</v>
      </c>
    </row>
    <row r="65" spans="2:8">
      <c r="B65" s="1" t="s">
        <v>3222</v>
      </c>
      <c r="C65" s="9" t="s">
        <v>156</v>
      </c>
      <c r="D65" s="1" t="s">
        <v>455</v>
      </c>
      <c r="E65" s="1" t="s">
        <v>913</v>
      </c>
      <c r="F65" s="4">
        <v>14790</v>
      </c>
      <c r="G65" s="4">
        <v>5901.21</v>
      </c>
      <c r="H65" s="4">
        <v>1.01</v>
      </c>
    </row>
    <row r="66" spans="2:8">
      <c r="B66" s="1" t="s">
        <v>3295</v>
      </c>
      <c r="C66" s="9" t="s">
        <v>156</v>
      </c>
      <c r="D66" s="1" t="s">
        <v>469</v>
      </c>
      <c r="E66" s="1" t="s">
        <v>1055</v>
      </c>
      <c r="F66" s="4">
        <v>1129707</v>
      </c>
      <c r="G66" s="4">
        <v>5816.3</v>
      </c>
      <c r="H66" s="4">
        <v>0.99</v>
      </c>
    </row>
    <row r="67" spans="2:8">
      <c r="B67" s="1" t="s">
        <v>3384</v>
      </c>
      <c r="C67" s="9" t="s">
        <v>156</v>
      </c>
      <c r="D67" s="1" t="s">
        <v>471</v>
      </c>
      <c r="E67" s="1" t="s">
        <v>1311</v>
      </c>
      <c r="F67" s="4">
        <v>630400</v>
      </c>
      <c r="G67" s="4">
        <v>5776.99</v>
      </c>
      <c r="H67" s="4">
        <v>0.98</v>
      </c>
    </row>
    <row r="68" spans="2:8">
      <c r="B68" s="1" t="s">
        <v>2764</v>
      </c>
      <c r="C68" s="9" t="s">
        <v>156</v>
      </c>
      <c r="D68" s="1" t="s">
        <v>448</v>
      </c>
      <c r="E68" s="1" t="s">
        <v>617</v>
      </c>
      <c r="F68" s="4">
        <v>115000</v>
      </c>
      <c r="G68" s="4">
        <v>5685.6</v>
      </c>
      <c r="H68" s="4">
        <v>0.97</v>
      </c>
    </row>
    <row r="69" spans="2:8">
      <c r="B69" s="1" t="s">
        <v>3278</v>
      </c>
      <c r="C69" s="9" t="s">
        <v>156</v>
      </c>
      <c r="D69" s="1" t="s">
        <v>553</v>
      </c>
      <c r="E69" s="1" t="s">
        <v>1027</v>
      </c>
      <c r="F69" s="4">
        <v>479100</v>
      </c>
      <c r="G69" s="4">
        <v>5640.44</v>
      </c>
      <c r="H69" s="4">
        <v>0.96</v>
      </c>
    </row>
    <row r="70" spans="2:8">
      <c r="B70" s="1" t="s">
        <v>3083</v>
      </c>
      <c r="C70" s="9" t="s">
        <v>156</v>
      </c>
      <c r="D70" s="1" t="s">
        <v>511</v>
      </c>
      <c r="E70" s="1" t="s">
        <v>682</v>
      </c>
      <c r="F70" s="4">
        <v>70000</v>
      </c>
      <c r="G70" s="4">
        <v>5380.9</v>
      </c>
      <c r="H70" s="4">
        <v>0.92</v>
      </c>
    </row>
    <row r="71" spans="2:8">
      <c r="B71" s="1" t="s">
        <v>3080</v>
      </c>
      <c r="C71" s="9" t="s">
        <v>156</v>
      </c>
      <c r="D71" s="1" t="s">
        <v>541</v>
      </c>
      <c r="E71" s="1" t="s">
        <v>679</v>
      </c>
      <c r="F71" s="4">
        <v>500000</v>
      </c>
      <c r="G71" s="4">
        <v>5300.5</v>
      </c>
      <c r="H71" s="4">
        <v>0.9</v>
      </c>
    </row>
    <row r="72" spans="2:8">
      <c r="B72" s="1" t="s">
        <v>3178</v>
      </c>
      <c r="C72" s="9" t="s">
        <v>156</v>
      </c>
      <c r="D72" s="1" t="s">
        <v>473</v>
      </c>
      <c r="E72" s="1" t="s">
        <v>817</v>
      </c>
      <c r="F72" s="4">
        <v>200000</v>
      </c>
      <c r="G72" s="4">
        <v>5110.2</v>
      </c>
      <c r="H72" s="4">
        <v>0.87</v>
      </c>
    </row>
    <row r="73" spans="2:8">
      <c r="B73" s="1" t="s">
        <v>3248</v>
      </c>
      <c r="C73" s="9" t="s">
        <v>156</v>
      </c>
      <c r="D73" s="1" t="s">
        <v>511</v>
      </c>
      <c r="E73" s="1" t="s">
        <v>973</v>
      </c>
      <c r="F73" s="4">
        <v>60000</v>
      </c>
      <c r="G73" s="4">
        <v>4386.6000000000004</v>
      </c>
      <c r="H73" s="4">
        <v>0.75</v>
      </c>
    </row>
    <row r="74" spans="2:8">
      <c r="B74" s="1" t="s">
        <v>3173</v>
      </c>
      <c r="C74" s="9" t="s">
        <v>156</v>
      </c>
      <c r="D74" s="1" t="s">
        <v>553</v>
      </c>
      <c r="E74" s="1" t="s">
        <v>810</v>
      </c>
      <c r="F74" s="4">
        <v>10000</v>
      </c>
      <c r="G74" s="4">
        <v>4137</v>
      </c>
      <c r="H74" s="4">
        <v>0.7</v>
      </c>
    </row>
    <row r="75" spans="2:8">
      <c r="B75" s="1" t="s">
        <v>2765</v>
      </c>
      <c r="C75" s="9" t="s">
        <v>156</v>
      </c>
      <c r="D75" s="1" t="s">
        <v>452</v>
      </c>
      <c r="E75" s="1" t="s">
        <v>626</v>
      </c>
      <c r="F75" s="4">
        <v>405429</v>
      </c>
      <c r="G75" s="4">
        <v>4073.75</v>
      </c>
      <c r="H75" s="4">
        <v>0.69</v>
      </c>
    </row>
    <row r="76" spans="2:8">
      <c r="B76" s="1" t="s">
        <v>3385</v>
      </c>
      <c r="C76" s="9" t="s">
        <v>156</v>
      </c>
      <c r="D76" s="1" t="s">
        <v>568</v>
      </c>
      <c r="E76" s="1" t="s">
        <v>1312</v>
      </c>
      <c r="F76" s="4">
        <v>1031250</v>
      </c>
      <c r="G76" s="4">
        <v>3855.84</v>
      </c>
      <c r="H76" s="4">
        <v>0.66</v>
      </c>
    </row>
    <row r="77" spans="2:8">
      <c r="B77" s="1" t="s">
        <v>3182</v>
      </c>
      <c r="C77" s="9" t="s">
        <v>156</v>
      </c>
      <c r="D77" s="1" t="s">
        <v>511</v>
      </c>
      <c r="E77" s="1" t="s">
        <v>821</v>
      </c>
      <c r="F77" s="4">
        <v>510450</v>
      </c>
      <c r="G77" s="4">
        <v>3654.57</v>
      </c>
      <c r="H77" s="4">
        <v>0.62</v>
      </c>
    </row>
    <row r="78" spans="2:8">
      <c r="B78" s="1" t="s">
        <v>3249</v>
      </c>
      <c r="C78" s="9" t="s">
        <v>156</v>
      </c>
      <c r="D78" s="1" t="s">
        <v>509</v>
      </c>
      <c r="E78" s="1" t="s">
        <v>976</v>
      </c>
      <c r="F78" s="4">
        <v>10514</v>
      </c>
      <c r="G78" s="4">
        <v>3459.11</v>
      </c>
      <c r="H78" s="4">
        <v>0.59</v>
      </c>
    </row>
    <row r="79" spans="2:8">
      <c r="B79" s="1" t="s">
        <v>3386</v>
      </c>
      <c r="C79" s="9" t="s">
        <v>156</v>
      </c>
      <c r="D79" s="1" t="s">
        <v>486</v>
      </c>
      <c r="E79" s="1" t="s">
        <v>1313</v>
      </c>
      <c r="F79" s="4">
        <v>105000</v>
      </c>
      <c r="G79" s="4">
        <v>3036.39</v>
      </c>
      <c r="H79" s="4">
        <v>0.52</v>
      </c>
    </row>
    <row r="80" spans="2:8" ht="13">
      <c r="B80" s="2" t="s">
        <v>3387</v>
      </c>
      <c r="C80" s="9" t="s">
        <v>156</v>
      </c>
      <c r="D80" s="1" t="s">
        <v>445</v>
      </c>
      <c r="E80" s="1" t="s">
        <v>446</v>
      </c>
      <c r="F80" s="4">
        <v>991825</v>
      </c>
      <c r="G80" s="4">
        <v>2637.76</v>
      </c>
      <c r="H80" s="4">
        <v>0.45</v>
      </c>
    </row>
    <row r="81" spans="2:8" ht="13">
      <c r="B81" s="2" t="s">
        <v>2543</v>
      </c>
    </row>
    <row r="82" spans="2:8">
      <c r="B82" s="1" t="s">
        <v>159</v>
      </c>
      <c r="C82" s="9" t="s">
        <v>159</v>
      </c>
      <c r="D82" s="1" t="s">
        <v>159</v>
      </c>
      <c r="E82" s="1" t="s">
        <v>159</v>
      </c>
      <c r="F82" s="4" t="s">
        <v>159</v>
      </c>
      <c r="G82" s="4" t="s">
        <v>159</v>
      </c>
      <c r="H82" s="4" t="s">
        <v>159</v>
      </c>
    </row>
    <row r="83" spans="2:8" ht="13">
      <c r="B83" s="2" t="s">
        <v>160</v>
      </c>
      <c r="C83" s="13"/>
      <c r="D83" s="2"/>
      <c r="E83" s="2"/>
      <c r="F83" s="14"/>
      <c r="G83" s="14">
        <f>SUM(G12:G82)</f>
        <v>582465.93999999983</v>
      </c>
      <c r="H83" s="14">
        <f>SUM(H12:H82)</f>
        <v>99.250000000000028</v>
      </c>
    </row>
    <row r="84" spans="2:8" ht="13">
      <c r="B84" s="2" t="s">
        <v>161</v>
      </c>
    </row>
    <row r="85" spans="2:8">
      <c r="B85" s="1" t="s">
        <v>159</v>
      </c>
      <c r="C85" s="9" t="s">
        <v>159</v>
      </c>
      <c r="D85" s="1" t="s">
        <v>159</v>
      </c>
      <c r="E85" s="1" t="s">
        <v>159</v>
      </c>
      <c r="F85" s="4" t="s">
        <v>159</v>
      </c>
      <c r="G85" s="4" t="s">
        <v>159</v>
      </c>
      <c r="H85" s="4" t="s">
        <v>159</v>
      </c>
    </row>
    <row r="86" spans="2:8" ht="13">
      <c r="B86" s="2" t="s">
        <v>162</v>
      </c>
      <c r="C86" s="13"/>
      <c r="D86" s="2"/>
      <c r="E86" s="2"/>
      <c r="F86" s="14"/>
      <c r="G86" s="14">
        <f>SUM(G84:G85)</f>
        <v>0</v>
      </c>
      <c r="H86" s="14">
        <f>SUM(H84:H85)</f>
        <v>0</v>
      </c>
    </row>
    <row r="87" spans="2:8" ht="13">
      <c r="B87" s="2" t="s">
        <v>163</v>
      </c>
    </row>
    <row r="88" spans="2:8">
      <c r="B88" s="1" t="s">
        <v>159</v>
      </c>
      <c r="C88" s="9" t="s">
        <v>159</v>
      </c>
      <c r="D88" s="1" t="s">
        <v>159</v>
      </c>
      <c r="E88" s="1" t="s">
        <v>159</v>
      </c>
      <c r="F88" s="4" t="s">
        <v>159</v>
      </c>
      <c r="G88" s="4" t="s">
        <v>159</v>
      </c>
      <c r="H88" s="4" t="s">
        <v>159</v>
      </c>
    </row>
    <row r="89" spans="2:8" ht="13">
      <c r="B89" s="2" t="s">
        <v>164</v>
      </c>
      <c r="C89" s="13"/>
      <c r="D89" s="2"/>
      <c r="E89" s="2"/>
      <c r="F89" s="14"/>
      <c r="G89" s="14">
        <f>SUM(G87:G88)</f>
        <v>0</v>
      </c>
      <c r="H89" s="14">
        <f>SUM(H87:H88)</f>
        <v>0</v>
      </c>
    </row>
    <row r="90" spans="2:8" ht="13">
      <c r="B90" s="10" t="s">
        <v>146</v>
      </c>
      <c r="C90" s="11" t="s">
        <v>147</v>
      </c>
      <c r="D90" s="10" t="s">
        <v>165</v>
      </c>
      <c r="E90" s="10" t="s">
        <v>149</v>
      </c>
      <c r="F90" s="12" t="s">
        <v>150</v>
      </c>
      <c r="G90" s="12" t="s">
        <v>151</v>
      </c>
      <c r="H90" s="12" t="s">
        <v>152</v>
      </c>
    </row>
    <row r="91" spans="2:8" ht="13">
      <c r="B91" s="2" t="s">
        <v>166</v>
      </c>
    </row>
    <row r="92" spans="2:8" ht="13">
      <c r="B92" s="2" t="s">
        <v>155</v>
      </c>
    </row>
    <row r="93" spans="2:8" ht="13">
      <c r="B93" s="2" t="s">
        <v>167</v>
      </c>
    </row>
    <row r="94" spans="2:8">
      <c r="B94" s="1" t="s">
        <v>159</v>
      </c>
      <c r="C94" s="9" t="s">
        <v>159</v>
      </c>
      <c r="D94" s="1" t="s">
        <v>159</v>
      </c>
      <c r="E94" s="1" t="s">
        <v>159</v>
      </c>
      <c r="F94" s="4" t="s">
        <v>159</v>
      </c>
      <c r="G94" s="4" t="s">
        <v>159</v>
      </c>
      <c r="H94" s="4" t="s">
        <v>159</v>
      </c>
    </row>
    <row r="95" spans="2:8" ht="13">
      <c r="B95" s="2" t="s">
        <v>168</v>
      </c>
      <c r="C95" s="13"/>
      <c r="D95" s="2"/>
      <c r="E95" s="2"/>
      <c r="F95" s="14"/>
      <c r="G95" s="14">
        <f>SUM(G90:G94)</f>
        <v>0</v>
      </c>
      <c r="H95" s="14">
        <f>SUM(H90:H94)</f>
        <v>0</v>
      </c>
    </row>
    <row r="96" spans="2:8" ht="13">
      <c r="B96" s="2" t="s">
        <v>169</v>
      </c>
    </row>
    <row r="97" spans="2:8">
      <c r="B97" s="1" t="s">
        <v>159</v>
      </c>
      <c r="C97" s="9" t="s">
        <v>159</v>
      </c>
      <c r="D97" s="1" t="s">
        <v>159</v>
      </c>
      <c r="E97" s="1" t="s">
        <v>159</v>
      </c>
      <c r="F97" s="4" t="s">
        <v>159</v>
      </c>
      <c r="G97" s="4" t="s">
        <v>159</v>
      </c>
      <c r="H97" s="4" t="s">
        <v>159</v>
      </c>
    </row>
    <row r="98" spans="2:8" ht="13">
      <c r="B98" s="2" t="s">
        <v>170</v>
      </c>
      <c r="C98" s="13"/>
      <c r="D98" s="2"/>
      <c r="E98" s="2"/>
      <c r="F98" s="14"/>
      <c r="G98" s="14">
        <f>SUM(G96:G97)</f>
        <v>0</v>
      </c>
      <c r="H98" s="14">
        <f>SUM(H96:H97)</f>
        <v>0</v>
      </c>
    </row>
    <row r="99" spans="2:8" ht="13">
      <c r="B99" s="2" t="s">
        <v>171</v>
      </c>
    </row>
    <row r="100" spans="2:8">
      <c r="B100" s="1" t="s">
        <v>159</v>
      </c>
      <c r="C100" s="9" t="s">
        <v>159</v>
      </c>
      <c r="D100" s="1" t="s">
        <v>159</v>
      </c>
      <c r="E100" s="1" t="s">
        <v>159</v>
      </c>
      <c r="F100" s="4" t="s">
        <v>159</v>
      </c>
      <c r="G100" s="4" t="s">
        <v>159</v>
      </c>
      <c r="H100" s="4" t="s">
        <v>159</v>
      </c>
    </row>
    <row r="101" spans="2:8" ht="13">
      <c r="B101" s="2" t="s">
        <v>172</v>
      </c>
      <c r="C101" s="13"/>
      <c r="D101" s="2"/>
      <c r="E101" s="2"/>
      <c r="F101" s="14"/>
      <c r="G101" s="14">
        <f>SUM(G99:G100)</f>
        <v>0</v>
      </c>
      <c r="H101" s="14">
        <f>SUM(H99:H100)</f>
        <v>0</v>
      </c>
    </row>
    <row r="102" spans="2:8" ht="13">
      <c r="B102" s="2" t="s">
        <v>173</v>
      </c>
    </row>
    <row r="103" spans="2:8">
      <c r="B103" s="1" t="s">
        <v>159</v>
      </c>
      <c r="C103" s="9" t="s">
        <v>159</v>
      </c>
      <c r="D103" s="1" t="s">
        <v>159</v>
      </c>
      <c r="E103" s="1" t="s">
        <v>159</v>
      </c>
      <c r="F103" s="4" t="s">
        <v>159</v>
      </c>
      <c r="G103" s="4" t="s">
        <v>159</v>
      </c>
      <c r="H103" s="4" t="s">
        <v>159</v>
      </c>
    </row>
    <row r="104" spans="2:8" ht="13">
      <c r="B104" s="2" t="s">
        <v>174</v>
      </c>
      <c r="C104" s="13"/>
      <c r="D104" s="2"/>
      <c r="E104" s="2"/>
      <c r="F104" s="14"/>
      <c r="G104" s="14">
        <f>SUM(G102:G103)</f>
        <v>0</v>
      </c>
      <c r="H104" s="14">
        <f>SUM(H102:H103)</f>
        <v>0</v>
      </c>
    </row>
    <row r="105" spans="2:8" ht="13">
      <c r="B105" s="2" t="s">
        <v>175</v>
      </c>
    </row>
    <row r="106" spans="2:8">
      <c r="B106" s="1" t="s">
        <v>159</v>
      </c>
      <c r="C106" s="9" t="s">
        <v>159</v>
      </c>
      <c r="D106" s="1" t="s">
        <v>159</v>
      </c>
      <c r="E106" s="1" t="s">
        <v>159</v>
      </c>
      <c r="F106" s="4" t="s">
        <v>159</v>
      </c>
      <c r="G106" s="4" t="s">
        <v>159</v>
      </c>
      <c r="H106" s="4" t="s">
        <v>159</v>
      </c>
    </row>
    <row r="107" spans="2:8" ht="13">
      <c r="B107" s="2" t="s">
        <v>176</v>
      </c>
      <c r="C107" s="13"/>
      <c r="D107" s="2"/>
      <c r="E107" s="2"/>
      <c r="F107" s="14"/>
      <c r="G107" s="14">
        <f>SUM(G105:G106)</f>
        <v>0</v>
      </c>
      <c r="H107" s="14">
        <f>SUM(H105:H106)</f>
        <v>0</v>
      </c>
    </row>
    <row r="108" spans="2:8" ht="13">
      <c r="B108" s="2" t="s">
        <v>177</v>
      </c>
    </row>
    <row r="109" spans="2:8">
      <c r="B109" s="1" t="s">
        <v>159</v>
      </c>
      <c r="C109" s="9" t="s">
        <v>159</v>
      </c>
      <c r="D109" s="1" t="s">
        <v>159</v>
      </c>
      <c r="E109" s="1" t="s">
        <v>159</v>
      </c>
      <c r="F109" s="4" t="s">
        <v>159</v>
      </c>
      <c r="G109" s="4" t="s">
        <v>159</v>
      </c>
      <c r="H109" s="4" t="s">
        <v>159</v>
      </c>
    </row>
    <row r="110" spans="2:8" ht="13">
      <c r="B110" s="2" t="s">
        <v>178</v>
      </c>
      <c r="C110" s="13"/>
      <c r="D110" s="2"/>
      <c r="E110" s="2"/>
      <c r="F110" s="14"/>
      <c r="G110" s="14">
        <f>SUM(G108:G109)</f>
        <v>0</v>
      </c>
      <c r="H110" s="14">
        <f>SUM(H108:H109)</f>
        <v>0</v>
      </c>
    </row>
    <row r="111" spans="2:8" ht="13">
      <c r="B111" s="2" t="s">
        <v>179</v>
      </c>
    </row>
    <row r="112" spans="2:8">
      <c r="B112" s="1" t="s">
        <v>159</v>
      </c>
      <c r="C112" s="9" t="s">
        <v>159</v>
      </c>
      <c r="D112" s="1" t="s">
        <v>159</v>
      </c>
      <c r="E112" s="1" t="s">
        <v>159</v>
      </c>
      <c r="F112" s="4" t="s">
        <v>159</v>
      </c>
      <c r="G112" s="4" t="s">
        <v>159</v>
      </c>
      <c r="H112" s="4" t="s">
        <v>159</v>
      </c>
    </row>
    <row r="113" spans="2:8" ht="13">
      <c r="B113" s="2" t="s">
        <v>180</v>
      </c>
      <c r="C113" s="13"/>
      <c r="D113" s="2"/>
      <c r="E113" s="2"/>
      <c r="F113" s="14"/>
      <c r="G113" s="14">
        <f>SUM(G111:G112)</f>
        <v>0</v>
      </c>
      <c r="H113" s="14">
        <f>SUM(H111:H112)</f>
        <v>0</v>
      </c>
    </row>
    <row r="114" spans="2:8" ht="13">
      <c r="B114" s="2" t="s">
        <v>181</v>
      </c>
    </row>
    <row r="115" spans="2:8">
      <c r="B115" s="1" t="s">
        <v>159</v>
      </c>
      <c r="C115" s="9" t="s">
        <v>159</v>
      </c>
      <c r="D115" s="1" t="s">
        <v>159</v>
      </c>
      <c r="E115" s="1" t="s">
        <v>159</v>
      </c>
      <c r="F115" s="4" t="s">
        <v>159</v>
      </c>
      <c r="G115" s="4" t="s">
        <v>159</v>
      </c>
      <c r="H115" s="4" t="s">
        <v>159</v>
      </c>
    </row>
    <row r="116" spans="2:8" ht="13">
      <c r="B116" s="2" t="s">
        <v>182</v>
      </c>
      <c r="C116" s="13"/>
      <c r="D116" s="2"/>
      <c r="E116" s="2"/>
      <c r="F116" s="14"/>
      <c r="G116" s="14">
        <f>SUM(G114:G115)</f>
        <v>0</v>
      </c>
      <c r="H116" s="14">
        <f>SUM(H114:H115)</f>
        <v>0</v>
      </c>
    </row>
    <row r="117" spans="2:8" ht="13">
      <c r="B117" s="2" t="s">
        <v>265</v>
      </c>
      <c r="C117" s="13"/>
      <c r="D117" s="2"/>
      <c r="E117" s="2"/>
      <c r="F117" s="14"/>
      <c r="G117" s="14">
        <v>1021.61</v>
      </c>
      <c r="H117" s="14">
        <v>0.17</v>
      </c>
    </row>
    <row r="118" spans="2:8" ht="13">
      <c r="B118" s="2" t="s">
        <v>183</v>
      </c>
      <c r="C118" s="13"/>
      <c r="D118" s="2"/>
      <c r="E118" s="2"/>
      <c r="F118" s="14"/>
      <c r="G118" s="14">
        <v>583487.54999999993</v>
      </c>
      <c r="H118" s="14">
        <v>99.42</v>
      </c>
    </row>
    <row r="119" spans="2:8" ht="13">
      <c r="B119" s="2" t="s">
        <v>184</v>
      </c>
      <c r="C119" s="13"/>
      <c r="D119" s="2"/>
      <c r="E119" s="2"/>
      <c r="F119" s="14"/>
      <c r="G119" s="14">
        <v>3351.6286743200476</v>
      </c>
      <c r="H119" s="14">
        <v>0.57999999999999829</v>
      </c>
    </row>
    <row r="120" spans="2:8" ht="13">
      <c r="B120" s="2" t="s">
        <v>185</v>
      </c>
      <c r="C120" s="13"/>
      <c r="D120" s="2"/>
      <c r="E120" s="2"/>
      <c r="F120" s="14"/>
      <c r="G120" s="14">
        <v>586839.17867431999</v>
      </c>
      <c r="H120" s="14">
        <v>100</v>
      </c>
    </row>
    <row r="121" spans="2:8">
      <c r="B121" s="1" t="s">
        <v>186</v>
      </c>
    </row>
    <row r="122" spans="2:8" ht="13">
      <c r="B122" s="2" t="s">
        <v>187</v>
      </c>
    </row>
    <row r="123" spans="2:8" ht="13">
      <c r="B123" s="2" t="s">
        <v>188</v>
      </c>
      <c r="C123" s="9" t="s">
        <v>189</v>
      </c>
    </row>
    <row r="124" spans="2:8" ht="13">
      <c r="B124" s="2" t="s">
        <v>190</v>
      </c>
      <c r="C124" s="9" t="s">
        <v>191</v>
      </c>
    </row>
    <row r="125" spans="2:8" ht="13">
      <c r="B125" s="2" t="s">
        <v>192</v>
      </c>
      <c r="C125" s="9" t="s">
        <v>191</v>
      </c>
    </row>
    <row r="126" spans="2:8" ht="13">
      <c r="B126" s="2" t="s">
        <v>193</v>
      </c>
      <c r="C126" s="9" t="s">
        <v>194</v>
      </c>
    </row>
    <row r="127" spans="2:8" ht="13">
      <c r="B127" s="2" t="s">
        <v>1314</v>
      </c>
      <c r="C127" s="13"/>
    </row>
    <row r="128" spans="2:8" ht="13">
      <c r="B128" s="2" t="s">
        <v>1315</v>
      </c>
      <c r="C128" s="13"/>
    </row>
    <row r="129" spans="2:3" ht="13">
      <c r="B129" s="2" t="s">
        <v>1316</v>
      </c>
      <c r="C129" s="13"/>
    </row>
    <row r="130" spans="2:3" ht="13">
      <c r="B130" s="2" t="s">
        <v>1317</v>
      </c>
      <c r="C130" s="13"/>
    </row>
    <row r="131" spans="2:3" ht="13">
      <c r="B131" s="2" t="s">
        <v>1318</v>
      </c>
      <c r="C131" s="13"/>
    </row>
    <row r="132" spans="2:3" ht="13">
      <c r="B132" s="2" t="s">
        <v>1319</v>
      </c>
      <c r="C132" s="13"/>
    </row>
    <row r="133" spans="2:3" ht="13">
      <c r="B133" s="2" t="s">
        <v>1320</v>
      </c>
      <c r="C133" s="13"/>
    </row>
    <row r="134" spans="2:3" ht="13">
      <c r="B134" s="2" t="s">
        <v>1321</v>
      </c>
      <c r="C134" s="13"/>
    </row>
    <row r="135" spans="2:3" ht="13">
      <c r="B135" s="2" t="s">
        <v>1503</v>
      </c>
      <c r="C135" s="13"/>
    </row>
    <row r="136" spans="2:3">
      <c r="B136" s="1" t="s">
        <v>204</v>
      </c>
    </row>
    <row r="137" spans="2:3">
      <c r="B137" s="1" t="s">
        <v>398</v>
      </c>
    </row>
    <row r="140" spans="2:3" ht="14.5">
      <c r="B140" s="48" t="s">
        <v>399</v>
      </c>
      <c r="C140" s="49"/>
    </row>
    <row r="141" spans="2:3" ht="14.5">
      <c r="B141" s="48" t="s">
        <v>3907</v>
      </c>
      <c r="C141" s="50" t="s">
        <v>400</v>
      </c>
    </row>
    <row r="142" spans="2:3" ht="14.5">
      <c r="B142" s="15" t="s">
        <v>401</v>
      </c>
      <c r="C142" s="16">
        <v>1500</v>
      </c>
    </row>
    <row r="143" spans="2:3" ht="14.5">
      <c r="B143" s="15" t="s">
        <v>403</v>
      </c>
      <c r="C143" s="16">
        <v>0</v>
      </c>
    </row>
    <row r="144" spans="2:3" ht="14.5">
      <c r="B144" s="15" t="s">
        <v>404</v>
      </c>
      <c r="C144" s="16">
        <v>0</v>
      </c>
    </row>
    <row r="145" spans="2:7" ht="14.5">
      <c r="B145" s="15" t="s">
        <v>405</v>
      </c>
      <c r="C145" s="16">
        <v>0</v>
      </c>
    </row>
    <row r="146" spans="2:7" ht="14.5">
      <c r="B146" s="15" t="s">
        <v>406</v>
      </c>
      <c r="C146" s="16">
        <v>0</v>
      </c>
    </row>
    <row r="147" spans="2:7" ht="14.5">
      <c r="B147" s="15" t="s">
        <v>407</v>
      </c>
      <c r="C147" s="16">
        <v>0</v>
      </c>
    </row>
    <row r="148" spans="2:7" ht="14.5">
      <c r="B148" s="48" t="s">
        <v>408</v>
      </c>
      <c r="C148" s="49">
        <v>1500</v>
      </c>
    </row>
    <row r="150" spans="2:7" ht="14.5">
      <c r="B150" s="15" t="s">
        <v>213</v>
      </c>
      <c r="C150" s="16"/>
      <c r="D150" s="15"/>
    </row>
    <row r="151" spans="2:7" ht="29">
      <c r="B151" s="18" t="s">
        <v>214</v>
      </c>
      <c r="C151" s="17" t="s">
        <v>215</v>
      </c>
      <c r="D151" s="18" t="s">
        <v>216</v>
      </c>
    </row>
    <row r="152" spans="2:7" ht="14.5">
      <c r="B152" s="15" t="s">
        <v>191</v>
      </c>
      <c r="C152" s="16" t="s">
        <v>191</v>
      </c>
      <c r="D152" s="15" t="s">
        <v>191</v>
      </c>
    </row>
    <row r="154" spans="2:7" ht="13">
      <c r="B154" s="2" t="s">
        <v>217</v>
      </c>
      <c r="C154" s="55">
        <v>46203</v>
      </c>
    </row>
    <row r="155" spans="2:7" ht="13">
      <c r="B155" s="19" t="s">
        <v>218</v>
      </c>
      <c r="C155" s="24" t="s">
        <v>219</v>
      </c>
      <c r="D155" s="19" t="s">
        <v>220</v>
      </c>
      <c r="E155" s="25" t="s">
        <v>221</v>
      </c>
      <c r="F155" s="56" t="s">
        <v>222</v>
      </c>
      <c r="G155" s="14"/>
    </row>
    <row r="156" spans="2:7">
      <c r="B156" s="21" t="s">
        <v>3388</v>
      </c>
      <c r="C156" s="31">
        <v>991825</v>
      </c>
      <c r="D156" s="21">
        <v>264.70999999999998</v>
      </c>
      <c r="E156" s="22">
        <v>265.95</v>
      </c>
      <c r="F156" s="32">
        <f>C148</f>
        <v>1500</v>
      </c>
    </row>
    <row r="159" spans="2:7" ht="13">
      <c r="B159" s="2" t="s">
        <v>223</v>
      </c>
    </row>
    <row r="160" spans="2:7" ht="13">
      <c r="B160" s="2"/>
    </row>
    <row r="161" spans="2:6" ht="13">
      <c r="B161" s="2" t="s">
        <v>224</v>
      </c>
    </row>
    <row r="162" spans="2:6" ht="13">
      <c r="B162" s="19" t="s">
        <v>225</v>
      </c>
      <c r="C162" s="24" t="s">
        <v>226</v>
      </c>
      <c r="D162" s="2"/>
    </row>
    <row r="163" spans="2:6">
      <c r="B163" s="21" t="s">
        <v>191</v>
      </c>
      <c r="C163" s="31" t="s">
        <v>191</v>
      </c>
    </row>
    <row r="165" spans="2:6" ht="13">
      <c r="B165" s="19" t="s">
        <v>227</v>
      </c>
      <c r="C165" s="24" t="s">
        <v>226</v>
      </c>
    </row>
    <row r="166" spans="2:6">
      <c r="B166" s="21" t="s">
        <v>191</v>
      </c>
      <c r="C166" s="31" t="s">
        <v>191</v>
      </c>
    </row>
    <row r="168" spans="2:6" ht="13">
      <c r="B168" s="19" t="s">
        <v>228</v>
      </c>
      <c r="C168" s="24" t="s">
        <v>229</v>
      </c>
    </row>
    <row r="169" spans="2:6">
      <c r="B169" s="21" t="s">
        <v>191</v>
      </c>
      <c r="C169" s="31" t="s">
        <v>191</v>
      </c>
    </row>
    <row r="171" spans="2:6" ht="13">
      <c r="B171" s="25" t="s">
        <v>230</v>
      </c>
      <c r="C171" s="24" t="s">
        <v>229</v>
      </c>
    </row>
    <row r="172" spans="2:6">
      <c r="B172" s="22" t="s">
        <v>191</v>
      </c>
      <c r="C172" s="31" t="s">
        <v>191</v>
      </c>
    </row>
    <row r="174" spans="2:6" ht="13">
      <c r="B174" s="19" t="s">
        <v>231</v>
      </c>
      <c r="C174" s="24" t="s">
        <v>191</v>
      </c>
    </row>
    <row r="176" spans="2:6" ht="13">
      <c r="B176" s="19" t="s">
        <v>232</v>
      </c>
      <c r="C176" s="20">
        <v>46203</v>
      </c>
      <c r="D176" s="21"/>
      <c r="E176" s="22"/>
      <c r="F176" s="23"/>
    </row>
    <row r="177" spans="2:7" ht="13">
      <c r="B177" s="19" t="s">
        <v>218</v>
      </c>
      <c r="C177" s="24" t="s">
        <v>219</v>
      </c>
      <c r="D177" s="19" t="s">
        <v>220</v>
      </c>
      <c r="E177" s="25" t="s">
        <v>221</v>
      </c>
      <c r="F177" s="26" t="s">
        <v>222</v>
      </c>
      <c r="G177" s="14"/>
    </row>
    <row r="178" spans="2:7">
      <c r="B178" s="27" t="s">
        <v>191</v>
      </c>
      <c r="C178" s="28" t="s">
        <v>191</v>
      </c>
      <c r="D178" s="27" t="s">
        <v>191</v>
      </c>
      <c r="E178" s="29" t="s">
        <v>191</v>
      </c>
      <c r="F178" s="30" t="s">
        <v>191</v>
      </c>
    </row>
    <row r="179" spans="2:7" ht="13">
      <c r="B179" s="2" t="s">
        <v>223</v>
      </c>
    </row>
    <row r="180" spans="2:7" ht="13">
      <c r="B180" s="2"/>
    </row>
    <row r="181" spans="2:7" ht="13">
      <c r="B181" s="2" t="s">
        <v>224</v>
      </c>
    </row>
    <row r="182" spans="2:7" ht="13">
      <c r="B182" s="19" t="s">
        <v>225</v>
      </c>
      <c r="C182" s="24" t="s">
        <v>226</v>
      </c>
      <c r="D182" s="2"/>
    </row>
    <row r="183" spans="2:7">
      <c r="B183" s="21" t="s">
        <v>191</v>
      </c>
      <c r="C183" s="31" t="s">
        <v>191</v>
      </c>
    </row>
    <row r="185" spans="2:7" ht="13">
      <c r="B185" s="19" t="s">
        <v>227</v>
      </c>
      <c r="C185" s="24" t="s">
        <v>226</v>
      </c>
    </row>
    <row r="186" spans="2:7">
      <c r="B186" s="21" t="s">
        <v>191</v>
      </c>
      <c r="C186" s="31" t="s">
        <v>191</v>
      </c>
    </row>
    <row r="188" spans="2:7" ht="13">
      <c r="B188" s="19" t="s">
        <v>228</v>
      </c>
      <c r="C188" s="24" t="s">
        <v>229</v>
      </c>
    </row>
    <row r="189" spans="2:7">
      <c r="B189" s="21" t="s">
        <v>191</v>
      </c>
      <c r="C189" s="31" t="s">
        <v>191</v>
      </c>
    </row>
    <row r="191" spans="2:7" ht="13">
      <c r="B191" s="25" t="s">
        <v>230</v>
      </c>
      <c r="C191" s="24" t="s">
        <v>229</v>
      </c>
    </row>
    <row r="192" spans="2:7">
      <c r="B192" s="22" t="s">
        <v>191</v>
      </c>
      <c r="C192" s="31" t="s">
        <v>191</v>
      </c>
    </row>
    <row r="194" spans="2:80" ht="13">
      <c r="B194" s="19" t="s">
        <v>231</v>
      </c>
      <c r="C194" s="24" t="s">
        <v>191</v>
      </c>
    </row>
    <row r="197" spans="2:80" ht="13">
      <c r="B197" s="2" t="s">
        <v>233</v>
      </c>
    </row>
    <row r="199" spans="2:80" ht="13">
      <c r="B199" s="19" t="s">
        <v>218</v>
      </c>
      <c r="C199" s="24" t="s">
        <v>234</v>
      </c>
      <c r="D199" s="19" t="s">
        <v>235</v>
      </c>
      <c r="E199" s="19" t="s">
        <v>236</v>
      </c>
      <c r="F199" s="14"/>
    </row>
    <row r="200" spans="2:80">
      <c r="B200" s="21" t="s">
        <v>191</v>
      </c>
      <c r="C200" s="31" t="s">
        <v>191</v>
      </c>
      <c r="D200" s="21" t="s">
        <v>191</v>
      </c>
      <c r="E200" s="21" t="s">
        <v>191</v>
      </c>
    </row>
    <row r="203" spans="2:80" ht="13">
      <c r="B203" s="2" t="s">
        <v>237</v>
      </c>
      <c r="C203" s="13" t="s">
        <v>191</v>
      </c>
      <c r="D203" s="2"/>
      <c r="E203" s="2"/>
      <c r="F203" s="14"/>
      <c r="G203" s="14"/>
      <c r="H203" s="14"/>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row>
    <row r="205" spans="2:80" ht="13">
      <c r="B205" s="2" t="s">
        <v>238</v>
      </c>
    </row>
    <row r="207" spans="2:80" ht="13">
      <c r="B207" s="19" t="s">
        <v>239</v>
      </c>
      <c r="C207" s="24" t="s">
        <v>226</v>
      </c>
      <c r="D207" s="2"/>
    </row>
    <row r="208" spans="2:80">
      <c r="B208" s="21" t="s">
        <v>191</v>
      </c>
      <c r="C208" s="31" t="s">
        <v>191</v>
      </c>
    </row>
    <row r="211" spans="2:80" ht="13">
      <c r="B211" s="19" t="s">
        <v>240</v>
      </c>
      <c r="C211" s="24" t="s">
        <v>241</v>
      </c>
      <c r="D211" s="2"/>
    </row>
    <row r="212" spans="2:80">
      <c r="B212" s="21" t="s">
        <v>191</v>
      </c>
      <c r="C212" s="31" t="s">
        <v>191</v>
      </c>
    </row>
    <row r="215" spans="2:80" ht="13">
      <c r="B215" s="2" t="s">
        <v>242</v>
      </c>
    </row>
    <row r="218" spans="2:80" ht="13">
      <c r="B218" s="2" t="s">
        <v>243</v>
      </c>
    </row>
    <row r="220" spans="2:80" ht="13">
      <c r="B220" s="19" t="s">
        <v>218</v>
      </c>
      <c r="C220" s="24" t="s">
        <v>244</v>
      </c>
      <c r="D220" s="19" t="s">
        <v>234</v>
      </c>
      <c r="E220" s="19" t="s">
        <v>235</v>
      </c>
      <c r="F220" s="26" t="s">
        <v>236</v>
      </c>
      <c r="G220" s="14"/>
    </row>
    <row r="221" spans="2:80">
      <c r="B221" s="21" t="s">
        <v>191</v>
      </c>
      <c r="C221" s="31" t="s">
        <v>191</v>
      </c>
      <c r="D221" s="21" t="s">
        <v>191</v>
      </c>
      <c r="E221" s="21" t="s">
        <v>191</v>
      </c>
      <c r="F221" s="32" t="s">
        <v>191</v>
      </c>
    </row>
    <row r="224" spans="2:80" ht="13">
      <c r="B224" s="2" t="s">
        <v>237</v>
      </c>
      <c r="C224" s="13" t="s">
        <v>191</v>
      </c>
      <c r="D224" s="2"/>
      <c r="E224" s="2"/>
      <c r="F224" s="14"/>
      <c r="G224" s="14"/>
      <c r="H224" s="14"/>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row>
    <row r="226" spans="2:7" ht="13">
      <c r="B226" s="2" t="s">
        <v>238</v>
      </c>
    </row>
    <row r="228" spans="2:7" ht="13">
      <c r="B228" s="19" t="s">
        <v>239</v>
      </c>
      <c r="C228" s="24" t="s">
        <v>226</v>
      </c>
      <c r="D228" s="2"/>
    </row>
    <row r="229" spans="2:7">
      <c r="B229" s="21" t="s">
        <v>191</v>
      </c>
      <c r="C229" s="31" t="s">
        <v>191</v>
      </c>
    </row>
    <row r="232" spans="2:7" ht="13">
      <c r="B232" s="19" t="s">
        <v>240</v>
      </c>
      <c r="C232" s="24" t="s">
        <v>241</v>
      </c>
      <c r="D232" s="2"/>
    </row>
    <row r="233" spans="2:7">
      <c r="B233" s="21" t="s">
        <v>191</v>
      </c>
      <c r="C233" s="31" t="s">
        <v>191</v>
      </c>
    </row>
    <row r="236" spans="2:7" ht="13">
      <c r="B236" s="2" t="s">
        <v>242</v>
      </c>
    </row>
    <row r="239" spans="2:7" ht="13">
      <c r="B239" s="2" t="s">
        <v>245</v>
      </c>
    </row>
    <row r="240" spans="2:7" ht="13">
      <c r="B240" s="19" t="s">
        <v>218</v>
      </c>
      <c r="C240" s="24" t="s">
        <v>246</v>
      </c>
      <c r="D240" s="19" t="s">
        <v>247</v>
      </c>
      <c r="E240" s="19" t="s">
        <v>248</v>
      </c>
      <c r="F240" s="26" t="s">
        <v>249</v>
      </c>
      <c r="G240" s="14"/>
    </row>
    <row r="241" spans="2:6">
      <c r="B241" s="21" t="s">
        <v>191</v>
      </c>
      <c r="C241" s="31" t="s">
        <v>191</v>
      </c>
      <c r="D241" s="21" t="s">
        <v>191</v>
      </c>
      <c r="E241" s="21" t="s">
        <v>191</v>
      </c>
      <c r="F241" s="32" t="s">
        <v>191</v>
      </c>
    </row>
    <row r="242" spans="2:6">
      <c r="B242" s="1" t="s">
        <v>2544</v>
      </c>
    </row>
  </sheetData>
  <mergeCells count="3">
    <mergeCell ref="B1:E1"/>
    <mergeCell ref="C3:C7"/>
    <mergeCell ref="D3:D7"/>
  </mergeCells>
  <hyperlinks>
    <hyperlink ref="A1" location="Index!A1" display="Index" xr:uid="{490F44F3-D3BF-4F7E-B5E9-82D3F5A2F5B5}"/>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AE495-F299-4712-ACB8-41102437A0F6}">
  <sheetPr codeName="Sheet113"/>
  <dimension ref="A1:CB220"/>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77</v>
      </c>
      <c r="C1" s="249"/>
      <c r="D1" s="249"/>
      <c r="E1" s="249"/>
    </row>
    <row r="3" spans="1:9" ht="14.5">
      <c r="B3" s="5" t="s">
        <v>1322</v>
      </c>
      <c r="C3" s="258"/>
      <c r="D3" s="251"/>
      <c r="E3" s="6"/>
    </row>
    <row r="4" spans="1:9" ht="14.5">
      <c r="B4" s="7" t="s">
        <v>1323</v>
      </c>
      <c r="C4" s="258"/>
      <c r="D4" s="251"/>
      <c r="E4" s="6"/>
    </row>
    <row r="5" spans="1:9" ht="14.5">
      <c r="B5" s="51" t="s">
        <v>139</v>
      </c>
      <c r="C5" s="258"/>
      <c r="D5" s="251"/>
      <c r="E5" s="6"/>
    </row>
    <row r="6" spans="1:9" ht="14.5">
      <c r="B6" s="51" t="s">
        <v>503</v>
      </c>
      <c r="C6" s="258"/>
      <c r="D6" s="251"/>
      <c r="E6" s="6"/>
    </row>
    <row r="7" spans="1:9" ht="14.5">
      <c r="B7" s="7" t="s">
        <v>1324</v>
      </c>
      <c r="C7" s="258"/>
      <c r="D7" s="251"/>
      <c r="E7" s="6"/>
    </row>
    <row r="8" spans="1:9" ht="29">
      <c r="B8" s="7" t="s">
        <v>142</v>
      </c>
      <c r="C8" s="8" t="s">
        <v>143</v>
      </c>
      <c r="D8" s="8"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2796</v>
      </c>
      <c r="C15" s="9" t="s">
        <v>156</v>
      </c>
      <c r="D15" s="1" t="s">
        <v>419</v>
      </c>
      <c r="E15" s="1" t="s">
        <v>420</v>
      </c>
      <c r="F15" s="4">
        <v>1760300</v>
      </c>
      <c r="G15" s="4">
        <v>24207.65</v>
      </c>
      <c r="H15" s="4">
        <v>8.9</v>
      </c>
    </row>
    <row r="16" spans="1:9">
      <c r="B16" s="1" t="s">
        <v>3004</v>
      </c>
      <c r="C16" s="9" t="s">
        <v>156</v>
      </c>
      <c r="D16" s="1" t="s">
        <v>419</v>
      </c>
      <c r="E16" s="1" t="s">
        <v>439</v>
      </c>
      <c r="F16" s="4">
        <v>2171900</v>
      </c>
      <c r="G16" s="4">
        <v>17330.68</v>
      </c>
      <c r="H16" s="4">
        <v>6.37</v>
      </c>
    </row>
    <row r="17" spans="2:8">
      <c r="B17" s="1" t="s">
        <v>3106</v>
      </c>
      <c r="C17" s="9" t="s">
        <v>156</v>
      </c>
      <c r="D17" s="1" t="s">
        <v>428</v>
      </c>
      <c r="E17" s="1" t="s">
        <v>720</v>
      </c>
      <c r="F17" s="4">
        <v>845000</v>
      </c>
      <c r="G17" s="4">
        <v>15649.4</v>
      </c>
      <c r="H17" s="4">
        <v>5.75</v>
      </c>
    </row>
    <row r="18" spans="2:8">
      <c r="B18" s="1" t="s">
        <v>2795</v>
      </c>
      <c r="C18" s="9" t="s">
        <v>156</v>
      </c>
      <c r="D18" s="1" t="s">
        <v>430</v>
      </c>
      <c r="E18" s="1" t="s">
        <v>600</v>
      </c>
      <c r="F18" s="4">
        <v>1050000</v>
      </c>
      <c r="G18" s="4">
        <v>13585.95</v>
      </c>
      <c r="H18" s="4">
        <v>4.99</v>
      </c>
    </row>
    <row r="19" spans="2:8">
      <c r="B19" s="1" t="s">
        <v>3324</v>
      </c>
      <c r="C19" s="9" t="s">
        <v>156</v>
      </c>
      <c r="D19" s="1" t="s">
        <v>421</v>
      </c>
      <c r="E19" s="1" t="s">
        <v>1136</v>
      </c>
      <c r="F19" s="4">
        <v>850000</v>
      </c>
      <c r="G19" s="4">
        <v>8540.3799999999992</v>
      </c>
      <c r="H19" s="4">
        <v>3.14</v>
      </c>
    </row>
    <row r="20" spans="2:8">
      <c r="B20" s="1" t="s">
        <v>1134</v>
      </c>
      <c r="C20" s="9" t="s">
        <v>156</v>
      </c>
      <c r="D20" s="1" t="s">
        <v>419</v>
      </c>
      <c r="E20" s="1" t="s">
        <v>1135</v>
      </c>
      <c r="F20" s="4">
        <v>821000</v>
      </c>
      <c r="G20" s="4">
        <v>8430.85</v>
      </c>
      <c r="H20" s="4">
        <v>3.1</v>
      </c>
    </row>
    <row r="21" spans="2:8">
      <c r="B21" s="1" t="s">
        <v>3202</v>
      </c>
      <c r="C21" s="9" t="s">
        <v>156</v>
      </c>
      <c r="D21" s="1" t="s">
        <v>419</v>
      </c>
      <c r="E21" s="1" t="s">
        <v>880</v>
      </c>
      <c r="F21" s="4">
        <v>620000</v>
      </c>
      <c r="G21" s="4">
        <v>8343.34</v>
      </c>
      <c r="H21" s="4">
        <v>3.07</v>
      </c>
    </row>
    <row r="22" spans="2:8">
      <c r="B22" s="1" t="s">
        <v>3021</v>
      </c>
      <c r="C22" s="9" t="s">
        <v>156</v>
      </c>
      <c r="D22" s="1" t="s">
        <v>434</v>
      </c>
      <c r="E22" s="1" t="s">
        <v>482</v>
      </c>
      <c r="F22" s="4">
        <v>528193</v>
      </c>
      <c r="G22" s="4">
        <v>7877.47</v>
      </c>
      <c r="H22" s="4">
        <v>2.89</v>
      </c>
    </row>
    <row r="23" spans="2:8">
      <c r="B23" s="1" t="s">
        <v>2779</v>
      </c>
      <c r="C23" s="9" t="s">
        <v>156</v>
      </c>
      <c r="D23" s="1" t="s">
        <v>419</v>
      </c>
      <c r="E23" s="1" t="s">
        <v>438</v>
      </c>
      <c r="F23" s="4">
        <v>2000000</v>
      </c>
      <c r="G23" s="4">
        <v>7845</v>
      </c>
      <c r="H23" s="4">
        <v>2.88</v>
      </c>
    </row>
    <row r="24" spans="2:8">
      <c r="B24" s="1" t="s">
        <v>3015</v>
      </c>
      <c r="C24" s="9" t="s">
        <v>156</v>
      </c>
      <c r="D24" s="1" t="s">
        <v>469</v>
      </c>
      <c r="E24" s="1" t="s">
        <v>470</v>
      </c>
      <c r="F24" s="4">
        <v>758248</v>
      </c>
      <c r="G24" s="4">
        <v>7585.51</v>
      </c>
      <c r="H24" s="4">
        <v>2.79</v>
      </c>
    </row>
    <row r="25" spans="2:8">
      <c r="B25" s="1" t="s">
        <v>3210</v>
      </c>
      <c r="C25" s="9" t="s">
        <v>156</v>
      </c>
      <c r="D25" s="1" t="s">
        <v>455</v>
      </c>
      <c r="E25" s="1" t="s">
        <v>894</v>
      </c>
      <c r="F25" s="4">
        <v>4850000</v>
      </c>
      <c r="G25" s="4">
        <v>7183.34</v>
      </c>
      <c r="H25" s="4">
        <v>2.64</v>
      </c>
    </row>
    <row r="26" spans="2:8">
      <c r="B26" s="1" t="s">
        <v>3107</v>
      </c>
      <c r="C26" s="9" t="s">
        <v>156</v>
      </c>
      <c r="D26" s="1" t="s">
        <v>471</v>
      </c>
      <c r="E26" s="1" t="s">
        <v>721</v>
      </c>
      <c r="F26" s="4">
        <v>167784</v>
      </c>
      <c r="G26" s="4">
        <v>6951.96</v>
      </c>
      <c r="H26" s="4">
        <v>2.5499999999999998</v>
      </c>
    </row>
    <row r="27" spans="2:8">
      <c r="B27" s="1" t="s">
        <v>2766</v>
      </c>
      <c r="C27" s="9" t="s">
        <v>156</v>
      </c>
      <c r="D27" s="1" t="s">
        <v>480</v>
      </c>
      <c r="E27" s="1" t="s">
        <v>621</v>
      </c>
      <c r="F27" s="4">
        <v>350000</v>
      </c>
      <c r="G27" s="4">
        <v>6518.75</v>
      </c>
      <c r="H27" s="4">
        <v>2.4</v>
      </c>
    </row>
    <row r="28" spans="2:8">
      <c r="B28" s="1" t="s">
        <v>3154</v>
      </c>
      <c r="C28" s="9" t="s">
        <v>156</v>
      </c>
      <c r="D28" s="1" t="s">
        <v>436</v>
      </c>
      <c r="E28" s="1" t="s">
        <v>789</v>
      </c>
      <c r="F28" s="4">
        <v>200000</v>
      </c>
      <c r="G28" s="4">
        <v>6137.6</v>
      </c>
      <c r="H28" s="4">
        <v>2.2599999999999998</v>
      </c>
    </row>
    <row r="29" spans="2:8">
      <c r="B29" s="1" t="s">
        <v>2759</v>
      </c>
      <c r="C29" s="9" t="s">
        <v>156</v>
      </c>
      <c r="D29" s="1" t="s">
        <v>469</v>
      </c>
      <c r="E29" s="1" t="s">
        <v>479</v>
      </c>
      <c r="F29" s="4">
        <v>301873</v>
      </c>
      <c r="G29" s="4">
        <v>6132.55</v>
      </c>
      <c r="H29" s="4">
        <v>2.25</v>
      </c>
    </row>
    <row r="30" spans="2:8">
      <c r="B30" s="1" t="s">
        <v>3110</v>
      </c>
      <c r="C30" s="9" t="s">
        <v>156</v>
      </c>
      <c r="D30" s="1" t="s">
        <v>568</v>
      </c>
      <c r="E30" s="1" t="s">
        <v>724</v>
      </c>
      <c r="F30" s="4">
        <v>113000</v>
      </c>
      <c r="G30" s="4">
        <v>6066.29</v>
      </c>
      <c r="H30" s="4">
        <v>2.23</v>
      </c>
    </row>
    <row r="31" spans="2:8">
      <c r="B31" s="1" t="s">
        <v>3281</v>
      </c>
      <c r="C31" s="9" t="s">
        <v>156</v>
      </c>
      <c r="D31" s="1" t="s">
        <v>423</v>
      </c>
      <c r="E31" s="1" t="s">
        <v>1030</v>
      </c>
      <c r="F31" s="4">
        <v>163794</v>
      </c>
      <c r="G31" s="4">
        <v>5437.31</v>
      </c>
      <c r="H31" s="4">
        <v>2</v>
      </c>
    </row>
    <row r="32" spans="2:8">
      <c r="B32" s="1" t="s">
        <v>3304</v>
      </c>
      <c r="C32" s="9" t="s">
        <v>156</v>
      </c>
      <c r="D32" s="1" t="s">
        <v>469</v>
      </c>
      <c r="E32" s="1" t="s">
        <v>1090</v>
      </c>
      <c r="F32" s="4">
        <v>380000</v>
      </c>
      <c r="G32" s="4">
        <v>5337.86</v>
      </c>
      <c r="H32" s="4">
        <v>1.96</v>
      </c>
    </row>
    <row r="33" spans="2:8">
      <c r="B33" s="1" t="s">
        <v>3012</v>
      </c>
      <c r="C33" s="9" t="s">
        <v>156</v>
      </c>
      <c r="D33" s="1" t="s">
        <v>423</v>
      </c>
      <c r="E33" s="1" t="s">
        <v>464</v>
      </c>
      <c r="F33" s="4">
        <v>200000</v>
      </c>
      <c r="G33" s="4">
        <v>5306.4</v>
      </c>
      <c r="H33" s="4">
        <v>1.95</v>
      </c>
    </row>
    <row r="34" spans="2:8">
      <c r="B34" s="1" t="s">
        <v>3081</v>
      </c>
      <c r="C34" s="9" t="s">
        <v>156</v>
      </c>
      <c r="D34" s="1" t="s">
        <v>541</v>
      </c>
      <c r="E34" s="1" t="s">
        <v>680</v>
      </c>
      <c r="F34" s="4">
        <v>430000</v>
      </c>
      <c r="G34" s="4">
        <v>5273.52</v>
      </c>
      <c r="H34" s="4">
        <v>1.94</v>
      </c>
    </row>
    <row r="35" spans="2:8">
      <c r="B35" s="1" t="s">
        <v>806</v>
      </c>
      <c r="C35" s="9" t="s">
        <v>156</v>
      </c>
      <c r="D35" s="1" t="s">
        <v>480</v>
      </c>
      <c r="E35" s="1" t="s">
        <v>807</v>
      </c>
      <c r="F35" s="4">
        <v>205000</v>
      </c>
      <c r="G35" s="4">
        <v>5218.4799999999996</v>
      </c>
      <c r="H35" s="4">
        <v>1.92</v>
      </c>
    </row>
    <row r="36" spans="2:8">
      <c r="B36" s="1" t="s">
        <v>3335</v>
      </c>
      <c r="C36" s="9" t="s">
        <v>156</v>
      </c>
      <c r="D36" s="1" t="s">
        <v>432</v>
      </c>
      <c r="E36" s="1" t="s">
        <v>1188</v>
      </c>
      <c r="F36" s="4">
        <v>244814</v>
      </c>
      <c r="G36" s="4">
        <v>5185.6499999999996</v>
      </c>
      <c r="H36" s="4">
        <v>1.91</v>
      </c>
    </row>
    <row r="37" spans="2:8">
      <c r="B37" s="1" t="s">
        <v>3078</v>
      </c>
      <c r="C37" s="9" t="s">
        <v>156</v>
      </c>
      <c r="D37" s="1" t="s">
        <v>539</v>
      </c>
      <c r="E37" s="1" t="s">
        <v>675</v>
      </c>
      <c r="F37" s="4">
        <v>1197765</v>
      </c>
      <c r="G37" s="4">
        <v>5052.7700000000004</v>
      </c>
      <c r="H37" s="4">
        <v>1.86</v>
      </c>
    </row>
    <row r="38" spans="2:8">
      <c r="B38" s="1" t="s">
        <v>3002</v>
      </c>
      <c r="C38" s="9" t="s">
        <v>156</v>
      </c>
      <c r="D38" s="1" t="s">
        <v>434</v>
      </c>
      <c r="E38" s="1" t="s">
        <v>435</v>
      </c>
      <c r="F38" s="4">
        <v>1305000</v>
      </c>
      <c r="G38" s="4">
        <v>4654.28</v>
      </c>
      <c r="H38" s="4">
        <v>1.71</v>
      </c>
    </row>
    <row r="39" spans="2:8">
      <c r="B39" s="1" t="s">
        <v>2792</v>
      </c>
      <c r="C39" s="9" t="s">
        <v>156</v>
      </c>
      <c r="D39" s="1" t="s">
        <v>445</v>
      </c>
      <c r="E39" s="1" t="s">
        <v>446</v>
      </c>
      <c r="F39" s="4">
        <v>1750000</v>
      </c>
      <c r="G39" s="4">
        <v>4630.5</v>
      </c>
      <c r="H39" s="4">
        <v>1.7</v>
      </c>
    </row>
    <row r="40" spans="2:8">
      <c r="B40" s="1" t="s">
        <v>3389</v>
      </c>
      <c r="C40" s="9" t="s">
        <v>156</v>
      </c>
      <c r="D40" s="1" t="s">
        <v>539</v>
      </c>
      <c r="E40" s="1" t="s">
        <v>1325</v>
      </c>
      <c r="F40" s="4">
        <v>3424408</v>
      </c>
      <c r="G40" s="4">
        <v>4620.21</v>
      </c>
      <c r="H40" s="4">
        <v>1.7</v>
      </c>
    </row>
    <row r="41" spans="2:8">
      <c r="B41" s="1" t="s">
        <v>3122</v>
      </c>
      <c r="C41" s="9" t="s">
        <v>156</v>
      </c>
      <c r="D41" s="1" t="s">
        <v>532</v>
      </c>
      <c r="E41" s="1" t="s">
        <v>739</v>
      </c>
      <c r="F41" s="4">
        <v>628658</v>
      </c>
      <c r="G41" s="4">
        <v>4488.3</v>
      </c>
      <c r="H41" s="4">
        <v>1.65</v>
      </c>
    </row>
    <row r="42" spans="2:8">
      <c r="B42" s="1" t="s">
        <v>3109</v>
      </c>
      <c r="C42" s="9" t="s">
        <v>156</v>
      </c>
      <c r="D42" s="1" t="s">
        <v>448</v>
      </c>
      <c r="E42" s="1" t="s">
        <v>723</v>
      </c>
      <c r="F42" s="4">
        <v>1000000</v>
      </c>
      <c r="G42" s="4">
        <v>4141</v>
      </c>
      <c r="H42" s="4">
        <v>1.52</v>
      </c>
    </row>
    <row r="43" spans="2:8">
      <c r="B43" s="1" t="s">
        <v>2774</v>
      </c>
      <c r="C43" s="9" t="s">
        <v>156</v>
      </c>
      <c r="D43" s="1" t="s">
        <v>423</v>
      </c>
      <c r="E43" s="1" t="s">
        <v>613</v>
      </c>
      <c r="F43" s="4">
        <v>2000000</v>
      </c>
      <c r="G43" s="4">
        <v>4041.4</v>
      </c>
      <c r="H43" s="4">
        <v>1.49</v>
      </c>
    </row>
    <row r="44" spans="2:8">
      <c r="B44" s="1" t="s">
        <v>2786</v>
      </c>
      <c r="C44" s="9" t="s">
        <v>156</v>
      </c>
      <c r="D44" s="1" t="s">
        <v>545</v>
      </c>
      <c r="E44" s="1" t="s">
        <v>605</v>
      </c>
      <c r="F44" s="4">
        <v>220000</v>
      </c>
      <c r="G44" s="4">
        <v>3982.44</v>
      </c>
      <c r="H44" s="4">
        <v>1.46</v>
      </c>
    </row>
    <row r="45" spans="2:8">
      <c r="B45" s="1" t="s">
        <v>2775</v>
      </c>
      <c r="C45" s="9" t="s">
        <v>156</v>
      </c>
      <c r="D45" s="1" t="s">
        <v>484</v>
      </c>
      <c r="E45" s="1" t="s">
        <v>614</v>
      </c>
      <c r="F45" s="4">
        <v>278503</v>
      </c>
      <c r="G45" s="4">
        <v>3913.52</v>
      </c>
      <c r="H45" s="4">
        <v>1.44</v>
      </c>
    </row>
    <row r="46" spans="2:8">
      <c r="B46" s="1" t="s">
        <v>3005</v>
      </c>
      <c r="C46" s="9" t="s">
        <v>156</v>
      </c>
      <c r="D46" s="1" t="s">
        <v>434</v>
      </c>
      <c r="E46" s="1" t="s">
        <v>442</v>
      </c>
      <c r="F46" s="4">
        <v>1333333</v>
      </c>
      <c r="G46" s="4">
        <v>3817.33</v>
      </c>
      <c r="H46" s="4">
        <v>1.4</v>
      </c>
    </row>
    <row r="47" spans="2:8">
      <c r="B47" s="1" t="s">
        <v>2797</v>
      </c>
      <c r="C47" s="9" t="s">
        <v>156</v>
      </c>
      <c r="D47" s="1" t="s">
        <v>511</v>
      </c>
      <c r="E47" s="1" t="s">
        <v>599</v>
      </c>
      <c r="F47" s="4">
        <v>20000</v>
      </c>
      <c r="G47" s="4">
        <v>3739.2</v>
      </c>
      <c r="H47" s="4">
        <v>1.37</v>
      </c>
    </row>
    <row r="48" spans="2:8">
      <c r="B48" s="1" t="s">
        <v>3009</v>
      </c>
      <c r="C48" s="9" t="s">
        <v>156</v>
      </c>
      <c r="D48" s="1" t="s">
        <v>457</v>
      </c>
      <c r="E48" s="1" t="s">
        <v>458</v>
      </c>
      <c r="F48" s="4">
        <v>700000</v>
      </c>
      <c r="G48" s="4">
        <v>3732.05</v>
      </c>
      <c r="H48" s="4">
        <v>1.37</v>
      </c>
    </row>
    <row r="49" spans="2:8">
      <c r="B49" s="1" t="s">
        <v>3000</v>
      </c>
      <c r="C49" s="9" t="s">
        <v>156</v>
      </c>
      <c r="D49" s="1" t="s">
        <v>428</v>
      </c>
      <c r="E49" s="1" t="s">
        <v>429</v>
      </c>
      <c r="F49" s="4">
        <v>900000</v>
      </c>
      <c r="G49" s="4">
        <v>3525.3</v>
      </c>
      <c r="H49" s="4">
        <v>1.3</v>
      </c>
    </row>
    <row r="50" spans="2:8">
      <c r="B50" s="1" t="s">
        <v>3226</v>
      </c>
      <c r="C50" s="9" t="s">
        <v>156</v>
      </c>
      <c r="D50" s="1" t="s">
        <v>436</v>
      </c>
      <c r="E50" s="1" t="s">
        <v>920</v>
      </c>
      <c r="F50" s="4">
        <v>169648</v>
      </c>
      <c r="G50" s="4">
        <v>3232.64</v>
      </c>
      <c r="H50" s="4">
        <v>1.19</v>
      </c>
    </row>
    <row r="51" spans="2:8">
      <c r="B51" s="1" t="s">
        <v>3213</v>
      </c>
      <c r="C51" s="9" t="s">
        <v>156</v>
      </c>
      <c r="D51" s="1" t="s">
        <v>484</v>
      </c>
      <c r="E51" s="1" t="s">
        <v>897</v>
      </c>
      <c r="F51" s="4">
        <v>62718</v>
      </c>
      <c r="G51" s="4">
        <v>3227.78</v>
      </c>
      <c r="H51" s="4">
        <v>1.19</v>
      </c>
    </row>
    <row r="52" spans="2:8">
      <c r="B52" s="1" t="s">
        <v>3001</v>
      </c>
      <c r="C52" s="9" t="s">
        <v>156</v>
      </c>
      <c r="D52" s="1" t="s">
        <v>430</v>
      </c>
      <c r="E52" s="1" t="s">
        <v>431</v>
      </c>
      <c r="F52" s="4">
        <v>1000000</v>
      </c>
      <c r="G52" s="4">
        <v>3035.5</v>
      </c>
      <c r="H52" s="4">
        <v>1.1200000000000001</v>
      </c>
    </row>
    <row r="53" spans="2:8">
      <c r="B53" s="1" t="s">
        <v>3390</v>
      </c>
      <c r="C53" s="9" t="s">
        <v>156</v>
      </c>
      <c r="D53" s="1" t="s">
        <v>532</v>
      </c>
      <c r="E53" s="1" t="s">
        <v>1326</v>
      </c>
      <c r="F53" s="4">
        <v>602938</v>
      </c>
      <c r="G53" s="4">
        <v>2947.76</v>
      </c>
      <c r="H53" s="4">
        <v>1.08</v>
      </c>
    </row>
    <row r="54" spans="2:8">
      <c r="B54" s="1" t="s">
        <v>3161</v>
      </c>
      <c r="C54" s="9" t="s">
        <v>156</v>
      </c>
      <c r="D54" s="1" t="s">
        <v>480</v>
      </c>
      <c r="E54" s="1" t="s">
        <v>796</v>
      </c>
      <c r="F54" s="4">
        <v>189925</v>
      </c>
      <c r="G54" s="4">
        <v>2783.16</v>
      </c>
      <c r="H54" s="4">
        <v>1.02</v>
      </c>
    </row>
    <row r="55" spans="2:8">
      <c r="B55" s="1" t="s">
        <v>3224</v>
      </c>
      <c r="C55" s="9" t="s">
        <v>156</v>
      </c>
      <c r="D55" s="1" t="s">
        <v>448</v>
      </c>
      <c r="E55" s="1" t="s">
        <v>918</v>
      </c>
      <c r="F55" s="4">
        <v>57512</v>
      </c>
      <c r="G55" s="4">
        <v>2070.37</v>
      </c>
      <c r="H55" s="4">
        <v>0.76</v>
      </c>
    </row>
    <row r="56" spans="2:8">
      <c r="B56" s="1" t="s">
        <v>3291</v>
      </c>
      <c r="C56" s="9" t="s">
        <v>156</v>
      </c>
      <c r="D56" s="1" t="s">
        <v>514</v>
      </c>
      <c r="E56" s="1" t="s">
        <v>1051</v>
      </c>
      <c r="F56" s="4">
        <v>4500</v>
      </c>
      <c r="G56" s="4">
        <v>1788.08</v>
      </c>
      <c r="H56" s="4">
        <v>0.66</v>
      </c>
    </row>
    <row r="57" spans="2:8">
      <c r="B57" s="1" t="s">
        <v>3313</v>
      </c>
      <c r="C57" s="9" t="s">
        <v>156</v>
      </c>
      <c r="D57" s="1" t="s">
        <v>579</v>
      </c>
      <c r="E57" s="1" t="s">
        <v>1106</v>
      </c>
      <c r="F57" s="4">
        <v>200000</v>
      </c>
      <c r="G57" s="4">
        <v>1743.9</v>
      </c>
      <c r="H57" s="4">
        <v>0.64</v>
      </c>
    </row>
    <row r="58" spans="2:8">
      <c r="B58" s="1" t="s">
        <v>3221</v>
      </c>
      <c r="C58" s="9" t="s">
        <v>156</v>
      </c>
      <c r="D58" s="1" t="s">
        <v>448</v>
      </c>
      <c r="E58" s="1" t="s">
        <v>910</v>
      </c>
      <c r="F58" s="4">
        <v>20000</v>
      </c>
      <c r="G58" s="4">
        <v>1406.2</v>
      </c>
      <c r="H58" s="4">
        <v>0.52</v>
      </c>
    </row>
    <row r="59" spans="2:8" ht="13">
      <c r="B59" s="2" t="s">
        <v>2543</v>
      </c>
    </row>
    <row r="60" spans="2:8">
      <c r="B60" s="1" t="s">
        <v>159</v>
      </c>
      <c r="C60" s="9" t="s">
        <v>159</v>
      </c>
      <c r="D60" s="1" t="s">
        <v>159</v>
      </c>
      <c r="E60" s="1" t="s">
        <v>159</v>
      </c>
      <c r="F60" s="4" t="s">
        <v>159</v>
      </c>
      <c r="G60" s="4" t="s">
        <v>159</v>
      </c>
      <c r="H60" s="4" t="s">
        <v>159</v>
      </c>
    </row>
    <row r="61" spans="2:8" ht="13">
      <c r="B61" s="2" t="s">
        <v>160</v>
      </c>
      <c r="C61" s="13"/>
      <c r="D61" s="2"/>
      <c r="E61" s="2"/>
      <c r="F61" s="14"/>
      <c r="G61" s="14">
        <f>SUM(G12:G60)</f>
        <v>266719.62999999995</v>
      </c>
      <c r="H61" s="14">
        <f>SUM(H12:H60)</f>
        <v>98.039999999999978</v>
      </c>
    </row>
    <row r="62" spans="2:8" ht="13">
      <c r="B62" s="2" t="s">
        <v>161</v>
      </c>
    </row>
    <row r="63" spans="2:8">
      <c r="B63" s="1" t="s">
        <v>159</v>
      </c>
      <c r="C63" s="9" t="s">
        <v>159</v>
      </c>
      <c r="D63" s="1" t="s">
        <v>159</v>
      </c>
      <c r="E63" s="1" t="s">
        <v>159</v>
      </c>
      <c r="F63" s="4" t="s">
        <v>159</v>
      </c>
      <c r="G63" s="4" t="s">
        <v>159</v>
      </c>
      <c r="H63" s="4" t="s">
        <v>159</v>
      </c>
    </row>
    <row r="64" spans="2:8" ht="13">
      <c r="B64" s="2" t="s">
        <v>162</v>
      </c>
      <c r="C64" s="13"/>
      <c r="D64" s="2"/>
      <c r="E64" s="2"/>
      <c r="F64" s="14"/>
      <c r="G64" s="14">
        <f>SUM(G62:G63)</f>
        <v>0</v>
      </c>
      <c r="H64" s="14">
        <f>SUM(H62:H63)</f>
        <v>0</v>
      </c>
    </row>
    <row r="65" spans="2:8" ht="13">
      <c r="B65" s="2" t="s">
        <v>163</v>
      </c>
    </row>
    <row r="66" spans="2:8">
      <c r="B66" s="1" t="s">
        <v>159</v>
      </c>
      <c r="C66" s="9" t="s">
        <v>159</v>
      </c>
      <c r="D66" s="1" t="s">
        <v>159</v>
      </c>
      <c r="E66" s="1" t="s">
        <v>159</v>
      </c>
      <c r="F66" s="4" t="s">
        <v>159</v>
      </c>
      <c r="G66" s="4" t="s">
        <v>159</v>
      </c>
      <c r="H66" s="4" t="s">
        <v>159</v>
      </c>
    </row>
    <row r="67" spans="2:8" ht="13">
      <c r="B67" s="2" t="s">
        <v>164</v>
      </c>
      <c r="C67" s="13"/>
      <c r="D67" s="2"/>
      <c r="E67" s="2"/>
      <c r="F67" s="14"/>
      <c r="G67" s="14">
        <f>SUM(G65:G66)</f>
        <v>0</v>
      </c>
      <c r="H67" s="14">
        <f>SUM(H65:H66)</f>
        <v>0</v>
      </c>
    </row>
    <row r="68" spans="2:8" ht="13">
      <c r="B68" s="10" t="s">
        <v>146</v>
      </c>
      <c r="C68" s="11" t="s">
        <v>147</v>
      </c>
      <c r="D68" s="10" t="s">
        <v>165</v>
      </c>
      <c r="E68" s="10" t="s">
        <v>149</v>
      </c>
      <c r="F68" s="12" t="s">
        <v>150</v>
      </c>
      <c r="G68" s="12" t="s">
        <v>151</v>
      </c>
      <c r="H68" s="12" t="s">
        <v>152</v>
      </c>
    </row>
    <row r="69" spans="2:8" ht="13">
      <c r="B69" s="2" t="s">
        <v>166</v>
      </c>
    </row>
    <row r="70" spans="2:8" ht="13">
      <c r="B70" s="2" t="s">
        <v>155</v>
      </c>
    </row>
    <row r="71" spans="2:8" ht="13">
      <c r="B71" s="2" t="s">
        <v>167</v>
      </c>
    </row>
    <row r="72" spans="2:8">
      <c r="B72" s="1" t="s">
        <v>159</v>
      </c>
      <c r="C72" s="9" t="s">
        <v>159</v>
      </c>
      <c r="D72" s="1" t="s">
        <v>159</v>
      </c>
      <c r="E72" s="1" t="s">
        <v>159</v>
      </c>
      <c r="F72" s="4" t="s">
        <v>159</v>
      </c>
      <c r="G72" s="4" t="s">
        <v>159</v>
      </c>
      <c r="H72" s="4" t="s">
        <v>159</v>
      </c>
    </row>
    <row r="73" spans="2:8" ht="13">
      <c r="B73" s="2" t="s">
        <v>168</v>
      </c>
      <c r="C73" s="13"/>
      <c r="D73" s="2"/>
      <c r="E73" s="2"/>
      <c r="F73" s="14"/>
      <c r="G73" s="14">
        <f>SUM(G68:G72)</f>
        <v>0</v>
      </c>
      <c r="H73" s="14">
        <f>SUM(H68:H72)</f>
        <v>0</v>
      </c>
    </row>
    <row r="74" spans="2:8" ht="13">
      <c r="B74" s="2" t="s">
        <v>169</v>
      </c>
    </row>
    <row r="75" spans="2:8">
      <c r="B75" s="1" t="s">
        <v>159</v>
      </c>
      <c r="C75" s="9" t="s">
        <v>159</v>
      </c>
      <c r="D75" s="1" t="s">
        <v>159</v>
      </c>
      <c r="E75" s="1" t="s">
        <v>159</v>
      </c>
      <c r="F75" s="4" t="s">
        <v>159</v>
      </c>
      <c r="G75" s="4" t="s">
        <v>159</v>
      </c>
      <c r="H75" s="4" t="s">
        <v>159</v>
      </c>
    </row>
    <row r="76" spans="2:8" ht="13">
      <c r="B76" s="2" t="s">
        <v>170</v>
      </c>
      <c r="C76" s="13"/>
      <c r="D76" s="2"/>
      <c r="E76" s="2"/>
      <c r="F76" s="14"/>
      <c r="G76" s="14">
        <f>SUM(G74:G75)</f>
        <v>0</v>
      </c>
      <c r="H76" s="14">
        <f>SUM(H74:H75)</f>
        <v>0</v>
      </c>
    </row>
    <row r="77" spans="2:8" ht="13">
      <c r="B77" s="2" t="s">
        <v>171</v>
      </c>
    </row>
    <row r="78" spans="2:8">
      <c r="B78" s="1" t="s">
        <v>159</v>
      </c>
      <c r="C78" s="9" t="s">
        <v>159</v>
      </c>
      <c r="D78" s="1" t="s">
        <v>159</v>
      </c>
      <c r="E78" s="1" t="s">
        <v>159</v>
      </c>
      <c r="F78" s="4" t="s">
        <v>159</v>
      </c>
      <c r="G78" s="4" t="s">
        <v>159</v>
      </c>
      <c r="H78" s="4" t="s">
        <v>159</v>
      </c>
    </row>
    <row r="79" spans="2:8" ht="13">
      <c r="B79" s="2" t="s">
        <v>172</v>
      </c>
      <c r="C79" s="13"/>
      <c r="D79" s="2"/>
      <c r="E79" s="2"/>
      <c r="F79" s="14"/>
      <c r="G79" s="14">
        <f>SUM(G77:G78)</f>
        <v>0</v>
      </c>
      <c r="H79" s="14">
        <f>SUM(H77:H78)</f>
        <v>0</v>
      </c>
    </row>
    <row r="80" spans="2:8" ht="13">
      <c r="B80" s="2" t="s">
        <v>173</v>
      </c>
    </row>
    <row r="81" spans="2:8">
      <c r="B81" s="1" t="s">
        <v>159</v>
      </c>
      <c r="C81" s="9" t="s">
        <v>159</v>
      </c>
      <c r="D81" s="1" t="s">
        <v>159</v>
      </c>
      <c r="E81" s="1" t="s">
        <v>159</v>
      </c>
      <c r="F81" s="4" t="s">
        <v>159</v>
      </c>
      <c r="G81" s="4" t="s">
        <v>159</v>
      </c>
      <c r="H81" s="4" t="s">
        <v>159</v>
      </c>
    </row>
    <row r="82" spans="2:8" ht="13">
      <c r="B82" s="2" t="s">
        <v>174</v>
      </c>
      <c r="C82" s="13"/>
      <c r="D82" s="2"/>
      <c r="E82" s="2"/>
      <c r="F82" s="14"/>
      <c r="G82" s="14">
        <f>SUM(G80:G81)</f>
        <v>0</v>
      </c>
      <c r="H82" s="14">
        <f>SUM(H80:H81)</f>
        <v>0</v>
      </c>
    </row>
    <row r="83" spans="2:8" ht="13">
      <c r="B83" s="2" t="s">
        <v>175</v>
      </c>
    </row>
    <row r="84" spans="2:8">
      <c r="B84" s="1" t="s">
        <v>159</v>
      </c>
      <c r="C84" s="9" t="s">
        <v>159</v>
      </c>
      <c r="D84" s="1" t="s">
        <v>159</v>
      </c>
      <c r="E84" s="1" t="s">
        <v>159</v>
      </c>
      <c r="F84" s="4" t="s">
        <v>159</v>
      </c>
      <c r="G84" s="4" t="s">
        <v>159</v>
      </c>
      <c r="H84" s="4" t="s">
        <v>159</v>
      </c>
    </row>
    <row r="85" spans="2:8" ht="13">
      <c r="B85" s="2" t="s">
        <v>176</v>
      </c>
      <c r="C85" s="13"/>
      <c r="D85" s="2"/>
      <c r="E85" s="2"/>
      <c r="F85" s="14"/>
      <c r="G85" s="14">
        <f>SUM(G83:G84)</f>
        <v>0</v>
      </c>
      <c r="H85" s="14">
        <f>SUM(H83:H84)</f>
        <v>0</v>
      </c>
    </row>
    <row r="86" spans="2:8" ht="13">
      <c r="B86" s="2" t="s">
        <v>177</v>
      </c>
    </row>
    <row r="87" spans="2:8">
      <c r="B87" s="1" t="s">
        <v>159</v>
      </c>
      <c r="C87" s="9" t="s">
        <v>159</v>
      </c>
      <c r="D87" s="1" t="s">
        <v>159</v>
      </c>
      <c r="E87" s="1" t="s">
        <v>159</v>
      </c>
      <c r="F87" s="4" t="s">
        <v>159</v>
      </c>
      <c r="G87" s="4" t="s">
        <v>159</v>
      </c>
      <c r="H87" s="4" t="s">
        <v>159</v>
      </c>
    </row>
    <row r="88" spans="2:8" ht="13">
      <c r="B88" s="2" t="s">
        <v>178</v>
      </c>
      <c r="C88" s="13"/>
      <c r="D88" s="2"/>
      <c r="E88" s="2"/>
      <c r="F88" s="14"/>
      <c r="G88" s="14">
        <f>SUM(G86:G87)</f>
        <v>0</v>
      </c>
      <c r="H88" s="14">
        <f>SUM(H86:H87)</f>
        <v>0</v>
      </c>
    </row>
    <row r="89" spans="2:8" ht="13">
      <c r="B89" s="2" t="s">
        <v>179</v>
      </c>
    </row>
    <row r="90" spans="2:8">
      <c r="B90" s="1" t="s">
        <v>159</v>
      </c>
      <c r="C90" s="9" t="s">
        <v>159</v>
      </c>
      <c r="D90" s="1" t="s">
        <v>159</v>
      </c>
      <c r="E90" s="1" t="s">
        <v>159</v>
      </c>
      <c r="F90" s="4" t="s">
        <v>159</v>
      </c>
      <c r="G90" s="4" t="s">
        <v>159</v>
      </c>
      <c r="H90" s="4" t="s">
        <v>159</v>
      </c>
    </row>
    <row r="91" spans="2:8" ht="13">
      <c r="B91" s="2" t="s">
        <v>180</v>
      </c>
      <c r="C91" s="13"/>
      <c r="D91" s="2"/>
      <c r="E91" s="2"/>
      <c r="F91" s="14"/>
      <c r="G91" s="14">
        <f>SUM(G89:G90)</f>
        <v>0</v>
      </c>
      <c r="H91" s="14">
        <f>SUM(H89:H90)</f>
        <v>0</v>
      </c>
    </row>
    <row r="92" spans="2:8" ht="13">
      <c r="B92" s="2" t="s">
        <v>181</v>
      </c>
    </row>
    <row r="93" spans="2:8">
      <c r="B93" s="1" t="s">
        <v>159</v>
      </c>
      <c r="C93" s="9" t="s">
        <v>159</v>
      </c>
      <c r="D93" s="1" t="s">
        <v>159</v>
      </c>
      <c r="E93" s="1" t="s">
        <v>159</v>
      </c>
      <c r="F93" s="4" t="s">
        <v>159</v>
      </c>
      <c r="G93" s="4" t="s">
        <v>159</v>
      </c>
      <c r="H93" s="4" t="s">
        <v>159</v>
      </c>
    </row>
    <row r="94" spans="2:8" ht="13">
      <c r="B94" s="2" t="s">
        <v>182</v>
      </c>
      <c r="C94" s="13"/>
      <c r="D94" s="2"/>
      <c r="E94" s="2"/>
      <c r="F94" s="14"/>
      <c r="G94" s="14">
        <f>SUM(G92:G93)</f>
        <v>0</v>
      </c>
      <c r="H94" s="14">
        <f>SUM(H92:H93)</f>
        <v>0</v>
      </c>
    </row>
    <row r="95" spans="2:8" ht="13">
      <c r="B95" s="2" t="s">
        <v>265</v>
      </c>
      <c r="C95" s="13"/>
      <c r="D95" s="2"/>
      <c r="E95" s="2"/>
      <c r="F95" s="14"/>
      <c r="G95" s="14">
        <v>621.29</v>
      </c>
      <c r="H95" s="14">
        <v>0.23</v>
      </c>
    </row>
    <row r="96" spans="2:8" ht="13">
      <c r="B96" s="2" t="s">
        <v>183</v>
      </c>
      <c r="C96" s="13"/>
      <c r="D96" s="2"/>
      <c r="E96" s="2"/>
      <c r="F96" s="14"/>
      <c r="G96" s="14">
        <v>267340.92</v>
      </c>
      <c r="H96" s="14">
        <v>98.27</v>
      </c>
    </row>
    <row r="97" spans="2:8" ht="13">
      <c r="B97" s="2" t="s">
        <v>184</v>
      </c>
      <c r="C97" s="13"/>
      <c r="D97" s="2"/>
      <c r="E97" s="2"/>
      <c r="F97" s="14"/>
      <c r="G97" s="14">
        <v>4792.2383675999963</v>
      </c>
      <c r="H97" s="14">
        <v>1.730000000000004</v>
      </c>
    </row>
    <row r="98" spans="2:8" ht="13">
      <c r="B98" s="2" t="s">
        <v>185</v>
      </c>
      <c r="C98" s="13"/>
      <c r="D98" s="2"/>
      <c r="E98" s="2"/>
      <c r="F98" s="14"/>
      <c r="G98" s="14">
        <v>272133.1583676</v>
      </c>
      <c r="H98" s="14">
        <v>100</v>
      </c>
    </row>
    <row r="99" spans="2:8">
      <c r="B99" s="1" t="s">
        <v>186</v>
      </c>
    </row>
    <row r="100" spans="2:8" ht="13">
      <c r="B100" s="2" t="s">
        <v>187</v>
      </c>
    </row>
    <row r="101" spans="2:8" ht="13">
      <c r="B101" s="2" t="s">
        <v>188</v>
      </c>
      <c r="C101" s="9" t="s">
        <v>189</v>
      </c>
    </row>
    <row r="102" spans="2:8" ht="13">
      <c r="B102" s="2" t="s">
        <v>190</v>
      </c>
      <c r="C102" s="9" t="s">
        <v>191</v>
      </c>
    </row>
    <row r="103" spans="2:8" ht="13">
      <c r="B103" s="2" t="s">
        <v>192</v>
      </c>
      <c r="C103" s="9" t="s">
        <v>191</v>
      </c>
    </row>
    <row r="104" spans="2:8" ht="13">
      <c r="B104" s="2" t="s">
        <v>193</v>
      </c>
      <c r="C104" s="9" t="s">
        <v>194</v>
      </c>
    </row>
    <row r="105" spans="2:8" ht="13">
      <c r="B105" s="2" t="s">
        <v>1327</v>
      </c>
      <c r="C105" s="13"/>
    </row>
    <row r="106" spans="2:8" ht="13">
      <c r="B106" s="2" t="s">
        <v>1328</v>
      </c>
      <c r="C106" s="13"/>
    </row>
    <row r="107" spans="2:8" ht="13">
      <c r="B107" s="2" t="s">
        <v>1329</v>
      </c>
      <c r="C107" s="13"/>
    </row>
    <row r="108" spans="2:8" ht="13">
      <c r="B108" s="2" t="s">
        <v>1330</v>
      </c>
      <c r="C108" s="13"/>
    </row>
    <row r="109" spans="2:8" ht="13">
      <c r="B109" s="2" t="s">
        <v>1331</v>
      </c>
      <c r="C109" s="13"/>
    </row>
    <row r="110" spans="2:8" ht="13">
      <c r="B110" s="2" t="s">
        <v>1332</v>
      </c>
      <c r="C110" s="13"/>
    </row>
    <row r="111" spans="2:8" ht="13">
      <c r="B111" s="2" t="s">
        <v>1333</v>
      </c>
      <c r="C111" s="13"/>
    </row>
    <row r="112" spans="2:8" ht="13">
      <c r="B112" s="2" t="s">
        <v>1334</v>
      </c>
      <c r="C112" s="13"/>
    </row>
    <row r="113" spans="2:4" ht="13">
      <c r="B113" s="2" t="s">
        <v>2974</v>
      </c>
      <c r="C113" s="13"/>
    </row>
    <row r="114" spans="2:4">
      <c r="B114" s="1" t="s">
        <v>204</v>
      </c>
    </row>
    <row r="115" spans="2:4">
      <c r="B115" s="1" t="s">
        <v>398</v>
      </c>
    </row>
    <row r="118" spans="2:4" ht="14.5">
      <c r="B118" s="48" t="s">
        <v>399</v>
      </c>
      <c r="C118" s="49"/>
    </row>
    <row r="119" spans="2:4" ht="14.5">
      <c r="B119" s="48" t="s">
        <v>3907</v>
      </c>
      <c r="C119" s="50" t="s">
        <v>400</v>
      </c>
    </row>
    <row r="120" spans="2:4" ht="14.5">
      <c r="B120" s="15" t="s">
        <v>401</v>
      </c>
      <c r="C120" s="16">
        <v>2000</v>
      </c>
    </row>
    <row r="121" spans="2:4" ht="14.5">
      <c r="B121" s="15" t="s">
        <v>403</v>
      </c>
      <c r="C121" s="16">
        <v>0</v>
      </c>
    </row>
    <row r="122" spans="2:4" ht="14.5">
      <c r="B122" s="15" t="s">
        <v>404</v>
      </c>
      <c r="C122" s="16">
        <v>0</v>
      </c>
    </row>
    <row r="123" spans="2:4" ht="14.5">
      <c r="B123" s="15" t="s">
        <v>405</v>
      </c>
      <c r="C123" s="16">
        <v>0</v>
      </c>
    </row>
    <row r="124" spans="2:4" ht="14.5">
      <c r="B124" s="15" t="s">
        <v>406</v>
      </c>
      <c r="C124" s="16">
        <v>0</v>
      </c>
    </row>
    <row r="125" spans="2:4" ht="14.5">
      <c r="B125" s="15" t="s">
        <v>407</v>
      </c>
      <c r="C125" s="16">
        <v>0</v>
      </c>
    </row>
    <row r="126" spans="2:4" ht="14.5">
      <c r="B126" s="48" t="s">
        <v>408</v>
      </c>
      <c r="C126" s="49">
        <v>2000</v>
      </c>
    </row>
    <row r="128" spans="2:4" ht="14.5">
      <c r="B128" s="15" t="s">
        <v>213</v>
      </c>
      <c r="C128" s="16"/>
      <c r="D128" s="15"/>
    </row>
    <row r="129" spans="2:7" ht="29">
      <c r="B129" s="18" t="s">
        <v>214</v>
      </c>
      <c r="C129" s="17" t="s">
        <v>215</v>
      </c>
      <c r="D129" s="18" t="s">
        <v>216</v>
      </c>
    </row>
    <row r="130" spans="2:7" ht="14.5">
      <c r="B130" s="15" t="s">
        <v>191</v>
      </c>
      <c r="C130" s="16" t="s">
        <v>191</v>
      </c>
      <c r="D130" s="15" t="s">
        <v>191</v>
      </c>
    </row>
    <row r="132" spans="2:7" ht="13">
      <c r="B132" s="19" t="s">
        <v>217</v>
      </c>
      <c r="C132" s="20">
        <v>46203</v>
      </c>
      <c r="D132" s="21"/>
      <c r="E132" s="22"/>
      <c r="F132" s="23"/>
    </row>
    <row r="133" spans="2:7" ht="13">
      <c r="B133" s="19" t="s">
        <v>218</v>
      </c>
      <c r="C133" s="24" t="s">
        <v>219</v>
      </c>
      <c r="D133" s="19" t="s">
        <v>220</v>
      </c>
      <c r="E133" s="25" t="s">
        <v>221</v>
      </c>
      <c r="F133" s="26" t="s">
        <v>222</v>
      </c>
      <c r="G133" s="14"/>
    </row>
    <row r="134" spans="2:7">
      <c r="B134" s="27" t="s">
        <v>191</v>
      </c>
      <c r="C134" s="28" t="s">
        <v>191</v>
      </c>
      <c r="D134" s="27" t="s">
        <v>191</v>
      </c>
      <c r="E134" s="29" t="s">
        <v>191</v>
      </c>
      <c r="F134" s="30" t="s">
        <v>191</v>
      </c>
    </row>
    <row r="137" spans="2:7" ht="13">
      <c r="B137" s="2" t="s">
        <v>223</v>
      </c>
    </row>
    <row r="138" spans="2:7" ht="13">
      <c r="B138" s="2"/>
    </row>
    <row r="139" spans="2:7" ht="13">
      <c r="B139" s="2" t="s">
        <v>224</v>
      </c>
    </row>
    <row r="140" spans="2:7" ht="13">
      <c r="B140" s="19" t="s">
        <v>225</v>
      </c>
      <c r="C140" s="24" t="s">
        <v>226</v>
      </c>
      <c r="D140" s="2"/>
    </row>
    <row r="141" spans="2:7">
      <c r="B141" s="21" t="s">
        <v>191</v>
      </c>
      <c r="C141" s="31" t="s">
        <v>191</v>
      </c>
    </row>
    <row r="143" spans="2:7" ht="13">
      <c r="B143" s="19" t="s">
        <v>227</v>
      </c>
      <c r="C143" s="24" t="s">
        <v>226</v>
      </c>
    </row>
    <row r="144" spans="2:7">
      <c r="B144" s="21" t="s">
        <v>191</v>
      </c>
      <c r="C144" s="31" t="s">
        <v>191</v>
      </c>
    </row>
    <row r="146" spans="2:7" ht="13">
      <c r="B146" s="19" t="s">
        <v>228</v>
      </c>
      <c r="C146" s="24" t="s">
        <v>229</v>
      </c>
    </row>
    <row r="147" spans="2:7">
      <c r="B147" s="21" t="s">
        <v>191</v>
      </c>
      <c r="C147" s="31" t="s">
        <v>191</v>
      </c>
    </row>
    <row r="149" spans="2:7" ht="13">
      <c r="B149" s="25" t="s">
        <v>230</v>
      </c>
      <c r="C149" s="24" t="s">
        <v>229</v>
      </c>
    </row>
    <row r="150" spans="2:7">
      <c r="B150" s="22" t="s">
        <v>191</v>
      </c>
      <c r="C150" s="31" t="s">
        <v>191</v>
      </c>
    </row>
    <row r="152" spans="2:7" ht="13">
      <c r="B152" s="19" t="s">
        <v>231</v>
      </c>
      <c r="C152" s="24" t="s">
        <v>191</v>
      </c>
    </row>
    <row r="154" spans="2:7" ht="13">
      <c r="B154" s="19" t="s">
        <v>232</v>
      </c>
      <c r="C154" s="20">
        <v>46203</v>
      </c>
      <c r="D154" s="21"/>
      <c r="E154" s="22"/>
      <c r="F154" s="23"/>
    </row>
    <row r="155" spans="2:7" ht="13">
      <c r="B155" s="19" t="s">
        <v>218</v>
      </c>
      <c r="C155" s="24" t="s">
        <v>219</v>
      </c>
      <c r="D155" s="19" t="s">
        <v>220</v>
      </c>
      <c r="E155" s="25" t="s">
        <v>221</v>
      </c>
      <c r="F155" s="26" t="s">
        <v>222</v>
      </c>
      <c r="G155" s="14"/>
    </row>
    <row r="156" spans="2:7">
      <c r="B156" s="27" t="s">
        <v>191</v>
      </c>
      <c r="C156" s="28" t="s">
        <v>191</v>
      </c>
      <c r="D156" s="27" t="s">
        <v>191</v>
      </c>
      <c r="E156" s="29" t="s">
        <v>191</v>
      </c>
      <c r="F156" s="30" t="s">
        <v>191</v>
      </c>
    </row>
    <row r="157" spans="2:7" ht="13">
      <c r="B157" s="2" t="s">
        <v>223</v>
      </c>
    </row>
    <row r="158" spans="2:7" ht="13">
      <c r="B158" s="2"/>
    </row>
    <row r="159" spans="2:7" ht="13">
      <c r="B159" s="2" t="s">
        <v>224</v>
      </c>
    </row>
    <row r="160" spans="2:7" ht="13">
      <c r="B160" s="19" t="s">
        <v>225</v>
      </c>
      <c r="C160" s="24" t="s">
        <v>226</v>
      </c>
      <c r="D160" s="2"/>
    </row>
    <row r="161" spans="2:3">
      <c r="B161" s="21" t="s">
        <v>191</v>
      </c>
      <c r="C161" s="31" t="s">
        <v>191</v>
      </c>
    </row>
    <row r="163" spans="2:3" ht="13">
      <c r="B163" s="19" t="s">
        <v>227</v>
      </c>
      <c r="C163" s="24" t="s">
        <v>226</v>
      </c>
    </row>
    <row r="164" spans="2:3">
      <c r="B164" s="21" t="s">
        <v>191</v>
      </c>
      <c r="C164" s="31" t="s">
        <v>191</v>
      </c>
    </row>
    <row r="166" spans="2:3" ht="13">
      <c r="B166" s="19" t="s">
        <v>228</v>
      </c>
      <c r="C166" s="24" t="s">
        <v>229</v>
      </c>
    </row>
    <row r="167" spans="2:3">
      <c r="B167" s="21" t="s">
        <v>191</v>
      </c>
      <c r="C167" s="31" t="s">
        <v>191</v>
      </c>
    </row>
    <row r="169" spans="2:3" ht="13">
      <c r="B169" s="25" t="s">
        <v>230</v>
      </c>
      <c r="C169" s="24" t="s">
        <v>229</v>
      </c>
    </row>
    <row r="170" spans="2:3">
      <c r="B170" s="22" t="s">
        <v>191</v>
      </c>
      <c r="C170" s="31" t="s">
        <v>191</v>
      </c>
    </row>
    <row r="172" spans="2:3" ht="13">
      <c r="B172" s="19" t="s">
        <v>231</v>
      </c>
      <c r="C172" s="24" t="s">
        <v>191</v>
      </c>
    </row>
    <row r="175" spans="2:3" ht="13">
      <c r="B175" s="2" t="s">
        <v>233</v>
      </c>
    </row>
    <row r="177" spans="2:80" ht="13">
      <c r="B177" s="19" t="s">
        <v>218</v>
      </c>
      <c r="C177" s="24" t="s">
        <v>234</v>
      </c>
      <c r="D177" s="19" t="s">
        <v>235</v>
      </c>
      <c r="E177" s="19" t="s">
        <v>236</v>
      </c>
      <c r="F177" s="14"/>
    </row>
    <row r="178" spans="2:80">
      <c r="B178" s="21" t="s">
        <v>191</v>
      </c>
      <c r="C178" s="31" t="s">
        <v>191</v>
      </c>
      <c r="D178" s="21" t="s">
        <v>191</v>
      </c>
      <c r="E178" s="21" t="s">
        <v>191</v>
      </c>
    </row>
    <row r="181" spans="2:80" ht="13">
      <c r="B181" s="2" t="s">
        <v>237</v>
      </c>
      <c r="C181" s="13" t="s">
        <v>191</v>
      </c>
      <c r="D181" s="2"/>
      <c r="E181" s="2"/>
      <c r="F181" s="14"/>
      <c r="G181" s="14"/>
      <c r="H181" s="14"/>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row>
    <row r="183" spans="2:80" ht="13">
      <c r="B183" s="2" t="s">
        <v>238</v>
      </c>
    </row>
    <row r="185" spans="2:80" ht="13">
      <c r="B185" s="19" t="s">
        <v>239</v>
      </c>
      <c r="C185" s="24" t="s">
        <v>226</v>
      </c>
      <c r="D185" s="2"/>
    </row>
    <row r="186" spans="2:80">
      <c r="B186" s="21" t="s">
        <v>191</v>
      </c>
      <c r="C186" s="31" t="s">
        <v>191</v>
      </c>
    </row>
    <row r="189" spans="2:80" ht="13">
      <c r="B189" s="19" t="s">
        <v>240</v>
      </c>
      <c r="C189" s="24" t="s">
        <v>241</v>
      </c>
      <c r="D189" s="2"/>
    </row>
    <row r="190" spans="2:80">
      <c r="B190" s="21" t="s">
        <v>191</v>
      </c>
      <c r="C190" s="31" t="s">
        <v>191</v>
      </c>
    </row>
    <row r="193" spans="2:80" ht="13">
      <c r="B193" s="2" t="s">
        <v>242</v>
      </c>
    </row>
    <row r="196" spans="2:80" ht="13">
      <c r="B196" s="2" t="s">
        <v>243</v>
      </c>
    </row>
    <row r="198" spans="2:80" ht="13">
      <c r="B198" s="19" t="s">
        <v>218</v>
      </c>
      <c r="C198" s="24" t="s">
        <v>244</v>
      </c>
      <c r="D198" s="19" t="s">
        <v>234</v>
      </c>
      <c r="E198" s="19" t="s">
        <v>235</v>
      </c>
      <c r="F198" s="26" t="s">
        <v>236</v>
      </c>
      <c r="G198" s="14"/>
    </row>
    <row r="199" spans="2:80">
      <c r="B199" s="21" t="s">
        <v>191</v>
      </c>
      <c r="C199" s="31" t="s">
        <v>191</v>
      </c>
      <c r="D199" s="21" t="s">
        <v>191</v>
      </c>
      <c r="E199" s="21" t="s">
        <v>191</v>
      </c>
      <c r="F199" s="32" t="s">
        <v>191</v>
      </c>
    </row>
    <row r="202" spans="2:80" ht="13">
      <c r="B202" s="2" t="s">
        <v>237</v>
      </c>
      <c r="C202" s="13" t="s">
        <v>191</v>
      </c>
      <c r="D202" s="2"/>
      <c r="E202" s="2"/>
      <c r="F202" s="14"/>
      <c r="G202" s="14"/>
      <c r="H202" s="14"/>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row>
    <row r="204" spans="2:80" ht="13">
      <c r="B204" s="2" t="s">
        <v>238</v>
      </c>
    </row>
    <row r="206" spans="2:80" ht="13">
      <c r="B206" s="19" t="s">
        <v>239</v>
      </c>
      <c r="C206" s="24" t="s">
        <v>226</v>
      </c>
      <c r="D206" s="2"/>
    </row>
    <row r="207" spans="2:80">
      <c r="B207" s="21" t="s">
        <v>191</v>
      </c>
      <c r="C207" s="31" t="s">
        <v>191</v>
      </c>
    </row>
    <row r="210" spans="2:7" ht="13">
      <c r="B210" s="19" t="s">
        <v>240</v>
      </c>
      <c r="C210" s="24" t="s">
        <v>241</v>
      </c>
      <c r="D210" s="2"/>
    </row>
    <row r="211" spans="2:7">
      <c r="B211" s="21" t="s">
        <v>191</v>
      </c>
      <c r="C211" s="31" t="s">
        <v>191</v>
      </c>
    </row>
    <row r="214" spans="2:7" ht="13">
      <c r="B214" s="2" t="s">
        <v>242</v>
      </c>
    </row>
    <row r="217" spans="2:7" ht="13">
      <c r="B217" s="2" t="s">
        <v>245</v>
      </c>
    </row>
    <row r="218" spans="2:7" ht="13">
      <c r="B218" s="19" t="s">
        <v>218</v>
      </c>
      <c r="C218" s="24" t="s">
        <v>246</v>
      </c>
      <c r="D218" s="19" t="s">
        <v>247</v>
      </c>
      <c r="E218" s="19" t="s">
        <v>248</v>
      </c>
      <c r="F218" s="26" t="s">
        <v>249</v>
      </c>
      <c r="G218" s="14"/>
    </row>
    <row r="219" spans="2:7">
      <c r="B219" s="21" t="s">
        <v>191</v>
      </c>
      <c r="C219" s="31" t="s">
        <v>191</v>
      </c>
      <c r="D219" s="21" t="s">
        <v>191</v>
      </c>
      <c r="E219" s="21" t="s">
        <v>191</v>
      </c>
      <c r="F219" s="32" t="s">
        <v>191</v>
      </c>
    </row>
    <row r="220" spans="2:7">
      <c r="B220" s="1" t="s">
        <v>2544</v>
      </c>
    </row>
  </sheetData>
  <mergeCells count="3">
    <mergeCell ref="B1:E1"/>
    <mergeCell ref="C3:C7"/>
    <mergeCell ref="D3:D7"/>
  </mergeCells>
  <hyperlinks>
    <hyperlink ref="A1" location="Index!A1" display="Index" xr:uid="{C5FE336B-5A89-4790-ABB6-412FAEEED5B6}"/>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909C2-BE8F-4372-B5CD-9FE4DD99C76C}">
  <sheetPr codeName="Sheet112"/>
  <dimension ref="A1:CB227"/>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75</v>
      </c>
      <c r="C1" s="249"/>
      <c r="D1" s="249"/>
      <c r="E1" s="249"/>
    </row>
    <row r="3" spans="1:9" ht="14.5">
      <c r="B3" s="5" t="s">
        <v>1335</v>
      </c>
      <c r="C3" s="250"/>
      <c r="D3" s="251"/>
      <c r="E3" s="6"/>
    </row>
    <row r="4" spans="1:9" ht="14.5">
      <c r="B4" s="7" t="s">
        <v>1336</v>
      </c>
      <c r="C4" s="250"/>
      <c r="D4" s="251"/>
      <c r="E4" s="6"/>
    </row>
    <row r="5" spans="1:9" ht="14.5">
      <c r="B5" s="51" t="s">
        <v>139</v>
      </c>
      <c r="C5" s="250"/>
      <c r="D5" s="251"/>
      <c r="E5" s="6"/>
    </row>
    <row r="6" spans="1:9" ht="14.5">
      <c r="B6" s="7" t="s">
        <v>503</v>
      </c>
      <c r="C6" s="250"/>
      <c r="D6" s="251"/>
      <c r="E6" s="6"/>
    </row>
    <row r="7" spans="1:9" ht="29">
      <c r="B7" s="7" t="s">
        <v>1337</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3004</v>
      </c>
      <c r="C15" s="9" t="s">
        <v>156</v>
      </c>
      <c r="D15" s="1" t="s">
        <v>419</v>
      </c>
      <c r="E15" s="1" t="s">
        <v>439</v>
      </c>
      <c r="F15" s="4">
        <v>8600000</v>
      </c>
      <c r="G15" s="4">
        <v>68623.7</v>
      </c>
      <c r="H15" s="4">
        <v>8.6999999999999993</v>
      </c>
    </row>
    <row r="16" spans="1:9">
      <c r="B16" s="1" t="s">
        <v>1134</v>
      </c>
      <c r="C16" s="9" t="s">
        <v>156</v>
      </c>
      <c r="D16" s="1" t="s">
        <v>419</v>
      </c>
      <c r="E16" s="1" t="s">
        <v>1135</v>
      </c>
      <c r="F16" s="4">
        <v>4200000</v>
      </c>
      <c r="G16" s="4">
        <v>43129.8</v>
      </c>
      <c r="H16" s="4">
        <v>5.47</v>
      </c>
    </row>
    <row r="17" spans="2:8">
      <c r="B17" s="1" t="s">
        <v>3025</v>
      </c>
      <c r="C17" s="9" t="s">
        <v>156</v>
      </c>
      <c r="D17" s="1" t="s">
        <v>419</v>
      </c>
      <c r="E17" s="1" t="s">
        <v>507</v>
      </c>
      <c r="F17" s="4">
        <v>48250000</v>
      </c>
      <c r="G17" s="4">
        <v>38353.93</v>
      </c>
      <c r="H17" s="4">
        <v>4.8600000000000003</v>
      </c>
    </row>
    <row r="18" spans="2:8">
      <c r="B18" s="1" t="s">
        <v>2761</v>
      </c>
      <c r="C18" s="9" t="s">
        <v>156</v>
      </c>
      <c r="D18" s="1" t="s">
        <v>440</v>
      </c>
      <c r="E18" s="1" t="s">
        <v>622</v>
      </c>
      <c r="F18" s="4">
        <v>7000000</v>
      </c>
      <c r="G18" s="4">
        <v>35528.5</v>
      </c>
      <c r="H18" s="4">
        <v>4.5</v>
      </c>
    </row>
    <row r="19" spans="2:8">
      <c r="B19" s="1" t="s">
        <v>2769</v>
      </c>
      <c r="C19" s="9" t="s">
        <v>156</v>
      </c>
      <c r="D19" s="1" t="s">
        <v>475</v>
      </c>
      <c r="E19" s="1" t="s">
        <v>615</v>
      </c>
      <c r="F19" s="4">
        <v>1700000</v>
      </c>
      <c r="G19" s="4">
        <v>31732.2</v>
      </c>
      <c r="H19" s="4">
        <v>4.0199999999999996</v>
      </c>
    </row>
    <row r="20" spans="2:8">
      <c r="B20" s="1" t="s">
        <v>2796</v>
      </c>
      <c r="C20" s="9" t="s">
        <v>156</v>
      </c>
      <c r="D20" s="1" t="s">
        <v>419</v>
      </c>
      <c r="E20" s="1" t="s">
        <v>420</v>
      </c>
      <c r="F20" s="4">
        <v>2299020</v>
      </c>
      <c r="G20" s="4">
        <v>31616.12</v>
      </c>
      <c r="H20" s="4">
        <v>4.01</v>
      </c>
    </row>
    <row r="21" spans="2:8">
      <c r="B21" s="1" t="s">
        <v>3106</v>
      </c>
      <c r="C21" s="9" t="s">
        <v>156</v>
      </c>
      <c r="D21" s="1" t="s">
        <v>428</v>
      </c>
      <c r="E21" s="1" t="s">
        <v>720</v>
      </c>
      <c r="F21" s="4">
        <v>1677203</v>
      </c>
      <c r="G21" s="4">
        <v>31061.8</v>
      </c>
      <c r="H21" s="4">
        <v>3.94</v>
      </c>
    </row>
    <row r="22" spans="2:8">
      <c r="B22" s="1" t="s">
        <v>2795</v>
      </c>
      <c r="C22" s="9" t="s">
        <v>156</v>
      </c>
      <c r="D22" s="1" t="s">
        <v>430</v>
      </c>
      <c r="E22" s="1" t="s">
        <v>600</v>
      </c>
      <c r="F22" s="4">
        <v>2300000</v>
      </c>
      <c r="G22" s="4">
        <v>29759.7</v>
      </c>
      <c r="H22" s="4">
        <v>3.77</v>
      </c>
    </row>
    <row r="23" spans="2:8">
      <c r="B23" s="1" t="s">
        <v>3265</v>
      </c>
      <c r="C23" s="9" t="s">
        <v>156</v>
      </c>
      <c r="D23" s="1" t="s">
        <v>421</v>
      </c>
      <c r="E23" s="1" t="s">
        <v>1008</v>
      </c>
      <c r="F23" s="4">
        <v>4600000</v>
      </c>
      <c r="G23" s="4">
        <v>27287.200000000001</v>
      </c>
      <c r="H23" s="4">
        <v>3.46</v>
      </c>
    </row>
    <row r="24" spans="2:8">
      <c r="B24" s="1" t="s">
        <v>3178</v>
      </c>
      <c r="C24" s="9" t="s">
        <v>156</v>
      </c>
      <c r="D24" s="1" t="s">
        <v>473</v>
      </c>
      <c r="E24" s="1" t="s">
        <v>817</v>
      </c>
      <c r="F24" s="4">
        <v>1059175</v>
      </c>
      <c r="G24" s="4">
        <v>27062.98</v>
      </c>
      <c r="H24" s="4">
        <v>3.43</v>
      </c>
    </row>
    <row r="25" spans="2:8">
      <c r="B25" s="1" t="s">
        <v>3111</v>
      </c>
      <c r="C25" s="9" t="s">
        <v>156</v>
      </c>
      <c r="D25" s="1" t="s">
        <v>455</v>
      </c>
      <c r="E25" s="1" t="s">
        <v>725</v>
      </c>
      <c r="F25" s="4">
        <v>1034389</v>
      </c>
      <c r="G25" s="4">
        <v>22178.33</v>
      </c>
      <c r="H25" s="4">
        <v>2.81</v>
      </c>
    </row>
    <row r="26" spans="2:8">
      <c r="B26" s="1" t="s">
        <v>508</v>
      </c>
      <c r="C26" s="9" t="s">
        <v>156</v>
      </c>
      <c r="D26" s="1" t="s">
        <v>509</v>
      </c>
      <c r="E26" s="1" t="s">
        <v>510</v>
      </c>
      <c r="F26" s="4">
        <v>1745663</v>
      </c>
      <c r="G26" s="4">
        <v>20506.3</v>
      </c>
      <c r="H26" s="4">
        <v>2.6</v>
      </c>
    </row>
    <row r="27" spans="2:8">
      <c r="B27" s="1" t="s">
        <v>513</v>
      </c>
      <c r="C27" s="9" t="s">
        <v>156</v>
      </c>
      <c r="D27" s="1" t="s">
        <v>514</v>
      </c>
      <c r="E27" s="1" t="s">
        <v>515</v>
      </c>
      <c r="F27" s="4">
        <v>1200000</v>
      </c>
      <c r="G27" s="4">
        <v>20361.599999999999</v>
      </c>
      <c r="H27" s="4">
        <v>2.58</v>
      </c>
    </row>
    <row r="28" spans="2:8">
      <c r="B28" s="1" t="s">
        <v>3027</v>
      </c>
      <c r="C28" s="9" t="s">
        <v>156</v>
      </c>
      <c r="D28" s="1" t="s">
        <v>480</v>
      </c>
      <c r="E28" s="1" t="s">
        <v>516</v>
      </c>
      <c r="F28" s="4">
        <v>978826</v>
      </c>
      <c r="G28" s="4">
        <v>19002.93</v>
      </c>
      <c r="H28" s="4">
        <v>2.41</v>
      </c>
    </row>
    <row r="29" spans="2:8">
      <c r="B29" s="1" t="s">
        <v>3245</v>
      </c>
      <c r="C29" s="9" t="s">
        <v>156</v>
      </c>
      <c r="D29" s="1" t="s">
        <v>428</v>
      </c>
      <c r="E29" s="1" t="s">
        <v>970</v>
      </c>
      <c r="F29" s="4">
        <v>950000</v>
      </c>
      <c r="G29" s="4">
        <v>18720.7</v>
      </c>
      <c r="H29" s="4">
        <v>2.37</v>
      </c>
    </row>
    <row r="30" spans="2:8">
      <c r="B30" s="1" t="s">
        <v>3262</v>
      </c>
      <c r="C30" s="9" t="s">
        <v>156</v>
      </c>
      <c r="D30" s="1" t="s">
        <v>421</v>
      </c>
      <c r="E30" s="1" t="s">
        <v>1003</v>
      </c>
      <c r="F30" s="4">
        <v>5750000</v>
      </c>
      <c r="G30" s="4">
        <v>18158.5</v>
      </c>
      <c r="H30" s="4">
        <v>2.2999999999999998</v>
      </c>
    </row>
    <row r="31" spans="2:8">
      <c r="B31" s="1" t="s">
        <v>3107</v>
      </c>
      <c r="C31" s="9" t="s">
        <v>156</v>
      </c>
      <c r="D31" s="1" t="s">
        <v>471</v>
      </c>
      <c r="E31" s="1" t="s">
        <v>721</v>
      </c>
      <c r="F31" s="4">
        <v>363164</v>
      </c>
      <c r="G31" s="4">
        <v>15047.34</v>
      </c>
      <c r="H31" s="4">
        <v>1.91</v>
      </c>
    </row>
    <row r="32" spans="2:8">
      <c r="B32" s="1" t="s">
        <v>3294</v>
      </c>
      <c r="C32" s="9" t="s">
        <v>156</v>
      </c>
      <c r="D32" s="1" t="s">
        <v>539</v>
      </c>
      <c r="E32" s="1" t="s">
        <v>1054</v>
      </c>
      <c r="F32" s="4">
        <v>1120000</v>
      </c>
      <c r="G32" s="4">
        <v>14864.64</v>
      </c>
      <c r="H32" s="4">
        <v>1.88</v>
      </c>
    </row>
    <row r="33" spans="2:8">
      <c r="B33" s="1" t="s">
        <v>3021</v>
      </c>
      <c r="C33" s="9" t="s">
        <v>156</v>
      </c>
      <c r="D33" s="1" t="s">
        <v>434</v>
      </c>
      <c r="E33" s="1" t="s">
        <v>482</v>
      </c>
      <c r="F33" s="4">
        <v>967995</v>
      </c>
      <c r="G33" s="4">
        <v>14436.68</v>
      </c>
      <c r="H33" s="4">
        <v>1.83</v>
      </c>
    </row>
    <row r="34" spans="2:8">
      <c r="B34" s="1" t="s">
        <v>3287</v>
      </c>
      <c r="C34" s="9" t="s">
        <v>156</v>
      </c>
      <c r="D34" s="1" t="s">
        <v>440</v>
      </c>
      <c r="E34" s="1" t="s">
        <v>1046</v>
      </c>
      <c r="F34" s="4">
        <v>1058204</v>
      </c>
      <c r="G34" s="4">
        <v>14148.19</v>
      </c>
      <c r="H34" s="4">
        <v>1.79</v>
      </c>
    </row>
    <row r="35" spans="2:8">
      <c r="B35" s="1" t="s">
        <v>3391</v>
      </c>
      <c r="C35" s="9" t="s">
        <v>156</v>
      </c>
      <c r="D35" s="1" t="s">
        <v>455</v>
      </c>
      <c r="E35" s="1" t="s">
        <v>1338</v>
      </c>
      <c r="F35" s="4">
        <v>1456877</v>
      </c>
      <c r="G35" s="4">
        <v>13609.42</v>
      </c>
      <c r="H35" s="4">
        <v>1.73</v>
      </c>
    </row>
    <row r="36" spans="2:8">
      <c r="B36" s="1" t="s">
        <v>3120</v>
      </c>
      <c r="C36" s="9" t="s">
        <v>156</v>
      </c>
      <c r="D36" s="1" t="s">
        <v>455</v>
      </c>
      <c r="E36" s="1" t="s">
        <v>737</v>
      </c>
      <c r="F36" s="4">
        <v>413354</v>
      </c>
      <c r="G36" s="4">
        <v>12521.73</v>
      </c>
      <c r="H36" s="4">
        <v>1.59</v>
      </c>
    </row>
    <row r="37" spans="2:8">
      <c r="B37" s="1" t="s">
        <v>3267</v>
      </c>
      <c r="C37" s="9" t="s">
        <v>156</v>
      </c>
      <c r="D37" s="1" t="s">
        <v>421</v>
      </c>
      <c r="E37" s="1" t="s">
        <v>1010</v>
      </c>
      <c r="F37" s="4">
        <v>1932481</v>
      </c>
      <c r="G37" s="4">
        <v>10899.19</v>
      </c>
      <c r="H37" s="4">
        <v>1.38</v>
      </c>
    </row>
    <row r="38" spans="2:8">
      <c r="B38" s="1" t="s">
        <v>3043</v>
      </c>
      <c r="C38" s="9" t="s">
        <v>156</v>
      </c>
      <c r="D38" s="1" t="s">
        <v>539</v>
      </c>
      <c r="E38" s="1" t="s">
        <v>540</v>
      </c>
      <c r="F38" s="4">
        <v>1100000</v>
      </c>
      <c r="G38" s="4">
        <v>10229.450000000001</v>
      </c>
      <c r="H38" s="4">
        <v>1.3</v>
      </c>
    </row>
    <row r="39" spans="2:8">
      <c r="B39" s="1" t="s">
        <v>3036</v>
      </c>
      <c r="C39" s="9" t="s">
        <v>156</v>
      </c>
      <c r="D39" s="1" t="s">
        <v>511</v>
      </c>
      <c r="E39" s="1" t="s">
        <v>529</v>
      </c>
      <c r="F39" s="4">
        <v>94264</v>
      </c>
      <c r="G39" s="4">
        <v>10108.870000000001</v>
      </c>
      <c r="H39" s="4">
        <v>1.28</v>
      </c>
    </row>
    <row r="40" spans="2:8">
      <c r="B40" s="1" t="s">
        <v>3078</v>
      </c>
      <c r="C40" s="9" t="s">
        <v>156</v>
      </c>
      <c r="D40" s="1" t="s">
        <v>539</v>
      </c>
      <c r="E40" s="1" t="s">
        <v>675</v>
      </c>
      <c r="F40" s="4">
        <v>2303630</v>
      </c>
      <c r="G40" s="4">
        <v>9717.86</v>
      </c>
      <c r="H40" s="4">
        <v>1.23</v>
      </c>
    </row>
    <row r="41" spans="2:8">
      <c r="B41" s="1" t="s">
        <v>3112</v>
      </c>
      <c r="C41" s="9" t="s">
        <v>156</v>
      </c>
      <c r="D41" s="1" t="s">
        <v>550</v>
      </c>
      <c r="E41" s="1" t="s">
        <v>726</v>
      </c>
      <c r="F41" s="4">
        <v>998350</v>
      </c>
      <c r="G41" s="4">
        <v>9553.7099999999991</v>
      </c>
      <c r="H41" s="4">
        <v>1.21</v>
      </c>
    </row>
    <row r="42" spans="2:8">
      <c r="B42" s="1" t="s">
        <v>3026</v>
      </c>
      <c r="C42" s="9" t="s">
        <v>156</v>
      </c>
      <c r="D42" s="1" t="s">
        <v>511</v>
      </c>
      <c r="E42" s="1" t="s">
        <v>512</v>
      </c>
      <c r="F42" s="4">
        <v>1080011</v>
      </c>
      <c r="G42" s="4">
        <v>9525.7000000000007</v>
      </c>
      <c r="H42" s="4">
        <v>1.21</v>
      </c>
    </row>
    <row r="43" spans="2:8">
      <c r="B43" s="1" t="s">
        <v>3029</v>
      </c>
      <c r="C43" s="9" t="s">
        <v>156</v>
      </c>
      <c r="D43" s="1" t="s">
        <v>511</v>
      </c>
      <c r="E43" s="1" t="s">
        <v>520</v>
      </c>
      <c r="F43" s="4">
        <v>263657</v>
      </c>
      <c r="G43" s="4">
        <v>9501.67</v>
      </c>
      <c r="H43" s="4">
        <v>1.2</v>
      </c>
    </row>
    <row r="44" spans="2:8">
      <c r="B44" s="1" t="s">
        <v>2777</v>
      </c>
      <c r="C44" s="9" t="s">
        <v>156</v>
      </c>
      <c r="D44" s="1" t="s">
        <v>462</v>
      </c>
      <c r="E44" s="1" t="s">
        <v>463</v>
      </c>
      <c r="F44" s="4">
        <v>550215</v>
      </c>
      <c r="G44" s="4">
        <v>8960.7999999999993</v>
      </c>
      <c r="H44" s="4">
        <v>1.1399999999999999</v>
      </c>
    </row>
    <row r="45" spans="2:8">
      <c r="B45" s="1" t="s">
        <v>3231</v>
      </c>
      <c r="C45" s="9" t="s">
        <v>156</v>
      </c>
      <c r="D45" s="1" t="s">
        <v>480</v>
      </c>
      <c r="E45" s="1" t="s">
        <v>940</v>
      </c>
      <c r="F45" s="4">
        <v>31674</v>
      </c>
      <c r="G45" s="4">
        <v>8057.87</v>
      </c>
      <c r="H45" s="4">
        <v>1.02</v>
      </c>
    </row>
    <row r="46" spans="2:8">
      <c r="B46" s="1" t="s">
        <v>3162</v>
      </c>
      <c r="C46" s="9" t="s">
        <v>156</v>
      </c>
      <c r="D46" s="1" t="s">
        <v>436</v>
      </c>
      <c r="E46" s="1" t="s">
        <v>797</v>
      </c>
      <c r="F46" s="4">
        <v>2100000</v>
      </c>
      <c r="G46" s="4">
        <v>7396.2</v>
      </c>
      <c r="H46" s="4">
        <v>0.94</v>
      </c>
    </row>
    <row r="47" spans="2:8">
      <c r="B47" s="1" t="s">
        <v>3085</v>
      </c>
      <c r="C47" s="9" t="s">
        <v>156</v>
      </c>
      <c r="D47" s="1" t="s">
        <v>434</v>
      </c>
      <c r="E47" s="1" t="s">
        <v>684</v>
      </c>
      <c r="F47" s="4">
        <v>8944472</v>
      </c>
      <c r="G47" s="4">
        <v>7274.54</v>
      </c>
      <c r="H47" s="4">
        <v>0.92</v>
      </c>
    </row>
    <row r="48" spans="2:8">
      <c r="B48" s="1" t="s">
        <v>3030</v>
      </c>
      <c r="C48" s="9" t="s">
        <v>156</v>
      </c>
      <c r="D48" s="1" t="s">
        <v>462</v>
      </c>
      <c r="E48" s="1" t="s">
        <v>521</v>
      </c>
      <c r="F48" s="4">
        <v>430000</v>
      </c>
      <c r="G48" s="4">
        <v>6959.98</v>
      </c>
      <c r="H48" s="4">
        <v>0.88</v>
      </c>
    </row>
    <row r="49" spans="2:8">
      <c r="B49" s="1" t="s">
        <v>3239</v>
      </c>
      <c r="C49" s="9" t="s">
        <v>156</v>
      </c>
      <c r="D49" s="1" t="s">
        <v>448</v>
      </c>
      <c r="E49" s="1" t="s">
        <v>961</v>
      </c>
      <c r="F49" s="4">
        <v>131483</v>
      </c>
      <c r="G49" s="4">
        <v>6783.87</v>
      </c>
      <c r="H49" s="4">
        <v>0.86</v>
      </c>
    </row>
    <row r="50" spans="2:8">
      <c r="B50" s="1" t="s">
        <v>806</v>
      </c>
      <c r="C50" s="9" t="s">
        <v>156</v>
      </c>
      <c r="D50" s="1" t="s">
        <v>480</v>
      </c>
      <c r="E50" s="1" t="s">
        <v>807</v>
      </c>
      <c r="F50" s="4">
        <v>260000</v>
      </c>
      <c r="G50" s="4">
        <v>6618.56</v>
      </c>
      <c r="H50" s="4">
        <v>0.84</v>
      </c>
    </row>
    <row r="51" spans="2:8">
      <c r="B51" s="1" t="s">
        <v>2785</v>
      </c>
      <c r="C51" s="9" t="s">
        <v>156</v>
      </c>
      <c r="D51" s="1" t="s">
        <v>432</v>
      </c>
      <c r="E51" s="1" t="s">
        <v>433</v>
      </c>
      <c r="F51" s="4">
        <v>2303000</v>
      </c>
      <c r="G51" s="4">
        <v>6608.46</v>
      </c>
      <c r="H51" s="4">
        <v>0.84</v>
      </c>
    </row>
    <row r="52" spans="2:8">
      <c r="B52" s="1" t="s">
        <v>2759</v>
      </c>
      <c r="C52" s="9" t="s">
        <v>156</v>
      </c>
      <c r="D52" s="1" t="s">
        <v>469</v>
      </c>
      <c r="E52" s="1" t="s">
        <v>479</v>
      </c>
      <c r="F52" s="4">
        <v>314205</v>
      </c>
      <c r="G52" s="4">
        <v>6383.07</v>
      </c>
      <c r="H52" s="4">
        <v>0.81</v>
      </c>
    </row>
    <row r="53" spans="2:8">
      <c r="B53" s="1" t="s">
        <v>3031</v>
      </c>
      <c r="C53" s="9" t="s">
        <v>156</v>
      </c>
      <c r="D53" s="1" t="s">
        <v>522</v>
      </c>
      <c r="E53" s="1" t="s">
        <v>523</v>
      </c>
      <c r="F53" s="4">
        <v>2378531</v>
      </c>
      <c r="G53" s="4">
        <v>6365.19</v>
      </c>
      <c r="H53" s="4">
        <v>0.81</v>
      </c>
    </row>
    <row r="54" spans="2:8">
      <c r="B54" s="1" t="s">
        <v>3077</v>
      </c>
      <c r="C54" s="9" t="s">
        <v>156</v>
      </c>
      <c r="D54" s="1" t="s">
        <v>539</v>
      </c>
      <c r="E54" s="1" t="s">
        <v>674</v>
      </c>
      <c r="F54" s="4">
        <v>56000</v>
      </c>
      <c r="G54" s="4">
        <v>6301.68</v>
      </c>
      <c r="H54" s="4">
        <v>0.8</v>
      </c>
    </row>
    <row r="55" spans="2:8">
      <c r="B55" s="1" t="s">
        <v>3059</v>
      </c>
      <c r="C55" s="9" t="s">
        <v>156</v>
      </c>
      <c r="D55" s="1" t="s">
        <v>452</v>
      </c>
      <c r="E55" s="1" t="s">
        <v>563</v>
      </c>
      <c r="F55" s="4">
        <v>181800</v>
      </c>
      <c r="G55" s="4">
        <v>5868.69</v>
      </c>
      <c r="H55" s="4">
        <v>0.74</v>
      </c>
    </row>
    <row r="56" spans="2:8">
      <c r="B56" s="1" t="s">
        <v>3301</v>
      </c>
      <c r="C56" s="9" t="s">
        <v>156</v>
      </c>
      <c r="D56" s="1" t="s">
        <v>532</v>
      </c>
      <c r="E56" s="1" t="s">
        <v>1072</v>
      </c>
      <c r="F56" s="4">
        <v>5203000</v>
      </c>
      <c r="G56" s="4">
        <v>5794.58</v>
      </c>
      <c r="H56" s="4">
        <v>0.73</v>
      </c>
    </row>
    <row r="57" spans="2:8">
      <c r="B57" s="1" t="s">
        <v>2779</v>
      </c>
      <c r="C57" s="9" t="s">
        <v>156</v>
      </c>
      <c r="D57" s="1" t="s">
        <v>419</v>
      </c>
      <c r="E57" s="1" t="s">
        <v>438</v>
      </c>
      <c r="F57" s="4">
        <v>1450000</v>
      </c>
      <c r="G57" s="4">
        <v>5687.63</v>
      </c>
      <c r="H57" s="4">
        <v>0.72</v>
      </c>
    </row>
    <row r="58" spans="2:8">
      <c r="B58" s="1" t="s">
        <v>3243</v>
      </c>
      <c r="C58" s="9" t="s">
        <v>156</v>
      </c>
      <c r="D58" s="1" t="s">
        <v>469</v>
      </c>
      <c r="E58" s="1" t="s">
        <v>966</v>
      </c>
      <c r="F58" s="4">
        <v>50000</v>
      </c>
      <c r="G58" s="4">
        <v>5387.75</v>
      </c>
      <c r="H58" s="4">
        <v>0.68</v>
      </c>
    </row>
    <row r="59" spans="2:8">
      <c r="B59" s="1" t="s">
        <v>3015</v>
      </c>
      <c r="C59" s="9" t="s">
        <v>156</v>
      </c>
      <c r="D59" s="1" t="s">
        <v>469</v>
      </c>
      <c r="E59" s="1" t="s">
        <v>470</v>
      </c>
      <c r="F59" s="4">
        <v>459518</v>
      </c>
      <c r="G59" s="4">
        <v>4597.0200000000004</v>
      </c>
      <c r="H59" s="4">
        <v>0.57999999999999996</v>
      </c>
    </row>
    <row r="60" spans="2:8">
      <c r="B60" s="1" t="s">
        <v>3274</v>
      </c>
      <c r="C60" s="9" t="s">
        <v>156</v>
      </c>
      <c r="D60" s="1" t="s">
        <v>524</v>
      </c>
      <c r="E60" s="1" t="s">
        <v>1019</v>
      </c>
      <c r="F60" s="4">
        <v>888831</v>
      </c>
      <c r="G60" s="4">
        <v>3653.54</v>
      </c>
      <c r="H60" s="4">
        <v>0.46</v>
      </c>
    </row>
    <row r="61" spans="2:8">
      <c r="B61" s="1" t="s">
        <v>3166</v>
      </c>
      <c r="C61" s="9" t="s">
        <v>156</v>
      </c>
      <c r="D61" s="1" t="s">
        <v>480</v>
      </c>
      <c r="E61" s="1" t="s">
        <v>801</v>
      </c>
      <c r="F61" s="4">
        <v>62937</v>
      </c>
      <c r="G61" s="4">
        <v>3505.59</v>
      </c>
      <c r="H61" s="4">
        <v>0.44</v>
      </c>
    </row>
    <row r="62" spans="2:8">
      <c r="B62" s="1" t="s">
        <v>3058</v>
      </c>
      <c r="C62" s="9" t="s">
        <v>156</v>
      </c>
      <c r="D62" s="1" t="s">
        <v>522</v>
      </c>
      <c r="E62" s="1" t="s">
        <v>562</v>
      </c>
      <c r="F62" s="4">
        <v>2378531</v>
      </c>
      <c r="G62" s="4">
        <v>2640.65</v>
      </c>
      <c r="H62" s="4">
        <v>0.33</v>
      </c>
    </row>
    <row r="63" spans="2:8">
      <c r="B63" s="1" t="s">
        <v>3068</v>
      </c>
      <c r="C63" s="9" t="s">
        <v>156</v>
      </c>
      <c r="D63" s="1" t="s">
        <v>579</v>
      </c>
      <c r="E63" s="1" t="s">
        <v>580</v>
      </c>
      <c r="F63" s="4">
        <v>2378531</v>
      </c>
      <c r="G63" s="4">
        <v>2019.13</v>
      </c>
      <c r="H63" s="4">
        <v>0.26</v>
      </c>
    </row>
    <row r="64" spans="2:8">
      <c r="B64" s="1" t="s">
        <v>3159</v>
      </c>
      <c r="C64" s="9" t="s">
        <v>156</v>
      </c>
      <c r="D64" s="1" t="s">
        <v>480</v>
      </c>
      <c r="E64" s="1" t="s">
        <v>794</v>
      </c>
      <c r="F64" s="4">
        <v>27375</v>
      </c>
      <c r="G64" s="4">
        <v>1801</v>
      </c>
      <c r="H64" s="4">
        <v>0.23</v>
      </c>
    </row>
    <row r="65" spans="2:8">
      <c r="B65" s="1" t="s">
        <v>3263</v>
      </c>
      <c r="C65" s="9" t="s">
        <v>156</v>
      </c>
      <c r="D65" s="1" t="s">
        <v>532</v>
      </c>
      <c r="E65" s="1" t="s">
        <v>1004</v>
      </c>
      <c r="F65" s="4">
        <v>230300</v>
      </c>
      <c r="G65" s="4">
        <v>414.52</v>
      </c>
      <c r="H65" s="4">
        <v>0.05</v>
      </c>
    </row>
    <row r="66" spans="2:8" ht="13">
      <c r="B66" s="2" t="s">
        <v>2543</v>
      </c>
    </row>
    <row r="67" spans="2:8">
      <c r="B67" s="1" t="s">
        <v>159</v>
      </c>
      <c r="C67" s="9" t="s">
        <v>159</v>
      </c>
      <c r="D67" s="1" t="s">
        <v>159</v>
      </c>
      <c r="E67" s="1" t="s">
        <v>159</v>
      </c>
      <c r="F67" s="4" t="s">
        <v>159</v>
      </c>
      <c r="G67" s="4" t="s">
        <v>159</v>
      </c>
      <c r="H67" s="4" t="s">
        <v>159</v>
      </c>
    </row>
    <row r="68" spans="2:8" ht="13">
      <c r="B68" s="2" t="s">
        <v>160</v>
      </c>
      <c r="C68" s="13"/>
      <c r="D68" s="2"/>
      <c r="E68" s="2"/>
      <c r="F68" s="14"/>
      <c r="G68" s="14">
        <f>SUM(G12:G67)</f>
        <v>756329.05999999982</v>
      </c>
      <c r="H68" s="14">
        <f>SUM(H12:H67)</f>
        <v>95.85</v>
      </c>
    </row>
    <row r="69" spans="2:8" ht="13">
      <c r="B69" s="2" t="s">
        <v>161</v>
      </c>
    </row>
    <row r="70" spans="2:8">
      <c r="B70" s="1" t="s">
        <v>159</v>
      </c>
      <c r="C70" s="9" t="s">
        <v>159</v>
      </c>
      <c r="D70" s="1" t="s">
        <v>159</v>
      </c>
      <c r="E70" s="1" t="s">
        <v>159</v>
      </c>
      <c r="F70" s="4" t="s">
        <v>159</v>
      </c>
      <c r="G70" s="4" t="s">
        <v>159</v>
      </c>
      <c r="H70" s="4" t="s">
        <v>159</v>
      </c>
    </row>
    <row r="71" spans="2:8" ht="13">
      <c r="B71" s="2" t="s">
        <v>162</v>
      </c>
      <c r="C71" s="13"/>
      <c r="D71" s="2"/>
      <c r="E71" s="2"/>
      <c r="F71" s="14"/>
      <c r="G71" s="14">
        <f>SUM(G69:G70)</f>
        <v>0</v>
      </c>
      <c r="H71" s="14">
        <f>SUM(H69:H70)</f>
        <v>0</v>
      </c>
    </row>
    <row r="72" spans="2:8" ht="13">
      <c r="B72" s="2" t="s">
        <v>163</v>
      </c>
    </row>
    <row r="73" spans="2:8">
      <c r="B73" s="1" t="s">
        <v>159</v>
      </c>
      <c r="C73" s="9" t="s">
        <v>159</v>
      </c>
      <c r="D73" s="1" t="s">
        <v>159</v>
      </c>
      <c r="E73" s="1" t="s">
        <v>159</v>
      </c>
      <c r="F73" s="4" t="s">
        <v>159</v>
      </c>
      <c r="G73" s="4" t="s">
        <v>159</v>
      </c>
      <c r="H73" s="4" t="s">
        <v>159</v>
      </c>
    </row>
    <row r="74" spans="2:8" ht="13">
      <c r="B74" s="2" t="s">
        <v>164</v>
      </c>
      <c r="C74" s="13"/>
      <c r="D74" s="2"/>
      <c r="E74" s="2"/>
      <c r="F74" s="14"/>
      <c r="G74" s="14">
        <f>SUM(G72:G73)</f>
        <v>0</v>
      </c>
      <c r="H74" s="14">
        <f>SUM(H72:H73)</f>
        <v>0</v>
      </c>
    </row>
    <row r="75" spans="2:8" ht="13">
      <c r="B75" s="10" t="s">
        <v>146</v>
      </c>
      <c r="C75" s="11" t="s">
        <v>147</v>
      </c>
      <c r="D75" s="10" t="s">
        <v>165</v>
      </c>
      <c r="E75" s="10" t="s">
        <v>149</v>
      </c>
      <c r="F75" s="12" t="s">
        <v>150</v>
      </c>
      <c r="G75" s="12" t="s">
        <v>151</v>
      </c>
      <c r="H75" s="12" t="s">
        <v>152</v>
      </c>
    </row>
    <row r="76" spans="2:8" ht="13">
      <c r="B76" s="2" t="s">
        <v>166</v>
      </c>
    </row>
    <row r="77" spans="2:8" ht="13">
      <c r="B77" s="2" t="s">
        <v>155</v>
      </c>
    </row>
    <row r="78" spans="2:8" ht="13">
      <c r="B78" s="2" t="s">
        <v>167</v>
      </c>
    </row>
    <row r="79" spans="2:8">
      <c r="B79" s="1" t="s">
        <v>159</v>
      </c>
      <c r="C79" s="9" t="s">
        <v>159</v>
      </c>
      <c r="D79" s="1" t="s">
        <v>159</v>
      </c>
      <c r="E79" s="1" t="s">
        <v>159</v>
      </c>
      <c r="F79" s="4" t="s">
        <v>159</v>
      </c>
      <c r="G79" s="4" t="s">
        <v>159</v>
      </c>
      <c r="H79" s="4" t="s">
        <v>159</v>
      </c>
    </row>
    <row r="80" spans="2:8" ht="13">
      <c r="B80" s="2" t="s">
        <v>168</v>
      </c>
      <c r="C80" s="13"/>
      <c r="D80" s="2"/>
      <c r="E80" s="2"/>
      <c r="F80" s="14"/>
      <c r="G80" s="14">
        <f>SUM(G75:G79)</f>
        <v>0</v>
      </c>
      <c r="H80" s="14">
        <f>SUM(H75:H79)</f>
        <v>0</v>
      </c>
    </row>
    <row r="81" spans="2:8" ht="13">
      <c r="B81" s="2" t="s">
        <v>169</v>
      </c>
    </row>
    <row r="82" spans="2:8">
      <c r="B82" s="1" t="s">
        <v>159</v>
      </c>
      <c r="C82" s="9" t="s">
        <v>159</v>
      </c>
      <c r="D82" s="1" t="s">
        <v>159</v>
      </c>
      <c r="E82" s="1" t="s">
        <v>159</v>
      </c>
      <c r="F82" s="4" t="s">
        <v>159</v>
      </c>
      <c r="G82" s="4" t="s">
        <v>159</v>
      </c>
      <c r="H82" s="4" t="s">
        <v>159</v>
      </c>
    </row>
    <row r="83" spans="2:8" ht="13">
      <c r="B83" s="2" t="s">
        <v>170</v>
      </c>
      <c r="C83" s="13"/>
      <c r="D83" s="2"/>
      <c r="E83" s="2"/>
      <c r="F83" s="14"/>
      <c r="G83" s="14">
        <f>SUM(G81:G82)</f>
        <v>0</v>
      </c>
      <c r="H83" s="14">
        <f>SUM(H81:H82)</f>
        <v>0</v>
      </c>
    </row>
    <row r="84" spans="2:8" ht="13">
      <c r="B84" s="2" t="s">
        <v>171</v>
      </c>
    </row>
    <row r="85" spans="2:8">
      <c r="B85" s="1" t="s">
        <v>159</v>
      </c>
      <c r="C85" s="9" t="s">
        <v>159</v>
      </c>
      <c r="D85" s="1" t="s">
        <v>159</v>
      </c>
      <c r="E85" s="1" t="s">
        <v>159</v>
      </c>
      <c r="F85" s="4" t="s">
        <v>159</v>
      </c>
      <c r="G85" s="4" t="s">
        <v>159</v>
      </c>
      <c r="H85" s="4" t="s">
        <v>159</v>
      </c>
    </row>
    <row r="86" spans="2:8" ht="13">
      <c r="B86" s="2" t="s">
        <v>172</v>
      </c>
      <c r="C86" s="13"/>
      <c r="D86" s="2"/>
      <c r="E86" s="2"/>
      <c r="F86" s="14"/>
      <c r="G86" s="14">
        <f>SUM(G84:G85)</f>
        <v>0</v>
      </c>
      <c r="H86" s="14">
        <f>SUM(H84:H85)</f>
        <v>0</v>
      </c>
    </row>
    <row r="87" spans="2:8" ht="13">
      <c r="B87" s="2" t="s">
        <v>173</v>
      </c>
    </row>
    <row r="88" spans="2:8">
      <c r="B88" s="1" t="s">
        <v>159</v>
      </c>
      <c r="C88" s="9" t="s">
        <v>159</v>
      </c>
      <c r="D88" s="1" t="s">
        <v>159</v>
      </c>
      <c r="E88" s="1" t="s">
        <v>159</v>
      </c>
      <c r="F88" s="4" t="s">
        <v>159</v>
      </c>
      <c r="G88" s="4" t="s">
        <v>159</v>
      </c>
      <c r="H88" s="4" t="s">
        <v>159</v>
      </c>
    </row>
    <row r="89" spans="2:8" ht="13">
      <c r="B89" s="2" t="s">
        <v>174</v>
      </c>
      <c r="C89" s="13"/>
      <c r="D89" s="2"/>
      <c r="E89" s="2"/>
      <c r="F89" s="14"/>
      <c r="G89" s="14">
        <f>SUM(G87:G88)</f>
        <v>0</v>
      </c>
      <c r="H89" s="14">
        <f>SUM(H87:H88)</f>
        <v>0</v>
      </c>
    </row>
    <row r="90" spans="2:8" ht="13">
      <c r="B90" s="2" t="s">
        <v>175</v>
      </c>
    </row>
    <row r="91" spans="2:8">
      <c r="B91" s="1" t="s">
        <v>159</v>
      </c>
      <c r="C91" s="9" t="s">
        <v>159</v>
      </c>
      <c r="D91" s="1" t="s">
        <v>159</v>
      </c>
      <c r="E91" s="1" t="s">
        <v>159</v>
      </c>
      <c r="F91" s="4" t="s">
        <v>159</v>
      </c>
      <c r="G91" s="4" t="s">
        <v>159</v>
      </c>
      <c r="H91" s="4" t="s">
        <v>159</v>
      </c>
    </row>
    <row r="92" spans="2:8" ht="13">
      <c r="B92" s="2" t="s">
        <v>176</v>
      </c>
      <c r="C92" s="13"/>
      <c r="D92" s="2"/>
      <c r="E92" s="2"/>
      <c r="F92" s="14"/>
      <c r="G92" s="14">
        <f>SUM(G90:G91)</f>
        <v>0</v>
      </c>
      <c r="H92" s="14">
        <f>SUM(H90:H91)</f>
        <v>0</v>
      </c>
    </row>
    <row r="93" spans="2:8" ht="13">
      <c r="B93" s="2" t="s">
        <v>177</v>
      </c>
    </row>
    <row r="94" spans="2:8">
      <c r="B94" s="1" t="s">
        <v>159</v>
      </c>
      <c r="C94" s="9" t="s">
        <v>159</v>
      </c>
      <c r="D94" s="1" t="s">
        <v>159</v>
      </c>
      <c r="E94" s="1" t="s">
        <v>159</v>
      </c>
      <c r="F94" s="4" t="s">
        <v>159</v>
      </c>
      <c r="G94" s="4" t="s">
        <v>159</v>
      </c>
      <c r="H94" s="4" t="s">
        <v>159</v>
      </c>
    </row>
    <row r="95" spans="2:8" ht="13">
      <c r="B95" s="2" t="s">
        <v>178</v>
      </c>
      <c r="C95" s="13"/>
      <c r="D95" s="2"/>
      <c r="E95" s="2"/>
      <c r="F95" s="14"/>
      <c r="G95" s="14">
        <f>SUM(G93:G94)</f>
        <v>0</v>
      </c>
      <c r="H95" s="14">
        <f>SUM(H93:H94)</f>
        <v>0</v>
      </c>
    </row>
    <row r="96" spans="2:8" ht="13">
      <c r="B96" s="2" t="s">
        <v>179</v>
      </c>
    </row>
    <row r="97" spans="2:8">
      <c r="B97" s="1" t="s">
        <v>159</v>
      </c>
      <c r="C97" s="9" t="s">
        <v>159</v>
      </c>
      <c r="D97" s="1" t="s">
        <v>159</v>
      </c>
      <c r="E97" s="1" t="s">
        <v>159</v>
      </c>
      <c r="F97" s="4" t="s">
        <v>159</v>
      </c>
      <c r="G97" s="4" t="s">
        <v>159</v>
      </c>
      <c r="H97" s="4" t="s">
        <v>159</v>
      </c>
    </row>
    <row r="98" spans="2:8" ht="13">
      <c r="B98" s="2" t="s">
        <v>180</v>
      </c>
      <c r="C98" s="13"/>
      <c r="D98" s="2"/>
      <c r="E98" s="2"/>
      <c r="F98" s="14"/>
      <c r="G98" s="14">
        <f>SUM(G96:G97)</f>
        <v>0</v>
      </c>
      <c r="H98" s="14">
        <f>SUM(H96:H97)</f>
        <v>0</v>
      </c>
    </row>
    <row r="99" spans="2:8" ht="13">
      <c r="B99" s="2" t="s">
        <v>181</v>
      </c>
    </row>
    <row r="100" spans="2:8">
      <c r="B100" s="1" t="s">
        <v>159</v>
      </c>
      <c r="C100" s="9" t="s">
        <v>159</v>
      </c>
      <c r="D100" s="1" t="s">
        <v>159</v>
      </c>
      <c r="E100" s="1" t="s">
        <v>159</v>
      </c>
      <c r="F100" s="4" t="s">
        <v>159</v>
      </c>
      <c r="G100" s="4" t="s">
        <v>159</v>
      </c>
      <c r="H100" s="4" t="s">
        <v>159</v>
      </c>
    </row>
    <row r="101" spans="2:8" ht="13">
      <c r="B101" s="2" t="s">
        <v>182</v>
      </c>
      <c r="C101" s="13"/>
      <c r="D101" s="2"/>
      <c r="E101" s="2"/>
      <c r="F101" s="14"/>
      <c r="G101" s="14">
        <f>SUM(G99:G100)</f>
        <v>0</v>
      </c>
      <c r="H101" s="14">
        <f>SUM(H99:H100)</f>
        <v>0</v>
      </c>
    </row>
    <row r="102" spans="2:8" ht="13">
      <c r="B102" s="2" t="s">
        <v>265</v>
      </c>
      <c r="C102" s="13"/>
      <c r="D102" s="2"/>
      <c r="E102" s="2"/>
      <c r="F102" s="14"/>
      <c r="G102" s="14">
        <v>23606.45</v>
      </c>
      <c r="H102" s="14">
        <v>2.99</v>
      </c>
    </row>
    <row r="103" spans="2:8" ht="13">
      <c r="B103" s="2" t="s">
        <v>183</v>
      </c>
      <c r="C103" s="13"/>
      <c r="D103" s="2"/>
      <c r="E103" s="2"/>
      <c r="F103" s="14"/>
      <c r="G103" s="14">
        <v>779935.51</v>
      </c>
      <c r="H103" s="14">
        <v>98.84</v>
      </c>
    </row>
    <row r="104" spans="2:8" ht="13">
      <c r="B104" s="2" t="s">
        <v>184</v>
      </c>
      <c r="C104" s="13"/>
      <c r="D104" s="2"/>
      <c r="E104" s="2"/>
      <c r="F104" s="14"/>
      <c r="G104" s="14">
        <v>8766.9509913799811</v>
      </c>
      <c r="H104" s="14">
        <v>1.1599999999999966</v>
      </c>
    </row>
    <row r="105" spans="2:8" ht="13">
      <c r="B105" s="2" t="s">
        <v>185</v>
      </c>
      <c r="C105" s="13"/>
      <c r="D105" s="2"/>
      <c r="E105" s="2"/>
      <c r="F105" s="14"/>
      <c r="G105" s="14">
        <v>788702.46099138004</v>
      </c>
      <c r="H105" s="14">
        <v>100</v>
      </c>
    </row>
    <row r="106" spans="2:8">
      <c r="B106" s="1" t="s">
        <v>186</v>
      </c>
    </row>
    <row r="107" spans="2:8" ht="13">
      <c r="B107" s="2" t="s">
        <v>187</v>
      </c>
    </row>
    <row r="108" spans="2:8" ht="13">
      <c r="B108" s="2" t="s">
        <v>188</v>
      </c>
      <c r="C108" s="9" t="s">
        <v>189</v>
      </c>
    </row>
    <row r="109" spans="2:8" ht="13">
      <c r="B109" s="2" t="s">
        <v>190</v>
      </c>
      <c r="C109" s="9" t="s">
        <v>191</v>
      </c>
    </row>
    <row r="110" spans="2:8" ht="13">
      <c r="B110" s="2" t="s">
        <v>192</v>
      </c>
      <c r="C110" s="9" t="s">
        <v>191</v>
      </c>
    </row>
    <row r="111" spans="2:8" ht="13">
      <c r="B111" s="2" t="s">
        <v>193</v>
      </c>
      <c r="C111" s="9" t="s">
        <v>194</v>
      </c>
    </row>
    <row r="112" spans="2:8" ht="13">
      <c r="B112" s="2" t="s">
        <v>1339</v>
      </c>
      <c r="C112" s="13"/>
    </row>
    <row r="113" spans="2:3" ht="13">
      <c r="B113" s="2" t="s">
        <v>1340</v>
      </c>
      <c r="C113" s="13"/>
    </row>
    <row r="114" spans="2:3" ht="13">
      <c r="B114" s="2" t="s">
        <v>1341</v>
      </c>
      <c r="C114" s="13"/>
    </row>
    <row r="115" spans="2:3" ht="13">
      <c r="B115" s="2" t="s">
        <v>1342</v>
      </c>
      <c r="C115" s="13"/>
    </row>
    <row r="116" spans="2:3" ht="13">
      <c r="B116" s="2" t="s">
        <v>1343</v>
      </c>
      <c r="C116" s="13"/>
    </row>
    <row r="117" spans="2:3" ht="13">
      <c r="B117" s="2" t="s">
        <v>1344</v>
      </c>
      <c r="C117" s="13"/>
    </row>
    <row r="118" spans="2:3" ht="13">
      <c r="B118" s="2" t="s">
        <v>1345</v>
      </c>
      <c r="C118" s="13"/>
    </row>
    <row r="119" spans="2:3" ht="13">
      <c r="B119" s="2" t="s">
        <v>1346</v>
      </c>
      <c r="C119" s="13"/>
    </row>
    <row r="120" spans="2:3" ht="13">
      <c r="B120" s="2" t="s">
        <v>2973</v>
      </c>
      <c r="C120" s="13"/>
    </row>
    <row r="121" spans="2:3">
      <c r="B121" s="1" t="s">
        <v>204</v>
      </c>
    </row>
    <row r="122" spans="2:3">
      <c r="B122" s="1" t="s">
        <v>398</v>
      </c>
    </row>
    <row r="125" spans="2:3" ht="14.5">
      <c r="B125" s="48" t="s">
        <v>399</v>
      </c>
      <c r="C125" s="49"/>
    </row>
    <row r="126" spans="2:3" ht="14.5">
      <c r="B126" s="48" t="s">
        <v>3907</v>
      </c>
      <c r="C126" s="50" t="s">
        <v>400</v>
      </c>
    </row>
    <row r="127" spans="2:3" ht="14.5">
      <c r="B127" s="15" t="s">
        <v>401</v>
      </c>
      <c r="C127" s="16" t="s">
        <v>402</v>
      </c>
    </row>
    <row r="128" spans="2:3" ht="14.5">
      <c r="B128" s="15" t="s">
        <v>403</v>
      </c>
      <c r="C128" s="16" t="s">
        <v>402</v>
      </c>
    </row>
    <row r="129" spans="2:7" ht="14.5">
      <c r="B129" s="15" t="s">
        <v>404</v>
      </c>
      <c r="C129" s="16" t="s">
        <v>402</v>
      </c>
    </row>
    <row r="130" spans="2:7" ht="14.5">
      <c r="B130" s="15" t="s">
        <v>405</v>
      </c>
      <c r="C130" s="16" t="s">
        <v>402</v>
      </c>
    </row>
    <row r="131" spans="2:7" ht="14.5">
      <c r="B131" s="15" t="s">
        <v>406</v>
      </c>
      <c r="C131" s="16" t="s">
        <v>402</v>
      </c>
    </row>
    <row r="132" spans="2:7" ht="14.5">
      <c r="B132" s="15" t="s">
        <v>407</v>
      </c>
      <c r="C132" s="16" t="s">
        <v>402</v>
      </c>
    </row>
    <row r="133" spans="2:7" ht="14.5">
      <c r="B133" s="48" t="s">
        <v>408</v>
      </c>
      <c r="C133" s="49" t="s">
        <v>402</v>
      </c>
    </row>
    <row r="135" spans="2:7" ht="14.5">
      <c r="B135" s="15" t="s">
        <v>213</v>
      </c>
      <c r="C135" s="16"/>
      <c r="D135" s="15"/>
    </row>
    <row r="136" spans="2:7" ht="29">
      <c r="B136" s="18" t="s">
        <v>214</v>
      </c>
      <c r="C136" s="17" t="s">
        <v>215</v>
      </c>
      <c r="D136" s="18" t="s">
        <v>216</v>
      </c>
    </row>
    <row r="137" spans="2:7" ht="14.5">
      <c r="B137" s="15" t="s">
        <v>191</v>
      </c>
      <c r="C137" s="16" t="s">
        <v>191</v>
      </c>
      <c r="D137" s="15" t="s">
        <v>191</v>
      </c>
    </row>
    <row r="139" spans="2:7" ht="13">
      <c r="B139" s="19" t="s">
        <v>217</v>
      </c>
      <c r="C139" s="20">
        <v>46203</v>
      </c>
      <c r="D139" s="21"/>
      <c r="E139" s="22"/>
      <c r="F139" s="23"/>
    </row>
    <row r="140" spans="2:7" ht="13">
      <c r="B140" s="19" t="s">
        <v>218</v>
      </c>
      <c r="C140" s="24" t="s">
        <v>219</v>
      </c>
      <c r="D140" s="19" t="s">
        <v>220</v>
      </c>
      <c r="E140" s="25" t="s">
        <v>221</v>
      </c>
      <c r="F140" s="26" t="s">
        <v>222</v>
      </c>
      <c r="G140" s="14"/>
    </row>
    <row r="141" spans="2:7">
      <c r="B141" s="27" t="s">
        <v>191</v>
      </c>
      <c r="C141" s="28" t="s">
        <v>191</v>
      </c>
      <c r="D141" s="27" t="s">
        <v>191</v>
      </c>
      <c r="E141" s="29" t="s">
        <v>191</v>
      </c>
      <c r="F141" s="30" t="s">
        <v>191</v>
      </c>
    </row>
    <row r="144" spans="2:7" ht="13">
      <c r="B144" s="2" t="s">
        <v>223</v>
      </c>
    </row>
    <row r="145" spans="2:4" ht="13">
      <c r="B145" s="2"/>
    </row>
    <row r="146" spans="2:4" ht="13">
      <c r="B146" s="2" t="s">
        <v>224</v>
      </c>
    </row>
    <row r="147" spans="2:4" ht="13">
      <c r="B147" s="19" t="s">
        <v>225</v>
      </c>
      <c r="C147" s="24" t="s">
        <v>226</v>
      </c>
      <c r="D147" s="2"/>
    </row>
    <row r="148" spans="2:4">
      <c r="B148" s="21" t="s">
        <v>191</v>
      </c>
      <c r="C148" s="31" t="s">
        <v>191</v>
      </c>
    </row>
    <row r="150" spans="2:4" ht="13">
      <c r="B150" s="19" t="s">
        <v>227</v>
      </c>
      <c r="C150" s="24" t="s">
        <v>226</v>
      </c>
    </row>
    <row r="151" spans="2:4">
      <c r="B151" s="21" t="s">
        <v>191</v>
      </c>
      <c r="C151" s="31" t="s">
        <v>191</v>
      </c>
    </row>
    <row r="153" spans="2:4" ht="13">
      <c r="B153" s="19" t="s">
        <v>228</v>
      </c>
      <c r="C153" s="24" t="s">
        <v>229</v>
      </c>
    </row>
    <row r="154" spans="2:4">
      <c r="B154" s="21" t="s">
        <v>191</v>
      </c>
      <c r="C154" s="31" t="s">
        <v>191</v>
      </c>
    </row>
    <row r="156" spans="2:4" ht="13">
      <c r="B156" s="25" t="s">
        <v>230</v>
      </c>
      <c r="C156" s="24" t="s">
        <v>229</v>
      </c>
    </row>
    <row r="157" spans="2:4">
      <c r="B157" s="22" t="s">
        <v>191</v>
      </c>
      <c r="C157" s="31" t="s">
        <v>191</v>
      </c>
    </row>
    <row r="159" spans="2:4" ht="13">
      <c r="B159" s="19" t="s">
        <v>231</v>
      </c>
      <c r="C159" s="24" t="s">
        <v>191</v>
      </c>
    </row>
    <row r="161" spans="2:7" ht="13">
      <c r="B161" s="19" t="s">
        <v>232</v>
      </c>
      <c r="C161" s="20">
        <v>46203</v>
      </c>
      <c r="D161" s="21"/>
      <c r="E161" s="22"/>
      <c r="F161" s="23"/>
    </row>
    <row r="162" spans="2:7" ht="13">
      <c r="B162" s="19" t="s">
        <v>218</v>
      </c>
      <c r="C162" s="24" t="s">
        <v>219</v>
      </c>
      <c r="D162" s="19" t="s">
        <v>220</v>
      </c>
      <c r="E162" s="25" t="s">
        <v>221</v>
      </c>
      <c r="F162" s="26" t="s">
        <v>222</v>
      </c>
      <c r="G162" s="14"/>
    </row>
    <row r="163" spans="2:7">
      <c r="B163" s="27" t="s">
        <v>191</v>
      </c>
      <c r="C163" s="28" t="s">
        <v>191</v>
      </c>
      <c r="D163" s="27" t="s">
        <v>191</v>
      </c>
      <c r="E163" s="29" t="s">
        <v>191</v>
      </c>
      <c r="F163" s="30" t="s">
        <v>191</v>
      </c>
    </row>
    <row r="164" spans="2:7" ht="13">
      <c r="B164" s="2" t="s">
        <v>223</v>
      </c>
    </row>
    <row r="165" spans="2:7" ht="13">
      <c r="B165" s="2"/>
    </row>
    <row r="166" spans="2:7" ht="13">
      <c r="B166" s="2" t="s">
        <v>224</v>
      </c>
    </row>
    <row r="167" spans="2:7" ht="13">
      <c r="B167" s="19" t="s">
        <v>225</v>
      </c>
      <c r="C167" s="24" t="s">
        <v>226</v>
      </c>
      <c r="D167" s="2"/>
    </row>
    <row r="168" spans="2:7">
      <c r="B168" s="21" t="s">
        <v>191</v>
      </c>
      <c r="C168" s="31" t="s">
        <v>191</v>
      </c>
    </row>
    <row r="170" spans="2:7" ht="13">
      <c r="B170" s="19" t="s">
        <v>227</v>
      </c>
      <c r="C170" s="24" t="s">
        <v>226</v>
      </c>
    </row>
    <row r="171" spans="2:7">
      <c r="B171" s="21" t="s">
        <v>191</v>
      </c>
      <c r="C171" s="31" t="s">
        <v>191</v>
      </c>
    </row>
    <row r="173" spans="2:7" ht="13">
      <c r="B173" s="19" t="s">
        <v>228</v>
      </c>
      <c r="C173" s="24" t="s">
        <v>229</v>
      </c>
    </row>
    <row r="174" spans="2:7">
      <c r="B174" s="21" t="s">
        <v>191</v>
      </c>
      <c r="C174" s="31" t="s">
        <v>191</v>
      </c>
    </row>
    <row r="176" spans="2:7" ht="13">
      <c r="B176" s="25" t="s">
        <v>230</v>
      </c>
      <c r="C176" s="24" t="s">
        <v>229</v>
      </c>
    </row>
    <row r="177" spans="2:80">
      <c r="B177" s="22" t="s">
        <v>191</v>
      </c>
      <c r="C177" s="31" t="s">
        <v>191</v>
      </c>
    </row>
    <row r="179" spans="2:80" ht="13">
      <c r="B179" s="19" t="s">
        <v>231</v>
      </c>
      <c r="C179" s="24" t="s">
        <v>191</v>
      </c>
    </row>
    <row r="182" spans="2:80" ht="13">
      <c r="B182" s="2" t="s">
        <v>233</v>
      </c>
    </row>
    <row r="184" spans="2:80" ht="13">
      <c r="B184" s="19" t="s">
        <v>218</v>
      </c>
      <c r="C184" s="24" t="s">
        <v>234</v>
      </c>
      <c r="D184" s="19" t="s">
        <v>235</v>
      </c>
      <c r="E184" s="19" t="s">
        <v>236</v>
      </c>
      <c r="F184" s="14"/>
    </row>
    <row r="185" spans="2:80">
      <c r="B185" s="21" t="s">
        <v>191</v>
      </c>
      <c r="C185" s="31" t="s">
        <v>191</v>
      </c>
      <c r="D185" s="21" t="s">
        <v>191</v>
      </c>
      <c r="E185" s="21" t="s">
        <v>191</v>
      </c>
    </row>
    <row r="188" spans="2:80" ht="13">
      <c r="B188" s="2" t="s">
        <v>237</v>
      </c>
      <c r="C188" s="13" t="s">
        <v>191</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238</v>
      </c>
    </row>
    <row r="192" spans="2:80" ht="13">
      <c r="B192" s="19" t="s">
        <v>239</v>
      </c>
      <c r="C192" s="24" t="s">
        <v>226</v>
      </c>
      <c r="D192" s="2"/>
    </row>
    <row r="193" spans="2:7">
      <c r="B193" s="21" t="s">
        <v>191</v>
      </c>
      <c r="C193" s="31" t="s">
        <v>191</v>
      </c>
    </row>
    <row r="196" spans="2:7" ht="13">
      <c r="B196" s="19" t="s">
        <v>240</v>
      </c>
      <c r="C196" s="24" t="s">
        <v>241</v>
      </c>
      <c r="D196" s="2"/>
    </row>
    <row r="197" spans="2:7">
      <c r="B197" s="21" t="s">
        <v>191</v>
      </c>
      <c r="C197" s="31" t="s">
        <v>191</v>
      </c>
    </row>
    <row r="200" spans="2:7" ht="13">
      <c r="B200" s="2" t="s">
        <v>242</v>
      </c>
    </row>
    <row r="203" spans="2:7" ht="13">
      <c r="B203" s="2" t="s">
        <v>243</v>
      </c>
    </row>
    <row r="205" spans="2:7" ht="13">
      <c r="B205" s="19" t="s">
        <v>218</v>
      </c>
      <c r="C205" s="24" t="s">
        <v>244</v>
      </c>
      <c r="D205" s="19" t="s">
        <v>234</v>
      </c>
      <c r="E205" s="19" t="s">
        <v>235</v>
      </c>
      <c r="F205" s="26" t="s">
        <v>236</v>
      </c>
      <c r="G205" s="14"/>
    </row>
    <row r="206" spans="2:7">
      <c r="B206" s="21" t="s">
        <v>191</v>
      </c>
      <c r="C206" s="31" t="s">
        <v>191</v>
      </c>
      <c r="D206" s="21" t="s">
        <v>191</v>
      </c>
      <c r="E206" s="21" t="s">
        <v>191</v>
      </c>
      <c r="F206" s="32" t="s">
        <v>191</v>
      </c>
    </row>
    <row r="209" spans="2:80" ht="13">
      <c r="B209" s="2" t="s">
        <v>237</v>
      </c>
      <c r="C209" s="13" t="s">
        <v>191</v>
      </c>
      <c r="D209" s="2"/>
      <c r="E209" s="2"/>
      <c r="F209" s="14"/>
      <c r="G209" s="14"/>
      <c r="H209" s="14"/>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row>
    <row r="211" spans="2:80" ht="13">
      <c r="B211" s="2" t="s">
        <v>238</v>
      </c>
    </row>
    <row r="213" spans="2:80" ht="13">
      <c r="B213" s="19" t="s">
        <v>239</v>
      </c>
      <c r="C213" s="24" t="s">
        <v>226</v>
      </c>
      <c r="D213" s="2"/>
    </row>
    <row r="214" spans="2:80">
      <c r="B214" s="21" t="s">
        <v>191</v>
      </c>
      <c r="C214" s="31" t="s">
        <v>191</v>
      </c>
    </row>
    <row r="217" spans="2:80" ht="13">
      <c r="B217" s="19" t="s">
        <v>240</v>
      </c>
      <c r="C217" s="24" t="s">
        <v>241</v>
      </c>
      <c r="D217" s="2"/>
    </row>
    <row r="218" spans="2:80">
      <c r="B218" s="21" t="s">
        <v>191</v>
      </c>
      <c r="C218" s="31" t="s">
        <v>191</v>
      </c>
    </row>
    <row r="221" spans="2:80" ht="13">
      <c r="B221" s="2" t="s">
        <v>242</v>
      </c>
    </row>
    <row r="224" spans="2:80" ht="13">
      <c r="B224" s="2" t="s">
        <v>245</v>
      </c>
    </row>
    <row r="225" spans="2:7" ht="13">
      <c r="B225" s="19" t="s">
        <v>218</v>
      </c>
      <c r="C225" s="24" t="s">
        <v>246</v>
      </c>
      <c r="D225" s="19" t="s">
        <v>247</v>
      </c>
      <c r="E225" s="19" t="s">
        <v>248</v>
      </c>
      <c r="F225" s="26" t="s">
        <v>249</v>
      </c>
      <c r="G225" s="14"/>
    </row>
    <row r="226" spans="2:7">
      <c r="B226" s="21" t="s">
        <v>191</v>
      </c>
      <c r="C226" s="31" t="s">
        <v>191</v>
      </c>
      <c r="D226" s="21" t="s">
        <v>191</v>
      </c>
      <c r="E226" s="21" t="s">
        <v>191</v>
      </c>
      <c r="F226" s="32" t="s">
        <v>191</v>
      </c>
    </row>
    <row r="227" spans="2:7">
      <c r="B227" s="1" t="s">
        <v>2544</v>
      </c>
    </row>
  </sheetData>
  <mergeCells count="3">
    <mergeCell ref="B1:E1"/>
    <mergeCell ref="C3:C7"/>
    <mergeCell ref="D3:D7"/>
  </mergeCells>
  <hyperlinks>
    <hyperlink ref="A1" location="Index!A1" display="Index" xr:uid="{0ADE87C4-82B1-4909-BCF5-A0D8E28419B3}"/>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36640-8408-41B3-8E2A-D5E73C5346E6}">
  <sheetPr codeName="Sheet111"/>
  <dimension ref="A1:CB232"/>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73</v>
      </c>
      <c r="C1" s="249"/>
      <c r="D1" s="249"/>
      <c r="E1" s="249"/>
    </row>
    <row r="3" spans="1:9" ht="14.5">
      <c r="B3" s="5" t="s">
        <v>1348</v>
      </c>
      <c r="C3" s="250"/>
      <c r="D3" s="251"/>
      <c r="E3" s="6"/>
    </row>
    <row r="4" spans="1:9" ht="14.5">
      <c r="B4" s="7" t="s">
        <v>1349</v>
      </c>
      <c r="C4" s="250"/>
      <c r="D4" s="251"/>
      <c r="E4" s="6"/>
    </row>
    <row r="5" spans="1:9" ht="14.5">
      <c r="B5" s="7" t="s">
        <v>139</v>
      </c>
      <c r="C5" s="250"/>
      <c r="D5" s="251"/>
      <c r="E5" s="6"/>
    </row>
    <row r="6" spans="1:9" ht="14.5">
      <c r="B6" s="51" t="s">
        <v>140</v>
      </c>
      <c r="C6" s="250"/>
      <c r="D6" s="251"/>
      <c r="E6" s="6"/>
    </row>
    <row r="7" spans="1:9" ht="29">
      <c r="B7" s="7" t="s">
        <v>1350</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3107</v>
      </c>
      <c r="C15" s="9" t="s">
        <v>156</v>
      </c>
      <c r="D15" s="1" t="s">
        <v>471</v>
      </c>
      <c r="E15" s="1" t="s">
        <v>721</v>
      </c>
      <c r="F15" s="4">
        <v>349889</v>
      </c>
      <c r="G15" s="4">
        <v>14497.3</v>
      </c>
      <c r="H15" s="4">
        <v>6.9</v>
      </c>
    </row>
    <row r="16" spans="1:9">
      <c r="B16" s="1" t="s">
        <v>2786</v>
      </c>
      <c r="C16" s="9" t="s">
        <v>156</v>
      </c>
      <c r="D16" s="1" t="s">
        <v>545</v>
      </c>
      <c r="E16" s="1" t="s">
        <v>605</v>
      </c>
      <c r="F16" s="4">
        <v>460000</v>
      </c>
      <c r="G16" s="4">
        <v>8326.92</v>
      </c>
      <c r="H16" s="4">
        <v>3.96</v>
      </c>
    </row>
    <row r="17" spans="2:8">
      <c r="B17" s="1" t="s">
        <v>3002</v>
      </c>
      <c r="C17" s="9" t="s">
        <v>156</v>
      </c>
      <c r="D17" s="1" t="s">
        <v>434</v>
      </c>
      <c r="E17" s="1" t="s">
        <v>435</v>
      </c>
      <c r="F17" s="4">
        <v>2325000</v>
      </c>
      <c r="G17" s="4">
        <v>8292.11</v>
      </c>
      <c r="H17" s="4">
        <v>3.94</v>
      </c>
    </row>
    <row r="18" spans="2:8">
      <c r="B18" s="1" t="s">
        <v>3021</v>
      </c>
      <c r="C18" s="9" t="s">
        <v>156</v>
      </c>
      <c r="D18" s="1" t="s">
        <v>434</v>
      </c>
      <c r="E18" s="1" t="s">
        <v>482</v>
      </c>
      <c r="F18" s="4">
        <v>522143</v>
      </c>
      <c r="G18" s="4">
        <v>7787.24</v>
      </c>
      <c r="H18" s="4">
        <v>3.7</v>
      </c>
    </row>
    <row r="19" spans="2:8">
      <c r="B19" s="1" t="s">
        <v>3110</v>
      </c>
      <c r="C19" s="9" t="s">
        <v>156</v>
      </c>
      <c r="D19" s="1" t="s">
        <v>568</v>
      </c>
      <c r="E19" s="1" t="s">
        <v>724</v>
      </c>
      <c r="F19" s="4">
        <v>140000</v>
      </c>
      <c r="G19" s="4">
        <v>7515.76</v>
      </c>
      <c r="H19" s="4">
        <v>3.57</v>
      </c>
    </row>
    <row r="20" spans="2:8">
      <c r="B20" s="1" t="s">
        <v>3043</v>
      </c>
      <c r="C20" s="9" t="s">
        <v>156</v>
      </c>
      <c r="D20" s="1" t="s">
        <v>539</v>
      </c>
      <c r="E20" s="1" t="s">
        <v>540</v>
      </c>
      <c r="F20" s="4">
        <v>696000</v>
      </c>
      <c r="G20" s="4">
        <v>6472.45</v>
      </c>
      <c r="H20" s="4">
        <v>3.08</v>
      </c>
    </row>
    <row r="21" spans="2:8">
      <c r="B21" s="1" t="s">
        <v>2762</v>
      </c>
      <c r="C21" s="9" t="s">
        <v>156</v>
      </c>
      <c r="D21" s="1" t="s">
        <v>434</v>
      </c>
      <c r="E21" s="1" t="s">
        <v>461</v>
      </c>
      <c r="F21" s="4">
        <v>2500000</v>
      </c>
      <c r="G21" s="4">
        <v>5594.25</v>
      </c>
      <c r="H21" s="4">
        <v>2.66</v>
      </c>
    </row>
    <row r="22" spans="2:8">
      <c r="B22" s="1" t="s">
        <v>3077</v>
      </c>
      <c r="C22" s="9" t="s">
        <v>156</v>
      </c>
      <c r="D22" s="1" t="s">
        <v>539</v>
      </c>
      <c r="E22" s="1" t="s">
        <v>674</v>
      </c>
      <c r="F22" s="4">
        <v>47300</v>
      </c>
      <c r="G22" s="4">
        <v>5322.67</v>
      </c>
      <c r="H22" s="4">
        <v>2.5299999999999998</v>
      </c>
    </row>
    <row r="23" spans="2:8">
      <c r="B23" s="1" t="s">
        <v>3109</v>
      </c>
      <c r="C23" s="9" t="s">
        <v>156</v>
      </c>
      <c r="D23" s="1" t="s">
        <v>448</v>
      </c>
      <c r="E23" s="1" t="s">
        <v>723</v>
      </c>
      <c r="F23" s="4">
        <v>1275000</v>
      </c>
      <c r="G23" s="4">
        <v>5279.78</v>
      </c>
      <c r="H23" s="4">
        <v>2.5099999999999998</v>
      </c>
    </row>
    <row r="24" spans="2:8">
      <c r="B24" s="1" t="s">
        <v>3136</v>
      </c>
      <c r="C24" s="9" t="s">
        <v>156</v>
      </c>
      <c r="D24" s="1" t="s">
        <v>455</v>
      </c>
      <c r="E24" s="1" t="s">
        <v>753</v>
      </c>
      <c r="F24" s="4">
        <v>178200</v>
      </c>
      <c r="G24" s="4">
        <v>4572.6099999999997</v>
      </c>
      <c r="H24" s="4">
        <v>2.17</v>
      </c>
    </row>
    <row r="25" spans="2:8">
      <c r="B25" s="1" t="s">
        <v>3082</v>
      </c>
      <c r="C25" s="9" t="s">
        <v>156</v>
      </c>
      <c r="D25" s="1" t="s">
        <v>514</v>
      </c>
      <c r="E25" s="1" t="s">
        <v>681</v>
      </c>
      <c r="F25" s="4">
        <v>700000</v>
      </c>
      <c r="G25" s="4">
        <v>4503.8</v>
      </c>
      <c r="H25" s="4">
        <v>2.14</v>
      </c>
    </row>
    <row r="26" spans="2:8">
      <c r="B26" s="1" t="s">
        <v>3244</v>
      </c>
      <c r="C26" s="9" t="s">
        <v>156</v>
      </c>
      <c r="D26" s="1" t="s">
        <v>486</v>
      </c>
      <c r="E26" s="1" t="s">
        <v>969</v>
      </c>
      <c r="F26" s="4">
        <v>87041</v>
      </c>
      <c r="G26" s="4">
        <v>4422.8999999999996</v>
      </c>
      <c r="H26" s="4">
        <v>2.1</v>
      </c>
    </row>
    <row r="27" spans="2:8">
      <c r="B27" s="1" t="s">
        <v>3221</v>
      </c>
      <c r="C27" s="9" t="s">
        <v>156</v>
      </c>
      <c r="D27" s="1" t="s">
        <v>448</v>
      </c>
      <c r="E27" s="1" t="s">
        <v>910</v>
      </c>
      <c r="F27" s="4">
        <v>61500</v>
      </c>
      <c r="G27" s="4">
        <v>4324.07</v>
      </c>
      <c r="H27" s="4">
        <v>2.06</v>
      </c>
    </row>
    <row r="28" spans="2:8">
      <c r="B28" s="1" t="s">
        <v>3078</v>
      </c>
      <c r="C28" s="9" t="s">
        <v>156</v>
      </c>
      <c r="D28" s="1" t="s">
        <v>539</v>
      </c>
      <c r="E28" s="1" t="s">
        <v>675</v>
      </c>
      <c r="F28" s="4">
        <v>1000000</v>
      </c>
      <c r="G28" s="4">
        <v>4218.5</v>
      </c>
      <c r="H28" s="4">
        <v>2.0099999999999998</v>
      </c>
    </row>
    <row r="29" spans="2:8">
      <c r="B29" s="1" t="s">
        <v>3084</v>
      </c>
      <c r="C29" s="9" t="s">
        <v>156</v>
      </c>
      <c r="D29" s="1" t="s">
        <v>486</v>
      </c>
      <c r="E29" s="1" t="s">
        <v>683</v>
      </c>
      <c r="F29" s="4">
        <v>207156</v>
      </c>
      <c r="G29" s="4">
        <v>4056.94</v>
      </c>
      <c r="H29" s="4">
        <v>1.93</v>
      </c>
    </row>
    <row r="30" spans="2:8">
      <c r="B30" s="1" t="s">
        <v>3199</v>
      </c>
      <c r="C30" s="9" t="s">
        <v>156</v>
      </c>
      <c r="D30" s="1" t="s">
        <v>475</v>
      </c>
      <c r="E30" s="1" t="s">
        <v>865</v>
      </c>
      <c r="F30" s="4">
        <v>640000</v>
      </c>
      <c r="G30" s="4">
        <v>3968.32</v>
      </c>
      <c r="H30" s="4">
        <v>1.89</v>
      </c>
    </row>
    <row r="31" spans="2:8">
      <c r="B31" s="1" t="s">
        <v>3099</v>
      </c>
      <c r="C31" s="9" t="s">
        <v>156</v>
      </c>
      <c r="D31" s="1" t="s">
        <v>539</v>
      </c>
      <c r="E31" s="1" t="s">
        <v>700</v>
      </c>
      <c r="F31" s="4">
        <v>1287548</v>
      </c>
      <c r="G31" s="4">
        <v>3901.91</v>
      </c>
      <c r="H31" s="4">
        <v>1.86</v>
      </c>
    </row>
    <row r="32" spans="2:8">
      <c r="B32" s="1" t="s">
        <v>3268</v>
      </c>
      <c r="C32" s="9" t="s">
        <v>156</v>
      </c>
      <c r="D32" s="1" t="s">
        <v>455</v>
      </c>
      <c r="E32" s="1" t="s">
        <v>1011</v>
      </c>
      <c r="F32" s="4">
        <v>92500</v>
      </c>
      <c r="G32" s="4">
        <v>3875.47</v>
      </c>
      <c r="H32" s="4">
        <v>1.84</v>
      </c>
    </row>
    <row r="33" spans="2:8">
      <c r="B33" s="1" t="s">
        <v>2763</v>
      </c>
      <c r="C33" s="9" t="s">
        <v>156</v>
      </c>
      <c r="D33" s="1" t="s">
        <v>486</v>
      </c>
      <c r="E33" s="1" t="s">
        <v>619</v>
      </c>
      <c r="F33" s="4">
        <v>176700</v>
      </c>
      <c r="G33" s="4">
        <v>3827.5</v>
      </c>
      <c r="H33" s="4">
        <v>1.82</v>
      </c>
    </row>
    <row r="34" spans="2:8">
      <c r="B34" s="1" t="s">
        <v>3005</v>
      </c>
      <c r="C34" s="9" t="s">
        <v>156</v>
      </c>
      <c r="D34" s="1" t="s">
        <v>434</v>
      </c>
      <c r="E34" s="1" t="s">
        <v>442</v>
      </c>
      <c r="F34" s="4">
        <v>1293333</v>
      </c>
      <c r="G34" s="4">
        <v>3702.81</v>
      </c>
      <c r="H34" s="4">
        <v>1.76</v>
      </c>
    </row>
    <row r="35" spans="2:8">
      <c r="B35" s="1" t="s">
        <v>1351</v>
      </c>
      <c r="C35" s="9" t="s">
        <v>156</v>
      </c>
      <c r="D35" s="1" t="s">
        <v>443</v>
      </c>
      <c r="E35" s="1" t="s">
        <v>1352</v>
      </c>
      <c r="F35" s="4">
        <v>80970</v>
      </c>
      <c r="G35" s="4">
        <v>3645.11</v>
      </c>
      <c r="H35" s="4">
        <v>1.73</v>
      </c>
    </row>
    <row r="36" spans="2:8">
      <c r="B36" s="1" t="s">
        <v>3118</v>
      </c>
      <c r="C36" s="9" t="s">
        <v>156</v>
      </c>
      <c r="D36" s="1" t="s">
        <v>475</v>
      </c>
      <c r="E36" s="1" t="s">
        <v>735</v>
      </c>
      <c r="F36" s="4">
        <v>182000</v>
      </c>
      <c r="G36" s="4">
        <v>3546.45</v>
      </c>
      <c r="H36" s="4">
        <v>1.69</v>
      </c>
    </row>
    <row r="37" spans="2:8">
      <c r="B37" s="1" t="s">
        <v>3000</v>
      </c>
      <c r="C37" s="9" t="s">
        <v>156</v>
      </c>
      <c r="D37" s="1" t="s">
        <v>428</v>
      </c>
      <c r="E37" s="1" t="s">
        <v>429</v>
      </c>
      <c r="F37" s="4">
        <v>903458</v>
      </c>
      <c r="G37" s="4">
        <v>3538.84</v>
      </c>
      <c r="H37" s="4">
        <v>1.68</v>
      </c>
    </row>
    <row r="38" spans="2:8">
      <c r="B38" s="1" t="s">
        <v>3193</v>
      </c>
      <c r="C38" s="9" t="s">
        <v>156</v>
      </c>
      <c r="D38" s="1" t="s">
        <v>486</v>
      </c>
      <c r="E38" s="1" t="s">
        <v>845</v>
      </c>
      <c r="F38" s="4">
        <v>61168</v>
      </c>
      <c r="G38" s="4">
        <v>3461.8</v>
      </c>
      <c r="H38" s="4">
        <v>1.65</v>
      </c>
    </row>
    <row r="39" spans="2:8">
      <c r="B39" s="1" t="s">
        <v>3384</v>
      </c>
      <c r="C39" s="9" t="s">
        <v>156</v>
      </c>
      <c r="D39" s="1" t="s">
        <v>471</v>
      </c>
      <c r="E39" s="1" t="s">
        <v>1311</v>
      </c>
      <c r="F39" s="4">
        <v>377647</v>
      </c>
      <c r="G39" s="4">
        <v>3460.76</v>
      </c>
      <c r="H39" s="4">
        <v>1.65</v>
      </c>
    </row>
    <row r="40" spans="2:8">
      <c r="B40" s="1" t="s">
        <v>3127</v>
      </c>
      <c r="C40" s="9" t="s">
        <v>156</v>
      </c>
      <c r="D40" s="1" t="s">
        <v>434</v>
      </c>
      <c r="E40" s="1" t="s">
        <v>744</v>
      </c>
      <c r="F40" s="4">
        <v>226583</v>
      </c>
      <c r="G40" s="4">
        <v>3205.92</v>
      </c>
      <c r="H40" s="4">
        <v>1.52</v>
      </c>
    </row>
    <row r="41" spans="2:8">
      <c r="B41" s="1" t="s">
        <v>1036</v>
      </c>
      <c r="C41" s="9" t="s">
        <v>156</v>
      </c>
      <c r="D41" s="1" t="s">
        <v>545</v>
      </c>
      <c r="E41" s="1" t="s">
        <v>1037</v>
      </c>
      <c r="F41" s="4">
        <v>994672</v>
      </c>
      <c r="G41" s="4">
        <v>3204.34</v>
      </c>
      <c r="H41" s="4">
        <v>1.52</v>
      </c>
    </row>
    <row r="42" spans="2:8">
      <c r="B42" s="1" t="s">
        <v>3090</v>
      </c>
      <c r="C42" s="9" t="s">
        <v>156</v>
      </c>
      <c r="D42" s="1" t="s">
        <v>434</v>
      </c>
      <c r="E42" s="1" t="s">
        <v>691</v>
      </c>
      <c r="F42" s="4">
        <v>775000</v>
      </c>
      <c r="G42" s="4">
        <v>2987.63</v>
      </c>
      <c r="H42" s="4">
        <v>1.42</v>
      </c>
    </row>
    <row r="43" spans="2:8">
      <c r="B43" s="1" t="s">
        <v>3129</v>
      </c>
      <c r="C43" s="9" t="s">
        <v>156</v>
      </c>
      <c r="D43" s="1" t="s">
        <v>475</v>
      </c>
      <c r="E43" s="1" t="s">
        <v>746</v>
      </c>
      <c r="F43" s="4">
        <v>167000</v>
      </c>
      <c r="G43" s="4">
        <v>2954.56</v>
      </c>
      <c r="H43" s="4">
        <v>1.41</v>
      </c>
    </row>
    <row r="44" spans="2:8">
      <c r="B44" s="1" t="s">
        <v>2994</v>
      </c>
      <c r="C44" s="9" t="s">
        <v>156</v>
      </c>
      <c r="D44" s="1" t="s">
        <v>448</v>
      </c>
      <c r="E44" s="1" t="s">
        <v>917</v>
      </c>
      <c r="F44" s="4">
        <v>78880</v>
      </c>
      <c r="G44" s="4">
        <v>2905.39</v>
      </c>
      <c r="H44" s="4">
        <v>1.38</v>
      </c>
    </row>
    <row r="45" spans="2:8">
      <c r="B45" s="1" t="s">
        <v>3105</v>
      </c>
      <c r="C45" s="9" t="s">
        <v>156</v>
      </c>
      <c r="D45" s="1" t="s">
        <v>486</v>
      </c>
      <c r="E45" s="1" t="s">
        <v>708</v>
      </c>
      <c r="F45" s="4">
        <v>115496</v>
      </c>
      <c r="G45" s="4">
        <v>2898.95</v>
      </c>
      <c r="H45" s="4">
        <v>1.38</v>
      </c>
    </row>
    <row r="46" spans="2:8">
      <c r="B46" s="1" t="s">
        <v>3128</v>
      </c>
      <c r="C46" s="9" t="s">
        <v>156</v>
      </c>
      <c r="D46" s="1" t="s">
        <v>471</v>
      </c>
      <c r="E46" s="1" t="s">
        <v>745</v>
      </c>
      <c r="F46" s="4">
        <v>208159</v>
      </c>
      <c r="G46" s="4">
        <v>2851.99</v>
      </c>
      <c r="H46" s="4">
        <v>1.36</v>
      </c>
    </row>
    <row r="47" spans="2:8">
      <c r="B47" s="1" t="s">
        <v>3224</v>
      </c>
      <c r="C47" s="9" t="s">
        <v>156</v>
      </c>
      <c r="D47" s="1" t="s">
        <v>448</v>
      </c>
      <c r="E47" s="1" t="s">
        <v>918</v>
      </c>
      <c r="F47" s="4">
        <v>78880</v>
      </c>
      <c r="G47" s="4">
        <v>2839.6</v>
      </c>
      <c r="H47" s="4">
        <v>1.35</v>
      </c>
    </row>
    <row r="48" spans="2:8">
      <c r="B48" s="1" t="s">
        <v>3180</v>
      </c>
      <c r="C48" s="9" t="s">
        <v>156</v>
      </c>
      <c r="D48" s="1" t="s">
        <v>486</v>
      </c>
      <c r="E48" s="1" t="s">
        <v>819</v>
      </c>
      <c r="F48" s="4">
        <v>80323</v>
      </c>
      <c r="G48" s="4">
        <v>2799.82</v>
      </c>
      <c r="H48" s="4">
        <v>1.33</v>
      </c>
    </row>
    <row r="49" spans="2:8">
      <c r="B49" s="1" t="s">
        <v>3249</v>
      </c>
      <c r="C49" s="9" t="s">
        <v>156</v>
      </c>
      <c r="D49" s="1" t="s">
        <v>509</v>
      </c>
      <c r="E49" s="1" t="s">
        <v>976</v>
      </c>
      <c r="F49" s="4">
        <v>8170</v>
      </c>
      <c r="G49" s="4">
        <v>2687.93</v>
      </c>
      <c r="H49" s="4">
        <v>1.28</v>
      </c>
    </row>
    <row r="50" spans="2:8">
      <c r="B50" s="1" t="s">
        <v>3047</v>
      </c>
      <c r="C50" s="9" t="s">
        <v>156</v>
      </c>
      <c r="D50" s="1" t="s">
        <v>545</v>
      </c>
      <c r="E50" s="1" t="s">
        <v>546</v>
      </c>
      <c r="F50" s="4">
        <v>1724690</v>
      </c>
      <c r="G50" s="4">
        <v>2606.0100000000002</v>
      </c>
      <c r="H50" s="4">
        <v>1.24</v>
      </c>
    </row>
    <row r="51" spans="2:8">
      <c r="B51" s="1" t="s">
        <v>3385</v>
      </c>
      <c r="C51" s="9" t="s">
        <v>156</v>
      </c>
      <c r="D51" s="1" t="s">
        <v>568</v>
      </c>
      <c r="E51" s="1" t="s">
        <v>1312</v>
      </c>
      <c r="F51" s="4">
        <v>673750</v>
      </c>
      <c r="G51" s="4">
        <v>2519.15</v>
      </c>
      <c r="H51" s="4">
        <v>1.2</v>
      </c>
    </row>
    <row r="52" spans="2:8">
      <c r="B52" s="1" t="s">
        <v>3392</v>
      </c>
      <c r="C52" s="9" t="s">
        <v>156</v>
      </c>
      <c r="D52" s="1" t="s">
        <v>524</v>
      </c>
      <c r="E52" s="1" t="s">
        <v>1353</v>
      </c>
      <c r="F52" s="4">
        <v>542720</v>
      </c>
      <c r="G52" s="4">
        <v>2460.96</v>
      </c>
      <c r="H52" s="4">
        <v>1.17</v>
      </c>
    </row>
    <row r="53" spans="2:8">
      <c r="B53" s="1" t="s">
        <v>3393</v>
      </c>
      <c r="C53" s="9" t="s">
        <v>156</v>
      </c>
      <c r="D53" s="1" t="s">
        <v>471</v>
      </c>
      <c r="E53" s="1" t="s">
        <v>1354</v>
      </c>
      <c r="F53" s="4">
        <v>1040462</v>
      </c>
      <c r="G53" s="4">
        <v>2375.06</v>
      </c>
      <c r="H53" s="4">
        <v>1.1299999999999999</v>
      </c>
    </row>
    <row r="54" spans="2:8">
      <c r="B54" s="1" t="s">
        <v>1241</v>
      </c>
      <c r="C54" s="9" t="s">
        <v>156</v>
      </c>
      <c r="D54" s="1" t="s">
        <v>471</v>
      </c>
      <c r="E54" s="1" t="s">
        <v>1242</v>
      </c>
      <c r="F54" s="4">
        <v>747556</v>
      </c>
      <c r="G54" s="4">
        <v>2334.2399999999998</v>
      </c>
      <c r="H54" s="4">
        <v>1.1100000000000001</v>
      </c>
    </row>
    <row r="55" spans="2:8">
      <c r="B55" s="1" t="s">
        <v>3386</v>
      </c>
      <c r="C55" s="9" t="s">
        <v>156</v>
      </c>
      <c r="D55" s="1" t="s">
        <v>486</v>
      </c>
      <c r="E55" s="1" t="s">
        <v>1313</v>
      </c>
      <c r="F55" s="4">
        <v>80000</v>
      </c>
      <c r="G55" s="4">
        <v>2313.44</v>
      </c>
      <c r="H55" s="4">
        <v>1.1000000000000001</v>
      </c>
    </row>
    <row r="56" spans="2:8">
      <c r="B56" s="1" t="s">
        <v>3291</v>
      </c>
      <c r="C56" s="9" t="s">
        <v>156</v>
      </c>
      <c r="D56" s="1" t="s">
        <v>514</v>
      </c>
      <c r="E56" s="1" t="s">
        <v>1051</v>
      </c>
      <c r="F56" s="4">
        <v>5810</v>
      </c>
      <c r="G56" s="4">
        <v>2308.6</v>
      </c>
      <c r="H56" s="4">
        <v>1.1000000000000001</v>
      </c>
    </row>
    <row r="57" spans="2:8">
      <c r="B57" s="1" t="s">
        <v>3294</v>
      </c>
      <c r="C57" s="9" t="s">
        <v>156</v>
      </c>
      <c r="D57" s="1" t="s">
        <v>539</v>
      </c>
      <c r="E57" s="1" t="s">
        <v>1054</v>
      </c>
      <c r="F57" s="4">
        <v>158000</v>
      </c>
      <c r="G57" s="4">
        <v>2096.98</v>
      </c>
      <c r="H57" s="4">
        <v>1</v>
      </c>
    </row>
    <row r="58" spans="2:8">
      <c r="B58" s="1" t="s">
        <v>3394</v>
      </c>
      <c r="C58" s="9" t="s">
        <v>156</v>
      </c>
      <c r="D58" s="1" t="s">
        <v>475</v>
      </c>
      <c r="E58" s="1" t="s">
        <v>1355</v>
      </c>
      <c r="F58" s="4">
        <v>1409174</v>
      </c>
      <c r="G58" s="4">
        <v>1781.9</v>
      </c>
      <c r="H58" s="4">
        <v>0.85</v>
      </c>
    </row>
    <row r="59" spans="2:8">
      <c r="B59" s="1" t="s">
        <v>3248</v>
      </c>
      <c r="C59" s="9" t="s">
        <v>156</v>
      </c>
      <c r="D59" s="1" t="s">
        <v>511</v>
      </c>
      <c r="E59" s="1" t="s">
        <v>973</v>
      </c>
      <c r="F59" s="4">
        <v>22900</v>
      </c>
      <c r="G59" s="4">
        <v>1674.22</v>
      </c>
      <c r="H59" s="4">
        <v>0.8</v>
      </c>
    </row>
    <row r="60" spans="2:8">
      <c r="B60" s="1" t="s">
        <v>3037</v>
      </c>
      <c r="C60" s="9" t="s">
        <v>156</v>
      </c>
      <c r="D60" s="1" t="s">
        <v>486</v>
      </c>
      <c r="E60" s="1" t="s">
        <v>530</v>
      </c>
      <c r="F60" s="4">
        <v>167755</v>
      </c>
      <c r="G60" s="4">
        <v>1608.35</v>
      </c>
      <c r="H60" s="4">
        <v>0.76</v>
      </c>
    </row>
    <row r="61" spans="2:8">
      <c r="B61" s="1" t="s">
        <v>1356</v>
      </c>
      <c r="C61" s="9" t="s">
        <v>156</v>
      </c>
      <c r="D61" s="1" t="s">
        <v>486</v>
      </c>
      <c r="E61" s="1" t="s">
        <v>1357</v>
      </c>
      <c r="F61" s="4">
        <v>468988</v>
      </c>
      <c r="G61" s="4">
        <v>1596.2</v>
      </c>
      <c r="H61" s="4">
        <v>0.76</v>
      </c>
    </row>
    <row r="62" spans="2:8">
      <c r="B62" s="1" t="s">
        <v>1358</v>
      </c>
      <c r="C62" s="9" t="s">
        <v>156</v>
      </c>
      <c r="D62" s="1" t="s">
        <v>471</v>
      </c>
      <c r="E62" s="1" t="s">
        <v>1359</v>
      </c>
      <c r="F62" s="4">
        <v>172687</v>
      </c>
      <c r="G62" s="4">
        <v>1595.71</v>
      </c>
      <c r="H62" s="4">
        <v>0.76</v>
      </c>
    </row>
    <row r="63" spans="2:8">
      <c r="B63" s="1" t="s">
        <v>1360</v>
      </c>
      <c r="C63" s="9" t="s">
        <v>156</v>
      </c>
      <c r="D63" s="1" t="s">
        <v>568</v>
      </c>
      <c r="E63" s="1" t="s">
        <v>1361</v>
      </c>
      <c r="F63" s="4">
        <v>310658</v>
      </c>
      <c r="G63" s="4">
        <v>1591.97</v>
      </c>
      <c r="H63" s="4">
        <v>0.76</v>
      </c>
    </row>
    <row r="64" spans="2:8">
      <c r="B64" s="1" t="s">
        <v>1362</v>
      </c>
      <c r="C64" s="9" t="s">
        <v>156</v>
      </c>
      <c r="D64" s="1" t="s">
        <v>455</v>
      </c>
      <c r="E64" s="1" t="s">
        <v>1363</v>
      </c>
      <c r="F64" s="4">
        <v>816702</v>
      </c>
      <c r="G64" s="4">
        <v>1500.53</v>
      </c>
      <c r="H64" s="4">
        <v>0.71</v>
      </c>
    </row>
    <row r="65" spans="2:8">
      <c r="B65" s="1" t="s">
        <v>3395</v>
      </c>
      <c r="C65" s="9" t="s">
        <v>156</v>
      </c>
      <c r="D65" s="1" t="s">
        <v>471</v>
      </c>
      <c r="E65" s="1" t="s">
        <v>1364</v>
      </c>
      <c r="F65" s="4">
        <v>1123700</v>
      </c>
      <c r="G65" s="4">
        <v>1491.71</v>
      </c>
      <c r="H65" s="4">
        <v>0.71</v>
      </c>
    </row>
    <row r="66" spans="2:8">
      <c r="B66" s="1" t="s">
        <v>3396</v>
      </c>
      <c r="C66" s="9" t="s">
        <v>156</v>
      </c>
      <c r="D66" s="1" t="s">
        <v>455</v>
      </c>
      <c r="E66" s="1" t="s">
        <v>1365</v>
      </c>
      <c r="F66" s="4">
        <v>80000</v>
      </c>
      <c r="G66" s="4">
        <v>1338</v>
      </c>
      <c r="H66" s="4">
        <v>0.64</v>
      </c>
    </row>
    <row r="67" spans="2:8">
      <c r="B67" s="1" t="s">
        <v>3397</v>
      </c>
      <c r="C67" s="9" t="s">
        <v>156</v>
      </c>
      <c r="D67" s="1" t="s">
        <v>452</v>
      </c>
      <c r="E67" s="1" t="s">
        <v>1366</v>
      </c>
      <c r="F67" s="4">
        <v>560000</v>
      </c>
      <c r="G67" s="4">
        <v>1303.1199999999999</v>
      </c>
      <c r="H67" s="4">
        <v>0.62</v>
      </c>
    </row>
    <row r="68" spans="2:8">
      <c r="B68" s="1" t="s">
        <v>702</v>
      </c>
      <c r="C68" s="9" t="s">
        <v>156</v>
      </c>
      <c r="D68" s="1" t="s">
        <v>511</v>
      </c>
      <c r="E68" s="1" t="s">
        <v>703</v>
      </c>
      <c r="F68" s="4">
        <v>427235</v>
      </c>
      <c r="G68" s="4">
        <v>1131.53</v>
      </c>
      <c r="H68" s="4">
        <v>0.54</v>
      </c>
    </row>
    <row r="69" spans="2:8">
      <c r="B69" s="1" t="s">
        <v>3183</v>
      </c>
      <c r="C69" s="9" t="s">
        <v>156</v>
      </c>
      <c r="D69" s="1" t="s">
        <v>486</v>
      </c>
      <c r="E69" s="1" t="s">
        <v>822</v>
      </c>
      <c r="F69" s="4">
        <v>28459</v>
      </c>
      <c r="G69" s="4">
        <v>380.1</v>
      </c>
      <c r="H69" s="4">
        <v>0.18</v>
      </c>
    </row>
    <row r="70" spans="2:8">
      <c r="B70" s="1" t="s">
        <v>1367</v>
      </c>
      <c r="C70" s="9" t="s">
        <v>156</v>
      </c>
      <c r="D70" s="1" t="s">
        <v>475</v>
      </c>
      <c r="E70" s="1" t="s">
        <v>1368</v>
      </c>
      <c r="F70" s="4">
        <v>575247</v>
      </c>
      <c r="G70" s="4">
        <v>1904.3</v>
      </c>
      <c r="H70" s="4">
        <v>0.91</v>
      </c>
    </row>
    <row r="71" spans="2:8" ht="13">
      <c r="B71" s="2" t="s">
        <v>2543</v>
      </c>
    </row>
    <row r="72" spans="2:8">
      <c r="B72" s="1" t="s">
        <v>159</v>
      </c>
      <c r="C72" s="9" t="s">
        <v>159</v>
      </c>
      <c r="D72" s="1" t="s">
        <v>159</v>
      </c>
      <c r="E72" s="1" t="s">
        <v>159</v>
      </c>
      <c r="F72" s="4" t="s">
        <v>159</v>
      </c>
      <c r="G72" s="4" t="s">
        <v>159</v>
      </c>
      <c r="H72" s="4" t="s">
        <v>159</v>
      </c>
    </row>
    <row r="73" spans="2:8" ht="13">
      <c r="B73" s="2" t="s">
        <v>160</v>
      </c>
      <c r="C73" s="13"/>
      <c r="D73" s="2"/>
      <c r="E73" s="2"/>
      <c r="F73" s="14"/>
      <c r="G73" s="14">
        <f>SUM(G12:G71)</f>
        <v>199364.48000000001</v>
      </c>
      <c r="H73" s="14">
        <f>SUM(H12:H71)</f>
        <v>94.82999999999997</v>
      </c>
    </row>
    <row r="74" spans="2:8" ht="13">
      <c r="B74" s="2" t="s">
        <v>161</v>
      </c>
    </row>
    <row r="75" spans="2:8">
      <c r="B75" s="1" t="s">
        <v>159</v>
      </c>
      <c r="C75" s="9" t="s">
        <v>159</v>
      </c>
      <c r="D75" s="1" t="s">
        <v>159</v>
      </c>
      <c r="E75" s="1" t="s">
        <v>159</v>
      </c>
      <c r="F75" s="4" t="s">
        <v>159</v>
      </c>
      <c r="G75" s="4" t="s">
        <v>159</v>
      </c>
      <c r="H75" s="4" t="s">
        <v>159</v>
      </c>
    </row>
    <row r="76" spans="2:8" ht="13">
      <c r="B76" s="2" t="s">
        <v>162</v>
      </c>
      <c r="C76" s="13"/>
      <c r="D76" s="2"/>
      <c r="E76" s="2"/>
      <c r="F76" s="14"/>
      <c r="G76" s="14">
        <f>SUM(G74:G75)</f>
        <v>0</v>
      </c>
      <c r="H76" s="14">
        <f>SUM(H74:H75)</f>
        <v>0</v>
      </c>
    </row>
    <row r="77" spans="2:8" ht="13">
      <c r="B77" s="2" t="s">
        <v>163</v>
      </c>
    </row>
    <row r="78" spans="2:8">
      <c r="B78" s="1" t="s">
        <v>159</v>
      </c>
      <c r="C78" s="9" t="s">
        <v>159</v>
      </c>
      <c r="D78" s="1" t="s">
        <v>159</v>
      </c>
      <c r="E78" s="1" t="s">
        <v>159</v>
      </c>
      <c r="F78" s="4" t="s">
        <v>159</v>
      </c>
      <c r="G78" s="4" t="s">
        <v>159</v>
      </c>
      <c r="H78" s="4" t="s">
        <v>159</v>
      </c>
    </row>
    <row r="79" spans="2:8" ht="13">
      <c r="B79" s="2" t="s">
        <v>164</v>
      </c>
      <c r="C79" s="13"/>
      <c r="D79" s="2"/>
      <c r="E79" s="2"/>
      <c r="F79" s="14"/>
      <c r="G79" s="14">
        <f>SUM(G77:G78)</f>
        <v>0</v>
      </c>
      <c r="H79" s="14">
        <f>SUM(H77:H78)</f>
        <v>0</v>
      </c>
    </row>
    <row r="80" spans="2:8" ht="13">
      <c r="B80" s="10" t="s">
        <v>146</v>
      </c>
      <c r="C80" s="11" t="s">
        <v>147</v>
      </c>
      <c r="D80" s="10" t="s">
        <v>165</v>
      </c>
      <c r="E80" s="10" t="s">
        <v>149</v>
      </c>
      <c r="F80" s="12" t="s">
        <v>150</v>
      </c>
      <c r="G80" s="12" t="s">
        <v>151</v>
      </c>
      <c r="H80" s="12" t="s">
        <v>152</v>
      </c>
    </row>
    <row r="81" spans="2:8" ht="13">
      <c r="B81" s="2" t="s">
        <v>166</v>
      </c>
    </row>
    <row r="82" spans="2:8" ht="13">
      <c r="B82" s="2" t="s">
        <v>155</v>
      </c>
    </row>
    <row r="83" spans="2:8" ht="13">
      <c r="B83" s="2" t="s">
        <v>167</v>
      </c>
    </row>
    <row r="84" spans="2:8">
      <c r="B84" s="1" t="s">
        <v>159</v>
      </c>
      <c r="C84" s="9" t="s">
        <v>159</v>
      </c>
      <c r="D84" s="1" t="s">
        <v>159</v>
      </c>
      <c r="E84" s="1" t="s">
        <v>159</v>
      </c>
      <c r="F84" s="4" t="s">
        <v>159</v>
      </c>
      <c r="G84" s="4" t="s">
        <v>159</v>
      </c>
      <c r="H84" s="4" t="s">
        <v>159</v>
      </c>
    </row>
    <row r="85" spans="2:8" ht="13">
      <c r="B85" s="2" t="s">
        <v>168</v>
      </c>
      <c r="C85" s="13"/>
      <c r="D85" s="2"/>
      <c r="E85" s="2"/>
      <c r="F85" s="14"/>
      <c r="G85" s="14">
        <f>SUM(G80:G84)</f>
        <v>0</v>
      </c>
      <c r="H85" s="14">
        <f>SUM(H80:H84)</f>
        <v>0</v>
      </c>
    </row>
    <row r="86" spans="2:8" ht="13">
      <c r="B86" s="2" t="s">
        <v>169</v>
      </c>
    </row>
    <row r="87" spans="2:8">
      <c r="B87" s="1" t="s">
        <v>159</v>
      </c>
      <c r="C87" s="9" t="s">
        <v>159</v>
      </c>
      <c r="D87" s="1" t="s">
        <v>159</v>
      </c>
      <c r="E87" s="1" t="s">
        <v>159</v>
      </c>
      <c r="F87" s="4" t="s">
        <v>159</v>
      </c>
      <c r="G87" s="4" t="s">
        <v>159</v>
      </c>
      <c r="H87" s="4" t="s">
        <v>159</v>
      </c>
    </row>
    <row r="88" spans="2:8" ht="13">
      <c r="B88" s="2" t="s">
        <v>170</v>
      </c>
      <c r="C88" s="13"/>
      <c r="D88" s="2"/>
      <c r="E88" s="2"/>
      <c r="F88" s="14"/>
      <c r="G88" s="14">
        <f>SUM(G86:G87)</f>
        <v>0</v>
      </c>
      <c r="H88" s="14">
        <f>SUM(H86:H87)</f>
        <v>0</v>
      </c>
    </row>
    <row r="89" spans="2:8" ht="13">
      <c r="B89" s="2" t="s">
        <v>171</v>
      </c>
    </row>
    <row r="90" spans="2:8">
      <c r="B90" s="1" t="s">
        <v>159</v>
      </c>
      <c r="C90" s="9" t="s">
        <v>159</v>
      </c>
      <c r="D90" s="1" t="s">
        <v>159</v>
      </c>
      <c r="E90" s="1" t="s">
        <v>159</v>
      </c>
      <c r="F90" s="4" t="s">
        <v>159</v>
      </c>
      <c r="G90" s="4" t="s">
        <v>159</v>
      </c>
      <c r="H90" s="4" t="s">
        <v>159</v>
      </c>
    </row>
    <row r="91" spans="2:8" ht="13">
      <c r="B91" s="2" t="s">
        <v>172</v>
      </c>
      <c r="C91" s="13"/>
      <c r="D91" s="2"/>
      <c r="E91" s="2"/>
      <c r="F91" s="14"/>
      <c r="G91" s="14">
        <f>SUM(G89:G90)</f>
        <v>0</v>
      </c>
      <c r="H91" s="14">
        <f>SUM(H89:H90)</f>
        <v>0</v>
      </c>
    </row>
    <row r="92" spans="2:8" ht="13">
      <c r="B92" s="2" t="s">
        <v>173</v>
      </c>
    </row>
    <row r="93" spans="2:8">
      <c r="B93" s="1" t="s">
        <v>159</v>
      </c>
      <c r="C93" s="9" t="s">
        <v>159</v>
      </c>
      <c r="D93" s="1" t="s">
        <v>159</v>
      </c>
      <c r="E93" s="1" t="s">
        <v>159</v>
      </c>
      <c r="F93" s="4" t="s">
        <v>159</v>
      </c>
      <c r="G93" s="4" t="s">
        <v>159</v>
      </c>
      <c r="H93" s="4" t="s">
        <v>159</v>
      </c>
    </row>
    <row r="94" spans="2:8" ht="13">
      <c r="B94" s="2" t="s">
        <v>174</v>
      </c>
      <c r="C94" s="13"/>
      <c r="D94" s="2"/>
      <c r="E94" s="2"/>
      <c r="F94" s="14"/>
      <c r="G94" s="14">
        <f>SUM(G92:G93)</f>
        <v>0</v>
      </c>
      <c r="H94" s="14">
        <f>SUM(H92:H93)</f>
        <v>0</v>
      </c>
    </row>
    <row r="95" spans="2:8" ht="13">
      <c r="B95" s="2" t="s">
        <v>175</v>
      </c>
    </row>
    <row r="96" spans="2:8">
      <c r="B96" s="1" t="s">
        <v>159</v>
      </c>
      <c r="C96" s="9" t="s">
        <v>159</v>
      </c>
      <c r="D96" s="1" t="s">
        <v>159</v>
      </c>
      <c r="E96" s="1" t="s">
        <v>159</v>
      </c>
      <c r="F96" s="4" t="s">
        <v>159</v>
      </c>
      <c r="G96" s="4" t="s">
        <v>159</v>
      </c>
      <c r="H96" s="4" t="s">
        <v>159</v>
      </c>
    </row>
    <row r="97" spans="2:8" ht="13">
      <c r="B97" s="2" t="s">
        <v>176</v>
      </c>
      <c r="C97" s="13"/>
      <c r="D97" s="2"/>
      <c r="E97" s="2"/>
      <c r="F97" s="14"/>
      <c r="G97" s="14">
        <f>SUM(G95:G96)</f>
        <v>0</v>
      </c>
      <c r="H97" s="14">
        <f>SUM(H95:H96)</f>
        <v>0</v>
      </c>
    </row>
    <row r="98" spans="2:8" ht="13">
      <c r="B98" s="2" t="s">
        <v>177</v>
      </c>
    </row>
    <row r="99" spans="2:8">
      <c r="B99" s="1" t="s">
        <v>159</v>
      </c>
      <c r="C99" s="9" t="s">
        <v>159</v>
      </c>
      <c r="D99" s="1" t="s">
        <v>159</v>
      </c>
      <c r="E99" s="1" t="s">
        <v>159</v>
      </c>
      <c r="F99" s="4" t="s">
        <v>159</v>
      </c>
      <c r="G99" s="4" t="s">
        <v>159</v>
      </c>
      <c r="H99" s="4" t="s">
        <v>159</v>
      </c>
    </row>
    <row r="100" spans="2:8" ht="13">
      <c r="B100" s="2" t="s">
        <v>178</v>
      </c>
      <c r="C100" s="13"/>
      <c r="D100" s="2"/>
      <c r="E100" s="2"/>
      <c r="F100" s="14"/>
      <c r="G100" s="14">
        <f>SUM(G98:G99)</f>
        <v>0</v>
      </c>
      <c r="H100" s="14">
        <f>SUM(H98:H99)</f>
        <v>0</v>
      </c>
    </row>
    <row r="101" spans="2:8" ht="13">
      <c r="B101" s="2" t="s">
        <v>179</v>
      </c>
    </row>
    <row r="102" spans="2:8">
      <c r="B102" s="1" t="s">
        <v>159</v>
      </c>
      <c r="C102" s="9" t="s">
        <v>159</v>
      </c>
      <c r="D102" s="1" t="s">
        <v>159</v>
      </c>
      <c r="E102" s="1" t="s">
        <v>159</v>
      </c>
      <c r="F102" s="4" t="s">
        <v>159</v>
      </c>
      <c r="G102" s="4" t="s">
        <v>159</v>
      </c>
      <c r="H102" s="4" t="s">
        <v>159</v>
      </c>
    </row>
    <row r="103" spans="2:8" ht="13">
      <c r="B103" s="2" t="s">
        <v>180</v>
      </c>
      <c r="C103" s="13"/>
      <c r="D103" s="2"/>
      <c r="E103" s="2"/>
      <c r="F103" s="14"/>
      <c r="G103" s="14">
        <f>SUM(G101:G102)</f>
        <v>0</v>
      </c>
      <c r="H103" s="14">
        <f>SUM(H101:H102)</f>
        <v>0</v>
      </c>
    </row>
    <row r="104" spans="2:8" ht="13">
      <c r="B104" s="2" t="s">
        <v>181</v>
      </c>
    </row>
    <row r="105" spans="2:8">
      <c r="B105" s="1" t="s">
        <v>159</v>
      </c>
      <c r="C105" s="9" t="s">
        <v>159</v>
      </c>
      <c r="D105" s="1" t="s">
        <v>159</v>
      </c>
      <c r="E105" s="1" t="s">
        <v>159</v>
      </c>
      <c r="F105" s="4" t="s">
        <v>159</v>
      </c>
      <c r="G105" s="4" t="s">
        <v>159</v>
      </c>
      <c r="H105" s="4" t="s">
        <v>159</v>
      </c>
    </row>
    <row r="106" spans="2:8" ht="13">
      <c r="B106" s="2" t="s">
        <v>182</v>
      </c>
      <c r="C106" s="13"/>
      <c r="D106" s="2"/>
      <c r="E106" s="2"/>
      <c r="F106" s="14"/>
      <c r="G106" s="14">
        <f>SUM(G104:G105)</f>
        <v>0</v>
      </c>
      <c r="H106" s="14">
        <f>SUM(H104:H105)</f>
        <v>0</v>
      </c>
    </row>
    <row r="107" spans="2:8" ht="13">
      <c r="B107" s="2" t="s">
        <v>265</v>
      </c>
      <c r="C107" s="13"/>
      <c r="D107" s="2"/>
      <c r="E107" s="2"/>
      <c r="F107" s="14"/>
      <c r="G107" s="14">
        <v>7452.51</v>
      </c>
      <c r="H107" s="14">
        <v>3.54</v>
      </c>
    </row>
    <row r="108" spans="2:8" ht="13">
      <c r="B108" s="2" t="s">
        <v>183</v>
      </c>
      <c r="C108" s="13"/>
      <c r="D108" s="2"/>
      <c r="E108" s="2"/>
      <c r="F108" s="14"/>
      <c r="G108" s="14">
        <v>206816.99000000002</v>
      </c>
      <c r="H108" s="14">
        <v>98.37</v>
      </c>
    </row>
    <row r="109" spans="2:8" ht="13">
      <c r="B109" s="2" t="s">
        <v>184</v>
      </c>
      <c r="C109" s="13"/>
      <c r="D109" s="2"/>
      <c r="E109" s="2"/>
      <c r="F109" s="14"/>
      <c r="G109" s="14">
        <v>3434.9864138899811</v>
      </c>
      <c r="H109" s="14">
        <v>1.6299999999999955</v>
      </c>
    </row>
    <row r="110" spans="2:8" ht="13">
      <c r="B110" s="2" t="s">
        <v>185</v>
      </c>
      <c r="C110" s="13"/>
      <c r="D110" s="2"/>
      <c r="E110" s="2"/>
      <c r="F110" s="14"/>
      <c r="G110" s="14">
        <v>210251.97641388999</v>
      </c>
      <c r="H110" s="14">
        <v>100</v>
      </c>
    </row>
    <row r="111" spans="2:8">
      <c r="B111" s="1" t="s">
        <v>186</v>
      </c>
    </row>
    <row r="112" spans="2:8" ht="13">
      <c r="B112" s="2" t="s">
        <v>187</v>
      </c>
    </row>
    <row r="113" spans="2:3" ht="13">
      <c r="B113" s="2" t="s">
        <v>188</v>
      </c>
      <c r="C113" s="9" t="s">
        <v>189</v>
      </c>
    </row>
    <row r="114" spans="2:3" ht="13">
      <c r="B114" s="2" t="s">
        <v>190</v>
      </c>
      <c r="C114" s="9" t="s">
        <v>191</v>
      </c>
    </row>
    <row r="115" spans="2:3" ht="13">
      <c r="B115" s="2" t="s">
        <v>192</v>
      </c>
      <c r="C115" s="9" t="s">
        <v>191</v>
      </c>
    </row>
    <row r="116" spans="2:3" ht="13">
      <c r="B116" s="2" t="s">
        <v>193</v>
      </c>
      <c r="C116" s="9" t="s">
        <v>194</v>
      </c>
    </row>
    <row r="117" spans="2:3" ht="13">
      <c r="B117" s="2" t="s">
        <v>1369</v>
      </c>
      <c r="C117" s="13"/>
    </row>
    <row r="118" spans="2:3" ht="13">
      <c r="B118" s="2" t="s">
        <v>1370</v>
      </c>
      <c r="C118" s="13"/>
    </row>
    <row r="119" spans="2:3" ht="13">
      <c r="B119" s="2" t="s">
        <v>1371</v>
      </c>
      <c r="C119" s="13"/>
    </row>
    <row r="120" spans="2:3" ht="13">
      <c r="B120" s="2" t="s">
        <v>1372</v>
      </c>
      <c r="C120" s="13"/>
    </row>
    <row r="121" spans="2:3" ht="13">
      <c r="B121" s="2" t="s">
        <v>1373</v>
      </c>
      <c r="C121" s="13"/>
    </row>
    <row r="122" spans="2:3" ht="13">
      <c r="B122" s="2" t="s">
        <v>1374</v>
      </c>
      <c r="C122" s="13"/>
    </row>
    <row r="123" spans="2:3" ht="13">
      <c r="B123" s="2" t="s">
        <v>1375</v>
      </c>
      <c r="C123" s="13"/>
    </row>
    <row r="124" spans="2:3" ht="13">
      <c r="B124" s="2" t="s">
        <v>1376</v>
      </c>
      <c r="C124" s="13"/>
    </row>
    <row r="125" spans="2:3" ht="13">
      <c r="B125" s="2" t="s">
        <v>2972</v>
      </c>
      <c r="C125" s="13"/>
    </row>
    <row r="126" spans="2:3">
      <c r="B126" s="1" t="s">
        <v>204</v>
      </c>
    </row>
    <row r="127" spans="2:3">
      <c r="B127" s="1" t="s">
        <v>398</v>
      </c>
    </row>
    <row r="130" spans="2:6" ht="14.5">
      <c r="B130" s="48" t="s">
        <v>399</v>
      </c>
      <c r="C130" s="49"/>
    </row>
    <row r="131" spans="2:6" ht="14.5">
      <c r="B131" s="48" t="s">
        <v>3907</v>
      </c>
      <c r="C131" s="50" t="s">
        <v>400</v>
      </c>
    </row>
    <row r="132" spans="2:6" ht="14.5">
      <c r="B132" s="15" t="s">
        <v>401</v>
      </c>
      <c r="C132" s="16" t="s">
        <v>402</v>
      </c>
    </row>
    <row r="133" spans="2:6" ht="14.5">
      <c r="B133" s="15" t="s">
        <v>403</v>
      </c>
      <c r="C133" s="16" t="s">
        <v>402</v>
      </c>
    </row>
    <row r="134" spans="2:6" ht="14.5">
      <c r="B134" s="15" t="s">
        <v>404</v>
      </c>
      <c r="C134" s="16" t="s">
        <v>402</v>
      </c>
    </row>
    <row r="135" spans="2:6" ht="14.5">
      <c r="B135" s="15" t="s">
        <v>405</v>
      </c>
      <c r="C135" s="16" t="s">
        <v>402</v>
      </c>
    </row>
    <row r="136" spans="2:6" ht="14.5">
      <c r="B136" s="15" t="s">
        <v>406</v>
      </c>
      <c r="C136" s="16" t="s">
        <v>402</v>
      </c>
    </row>
    <row r="137" spans="2:6" ht="14.5">
      <c r="B137" s="15" t="s">
        <v>407</v>
      </c>
      <c r="C137" s="16" t="s">
        <v>402</v>
      </c>
    </row>
    <row r="138" spans="2:6" ht="14.5">
      <c r="B138" s="48" t="s">
        <v>408</v>
      </c>
      <c r="C138" s="49" t="s">
        <v>402</v>
      </c>
    </row>
    <row r="140" spans="2:6" ht="14.5">
      <c r="B140" s="15" t="s">
        <v>213</v>
      </c>
      <c r="C140" s="16"/>
      <c r="D140" s="15"/>
    </row>
    <row r="141" spans="2:6" ht="29">
      <c r="B141" s="18" t="s">
        <v>214</v>
      </c>
      <c r="C141" s="17" t="s">
        <v>215</v>
      </c>
      <c r="D141" s="18" t="s">
        <v>216</v>
      </c>
    </row>
    <row r="142" spans="2:6" ht="14.5">
      <c r="B142" s="15" t="s">
        <v>191</v>
      </c>
      <c r="C142" s="16" t="s">
        <v>191</v>
      </c>
      <c r="D142" s="15" t="s">
        <v>191</v>
      </c>
    </row>
    <row r="144" spans="2:6" ht="13">
      <c r="B144" s="19" t="s">
        <v>217</v>
      </c>
      <c r="C144" s="20">
        <v>46203</v>
      </c>
      <c r="D144" s="21"/>
      <c r="E144" s="22"/>
      <c r="F144" s="23"/>
    </row>
    <row r="145" spans="2:7" ht="13">
      <c r="B145" s="19" t="s">
        <v>218</v>
      </c>
      <c r="C145" s="24" t="s">
        <v>219</v>
      </c>
      <c r="D145" s="19" t="s">
        <v>220</v>
      </c>
      <c r="E145" s="25" t="s">
        <v>221</v>
      </c>
      <c r="F145" s="26" t="s">
        <v>222</v>
      </c>
      <c r="G145" s="14"/>
    </row>
    <row r="146" spans="2:7">
      <c r="B146" s="27" t="s">
        <v>191</v>
      </c>
      <c r="C146" s="28" t="s">
        <v>191</v>
      </c>
      <c r="D146" s="27" t="s">
        <v>191</v>
      </c>
      <c r="E146" s="29" t="s">
        <v>191</v>
      </c>
      <c r="F146" s="30" t="s">
        <v>191</v>
      </c>
    </row>
    <row r="149" spans="2:7" ht="13">
      <c r="B149" s="2" t="s">
        <v>223</v>
      </c>
    </row>
    <row r="150" spans="2:7" ht="13">
      <c r="B150" s="2"/>
    </row>
    <row r="151" spans="2:7" ht="13">
      <c r="B151" s="2" t="s">
        <v>224</v>
      </c>
    </row>
    <row r="152" spans="2:7" ht="13">
      <c r="B152" s="19" t="s">
        <v>225</v>
      </c>
      <c r="C152" s="24" t="s">
        <v>226</v>
      </c>
      <c r="D152" s="2"/>
    </row>
    <row r="153" spans="2:7">
      <c r="B153" s="21" t="s">
        <v>191</v>
      </c>
      <c r="C153" s="31" t="s">
        <v>191</v>
      </c>
    </row>
    <row r="155" spans="2:7" ht="13">
      <c r="B155" s="19" t="s">
        <v>227</v>
      </c>
      <c r="C155" s="24" t="s">
        <v>226</v>
      </c>
    </row>
    <row r="156" spans="2:7">
      <c r="B156" s="21" t="s">
        <v>191</v>
      </c>
      <c r="C156" s="31" t="s">
        <v>191</v>
      </c>
    </row>
    <row r="158" spans="2:7" ht="13">
      <c r="B158" s="19" t="s">
        <v>228</v>
      </c>
      <c r="C158" s="24" t="s">
        <v>229</v>
      </c>
    </row>
    <row r="159" spans="2:7">
      <c r="B159" s="21" t="s">
        <v>191</v>
      </c>
      <c r="C159" s="31" t="s">
        <v>191</v>
      </c>
    </row>
    <row r="161" spans="2:7" ht="13">
      <c r="B161" s="25" t="s">
        <v>230</v>
      </c>
      <c r="C161" s="24" t="s">
        <v>229</v>
      </c>
    </row>
    <row r="162" spans="2:7">
      <c r="B162" s="22" t="s">
        <v>191</v>
      </c>
      <c r="C162" s="31" t="s">
        <v>191</v>
      </c>
    </row>
    <row r="164" spans="2:7" ht="13">
      <c r="B164" s="19" t="s">
        <v>231</v>
      </c>
      <c r="C164" s="24" t="s">
        <v>191</v>
      </c>
    </row>
    <row r="166" spans="2:7" ht="13">
      <c r="B166" s="19" t="s">
        <v>232</v>
      </c>
      <c r="C166" s="20">
        <v>46203</v>
      </c>
      <c r="D166" s="21"/>
      <c r="E166" s="22"/>
      <c r="F166" s="23"/>
    </row>
    <row r="167" spans="2:7" ht="13">
      <c r="B167" s="19" t="s">
        <v>218</v>
      </c>
      <c r="C167" s="24" t="s">
        <v>219</v>
      </c>
      <c r="D167" s="19" t="s">
        <v>220</v>
      </c>
      <c r="E167" s="25" t="s">
        <v>221</v>
      </c>
      <c r="F167" s="26" t="s">
        <v>222</v>
      </c>
      <c r="G167" s="14"/>
    </row>
    <row r="168" spans="2:7">
      <c r="B168" s="27" t="s">
        <v>191</v>
      </c>
      <c r="C168" s="28" t="s">
        <v>191</v>
      </c>
      <c r="D168" s="27" t="s">
        <v>191</v>
      </c>
      <c r="E168" s="29" t="s">
        <v>191</v>
      </c>
      <c r="F168" s="30" t="s">
        <v>191</v>
      </c>
    </row>
    <row r="169" spans="2:7" ht="13">
      <c r="B169" s="2" t="s">
        <v>223</v>
      </c>
    </row>
    <row r="170" spans="2:7" ht="13">
      <c r="B170" s="2"/>
    </row>
    <row r="171" spans="2:7" ht="13">
      <c r="B171" s="2" t="s">
        <v>224</v>
      </c>
    </row>
    <row r="172" spans="2:7" ht="13">
      <c r="B172" s="19" t="s">
        <v>225</v>
      </c>
      <c r="C172" s="24" t="s">
        <v>226</v>
      </c>
      <c r="D172" s="2"/>
    </row>
    <row r="173" spans="2:7">
      <c r="B173" s="21" t="s">
        <v>191</v>
      </c>
      <c r="C173" s="31" t="s">
        <v>191</v>
      </c>
    </row>
    <row r="175" spans="2:7" ht="13">
      <c r="B175" s="19" t="s">
        <v>227</v>
      </c>
      <c r="C175" s="24" t="s">
        <v>226</v>
      </c>
    </row>
    <row r="176" spans="2:7">
      <c r="B176" s="21" t="s">
        <v>191</v>
      </c>
      <c r="C176" s="31" t="s">
        <v>191</v>
      </c>
    </row>
    <row r="178" spans="2:6" ht="13">
      <c r="B178" s="19" t="s">
        <v>228</v>
      </c>
      <c r="C178" s="24" t="s">
        <v>229</v>
      </c>
    </row>
    <row r="179" spans="2:6">
      <c r="B179" s="21" t="s">
        <v>191</v>
      </c>
      <c r="C179" s="31" t="s">
        <v>191</v>
      </c>
    </row>
    <row r="181" spans="2:6" ht="13">
      <c r="B181" s="25" t="s">
        <v>230</v>
      </c>
      <c r="C181" s="24" t="s">
        <v>229</v>
      </c>
    </row>
    <row r="182" spans="2:6">
      <c r="B182" s="22" t="s">
        <v>191</v>
      </c>
      <c r="C182" s="31" t="s">
        <v>191</v>
      </c>
    </row>
    <row r="184" spans="2:6" ht="13">
      <c r="B184" s="19" t="s">
        <v>231</v>
      </c>
      <c r="C184" s="24" t="s">
        <v>191</v>
      </c>
    </row>
    <row r="187" spans="2:6" ht="13">
      <c r="B187" s="2" t="s">
        <v>233</v>
      </c>
    </row>
    <row r="189" spans="2:6" ht="13">
      <c r="B189" s="19" t="s">
        <v>218</v>
      </c>
      <c r="C189" s="24" t="s">
        <v>234</v>
      </c>
      <c r="D189" s="19" t="s">
        <v>235</v>
      </c>
      <c r="E189" s="19" t="s">
        <v>236</v>
      </c>
      <c r="F189" s="14"/>
    </row>
    <row r="190" spans="2:6">
      <c r="B190" s="21" t="s">
        <v>191</v>
      </c>
      <c r="C190" s="31" t="s">
        <v>191</v>
      </c>
      <c r="D190" s="21" t="s">
        <v>191</v>
      </c>
      <c r="E190" s="21" t="s">
        <v>191</v>
      </c>
    </row>
    <row r="193" spans="2:80" ht="13">
      <c r="B193" s="2" t="s">
        <v>237</v>
      </c>
      <c r="C193" s="13" t="s">
        <v>191</v>
      </c>
      <c r="D193" s="2"/>
      <c r="E193" s="2"/>
      <c r="F193" s="14"/>
      <c r="G193" s="14"/>
      <c r="H193" s="14"/>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row>
    <row r="195" spans="2:80" ht="13">
      <c r="B195" s="2" t="s">
        <v>238</v>
      </c>
    </row>
    <row r="197" spans="2:80" ht="13">
      <c r="B197" s="19" t="s">
        <v>239</v>
      </c>
      <c r="C197" s="24" t="s">
        <v>226</v>
      </c>
      <c r="D197" s="2"/>
    </row>
    <row r="198" spans="2:80">
      <c r="B198" s="21" t="s">
        <v>191</v>
      </c>
      <c r="C198" s="31" t="s">
        <v>191</v>
      </c>
    </row>
    <row r="201" spans="2:80" ht="13">
      <c r="B201" s="19" t="s">
        <v>240</v>
      </c>
      <c r="C201" s="24" t="s">
        <v>241</v>
      </c>
      <c r="D201" s="2"/>
    </row>
    <row r="202" spans="2:80">
      <c r="B202" s="21" t="s">
        <v>191</v>
      </c>
      <c r="C202" s="31" t="s">
        <v>191</v>
      </c>
    </row>
    <row r="205" spans="2:80" ht="13">
      <c r="B205" s="2" t="s">
        <v>242</v>
      </c>
    </row>
    <row r="208" spans="2:80" ht="13">
      <c r="B208" s="2" t="s">
        <v>243</v>
      </c>
    </row>
    <row r="210" spans="2:80" ht="13">
      <c r="B210" s="19" t="s">
        <v>218</v>
      </c>
      <c r="C210" s="24" t="s">
        <v>244</v>
      </c>
      <c r="D210" s="19" t="s">
        <v>234</v>
      </c>
      <c r="E210" s="19" t="s">
        <v>235</v>
      </c>
      <c r="F210" s="26" t="s">
        <v>236</v>
      </c>
      <c r="G210" s="14"/>
    </row>
    <row r="211" spans="2:80">
      <c r="B211" s="21" t="s">
        <v>191</v>
      </c>
      <c r="C211" s="31" t="s">
        <v>191</v>
      </c>
      <c r="D211" s="21" t="s">
        <v>191</v>
      </c>
      <c r="E211" s="21" t="s">
        <v>191</v>
      </c>
      <c r="F211" s="32" t="s">
        <v>191</v>
      </c>
    </row>
    <row r="214" spans="2:80" ht="13">
      <c r="B214" s="2" t="s">
        <v>237</v>
      </c>
      <c r="C214" s="13" t="s">
        <v>191</v>
      </c>
      <c r="D214" s="2"/>
      <c r="E214" s="2"/>
      <c r="F214" s="14"/>
      <c r="G214" s="14"/>
      <c r="H214" s="14"/>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row>
    <row r="216" spans="2:80" ht="13">
      <c r="B216" s="2" t="s">
        <v>238</v>
      </c>
    </row>
    <row r="218" spans="2:80" ht="13">
      <c r="B218" s="19" t="s">
        <v>239</v>
      </c>
      <c r="C218" s="24" t="s">
        <v>226</v>
      </c>
      <c r="D218" s="2"/>
    </row>
    <row r="219" spans="2:80">
      <c r="B219" s="21" t="s">
        <v>191</v>
      </c>
      <c r="C219" s="31" t="s">
        <v>191</v>
      </c>
    </row>
    <row r="222" spans="2:80" ht="13">
      <c r="B222" s="19" t="s">
        <v>240</v>
      </c>
      <c r="C222" s="24" t="s">
        <v>241</v>
      </c>
      <c r="D222" s="2"/>
    </row>
    <row r="223" spans="2:80">
      <c r="B223" s="21" t="s">
        <v>191</v>
      </c>
      <c r="C223" s="31" t="s">
        <v>191</v>
      </c>
    </row>
    <row r="226" spans="2:7" ht="13">
      <c r="B226" s="2" t="s">
        <v>242</v>
      </c>
    </row>
    <row r="229" spans="2:7" ht="13">
      <c r="B229" s="2" t="s">
        <v>245</v>
      </c>
    </row>
    <row r="230" spans="2:7" ht="13">
      <c r="B230" s="19" t="s">
        <v>218</v>
      </c>
      <c r="C230" s="24" t="s">
        <v>246</v>
      </c>
      <c r="D230" s="19" t="s">
        <v>247</v>
      </c>
      <c r="E230" s="19" t="s">
        <v>248</v>
      </c>
      <c r="F230" s="26" t="s">
        <v>249</v>
      </c>
      <c r="G230" s="14"/>
    </row>
    <row r="231" spans="2:7">
      <c r="B231" s="21" t="s">
        <v>191</v>
      </c>
      <c r="C231" s="31" t="s">
        <v>191</v>
      </c>
      <c r="D231" s="21" t="s">
        <v>191</v>
      </c>
      <c r="E231" s="21" t="s">
        <v>191</v>
      </c>
      <c r="F231" s="32" t="s">
        <v>191</v>
      </c>
    </row>
    <row r="232" spans="2:7">
      <c r="B232" s="1" t="s">
        <v>2544</v>
      </c>
    </row>
  </sheetData>
  <mergeCells count="3">
    <mergeCell ref="B1:E1"/>
    <mergeCell ref="C3:C7"/>
    <mergeCell ref="D3:D7"/>
  </mergeCells>
  <hyperlinks>
    <hyperlink ref="A1" location="Index!A1" display="Index" xr:uid="{BE03C329-2299-4203-A0B6-1BFF3AA07BE1}"/>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0BF2F-4D3A-43BD-9A59-E6A416A1E245}">
  <sheetPr codeName="Sheet110"/>
  <dimension ref="A1:CB210"/>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71</v>
      </c>
      <c r="C1" s="249"/>
      <c r="D1" s="249"/>
      <c r="E1" s="249"/>
    </row>
    <row r="3" spans="1:9" ht="14.5">
      <c r="B3" s="5" t="s">
        <v>1378</v>
      </c>
      <c r="C3" s="250"/>
      <c r="D3" s="251"/>
      <c r="E3" s="6"/>
    </row>
    <row r="4" spans="1:9" ht="14.5">
      <c r="B4" s="7" t="s">
        <v>1379</v>
      </c>
      <c r="C4" s="250"/>
      <c r="D4" s="251"/>
      <c r="E4" s="6"/>
    </row>
    <row r="5" spans="1:9" ht="14.5">
      <c r="B5" s="7" t="s">
        <v>139</v>
      </c>
      <c r="C5" s="250"/>
      <c r="D5" s="251"/>
      <c r="E5" s="6"/>
    </row>
    <row r="6" spans="1:9" ht="14.5">
      <c r="B6" s="51" t="s">
        <v>140</v>
      </c>
      <c r="C6" s="250"/>
      <c r="D6" s="251"/>
      <c r="E6" s="6"/>
    </row>
    <row r="7" spans="1:9" ht="29">
      <c r="B7" s="51" t="s">
        <v>1380</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2766</v>
      </c>
      <c r="C15" s="9" t="s">
        <v>156</v>
      </c>
      <c r="D15" s="1" t="s">
        <v>480</v>
      </c>
      <c r="E15" s="1" t="s">
        <v>621</v>
      </c>
      <c r="F15" s="4">
        <v>665178</v>
      </c>
      <c r="G15" s="4">
        <v>12388.94</v>
      </c>
      <c r="H15" s="4">
        <v>8.51</v>
      </c>
    </row>
    <row r="16" spans="1:9">
      <c r="B16" s="1" t="s">
        <v>3115</v>
      </c>
      <c r="C16" s="9" t="s">
        <v>156</v>
      </c>
      <c r="D16" s="1" t="s">
        <v>550</v>
      </c>
      <c r="E16" s="1" t="s">
        <v>730</v>
      </c>
      <c r="F16" s="4">
        <v>732452</v>
      </c>
      <c r="G16" s="4">
        <v>8271.2099999999991</v>
      </c>
      <c r="H16" s="4">
        <v>5.68</v>
      </c>
    </row>
    <row r="17" spans="2:8">
      <c r="B17" s="1" t="s">
        <v>3398</v>
      </c>
      <c r="C17" s="9" t="s">
        <v>156</v>
      </c>
      <c r="D17" s="1" t="s">
        <v>550</v>
      </c>
      <c r="E17" s="1" t="s">
        <v>1381</v>
      </c>
      <c r="F17" s="4">
        <v>1280714</v>
      </c>
      <c r="G17" s="4">
        <v>8031.36</v>
      </c>
      <c r="H17" s="4">
        <v>5.52</v>
      </c>
    </row>
    <row r="18" spans="2:8">
      <c r="B18" s="1" t="s">
        <v>3159</v>
      </c>
      <c r="C18" s="9" t="s">
        <v>156</v>
      </c>
      <c r="D18" s="1" t="s">
        <v>480</v>
      </c>
      <c r="E18" s="1" t="s">
        <v>794</v>
      </c>
      <c r="F18" s="4">
        <v>113314</v>
      </c>
      <c r="G18" s="4">
        <v>7454.93</v>
      </c>
      <c r="H18" s="4">
        <v>5.12</v>
      </c>
    </row>
    <row r="19" spans="2:8">
      <c r="B19" s="1" t="s">
        <v>3231</v>
      </c>
      <c r="C19" s="9" t="s">
        <v>156</v>
      </c>
      <c r="D19" s="1" t="s">
        <v>480</v>
      </c>
      <c r="E19" s="1" t="s">
        <v>940</v>
      </c>
      <c r="F19" s="4">
        <v>28453</v>
      </c>
      <c r="G19" s="4">
        <v>7238.44</v>
      </c>
      <c r="H19" s="4">
        <v>4.97</v>
      </c>
    </row>
    <row r="20" spans="2:8">
      <c r="B20" s="1" t="s">
        <v>3161</v>
      </c>
      <c r="C20" s="9" t="s">
        <v>156</v>
      </c>
      <c r="D20" s="1" t="s">
        <v>480</v>
      </c>
      <c r="E20" s="1" t="s">
        <v>796</v>
      </c>
      <c r="F20" s="4">
        <v>473861</v>
      </c>
      <c r="G20" s="4">
        <v>6943.96</v>
      </c>
      <c r="H20" s="4">
        <v>4.7699999999999996</v>
      </c>
    </row>
    <row r="21" spans="2:8">
      <c r="B21" s="1" t="s">
        <v>2758</v>
      </c>
      <c r="C21" s="9" t="s">
        <v>156</v>
      </c>
      <c r="D21" s="1" t="s">
        <v>550</v>
      </c>
      <c r="E21" s="1" t="s">
        <v>623</v>
      </c>
      <c r="F21" s="4">
        <v>77345</v>
      </c>
      <c r="G21" s="4">
        <v>6715.09</v>
      </c>
      <c r="H21" s="4">
        <v>4.6100000000000003</v>
      </c>
    </row>
    <row r="22" spans="2:8">
      <c r="B22" s="1" t="s">
        <v>2770</v>
      </c>
      <c r="C22" s="9" t="s">
        <v>156</v>
      </c>
      <c r="D22" s="1" t="s">
        <v>550</v>
      </c>
      <c r="E22" s="1" t="s">
        <v>607</v>
      </c>
      <c r="F22" s="4">
        <v>454338</v>
      </c>
      <c r="G22" s="4">
        <v>6425.25</v>
      </c>
      <c r="H22" s="4">
        <v>4.42</v>
      </c>
    </row>
    <row r="23" spans="2:8">
      <c r="B23" s="1" t="s">
        <v>3160</v>
      </c>
      <c r="C23" s="9" t="s">
        <v>156</v>
      </c>
      <c r="D23" s="1" t="s">
        <v>480</v>
      </c>
      <c r="E23" s="1" t="s">
        <v>795</v>
      </c>
      <c r="F23" s="4">
        <v>457187</v>
      </c>
      <c r="G23" s="4">
        <v>6204.48</v>
      </c>
      <c r="H23" s="4">
        <v>4.26</v>
      </c>
    </row>
    <row r="24" spans="2:8">
      <c r="B24" s="1" t="s">
        <v>2755</v>
      </c>
      <c r="C24" s="9" t="s">
        <v>156</v>
      </c>
      <c r="D24" s="1" t="s">
        <v>480</v>
      </c>
      <c r="E24" s="1" t="s">
        <v>631</v>
      </c>
      <c r="F24" s="4">
        <v>244875</v>
      </c>
      <c r="G24" s="4">
        <v>6000.17</v>
      </c>
      <c r="H24" s="4">
        <v>4.12</v>
      </c>
    </row>
    <row r="25" spans="2:8">
      <c r="B25" s="1" t="s">
        <v>806</v>
      </c>
      <c r="C25" s="9" t="s">
        <v>156</v>
      </c>
      <c r="D25" s="1" t="s">
        <v>480</v>
      </c>
      <c r="E25" s="1" t="s">
        <v>807</v>
      </c>
      <c r="F25" s="4">
        <v>220018</v>
      </c>
      <c r="G25" s="4">
        <v>5600.78</v>
      </c>
      <c r="H25" s="4">
        <v>3.85</v>
      </c>
    </row>
    <row r="26" spans="2:8">
      <c r="B26" s="1" t="s">
        <v>3112</v>
      </c>
      <c r="C26" s="9" t="s">
        <v>156</v>
      </c>
      <c r="D26" s="1" t="s">
        <v>550</v>
      </c>
      <c r="E26" s="1" t="s">
        <v>726</v>
      </c>
      <c r="F26" s="4">
        <v>509351</v>
      </c>
      <c r="G26" s="4">
        <v>4874.2299999999996</v>
      </c>
      <c r="H26" s="4">
        <v>3.35</v>
      </c>
    </row>
    <row r="27" spans="2:8">
      <c r="B27" s="1" t="s">
        <v>3399</v>
      </c>
      <c r="C27" s="9" t="s">
        <v>156</v>
      </c>
      <c r="D27" s="1" t="s">
        <v>473</v>
      </c>
      <c r="E27" s="1" t="s">
        <v>1382</v>
      </c>
      <c r="F27" s="4">
        <v>112299</v>
      </c>
      <c r="G27" s="4">
        <v>4656.4799999999996</v>
      </c>
      <c r="H27" s="4">
        <v>3.2</v>
      </c>
    </row>
    <row r="28" spans="2:8">
      <c r="B28" s="1" t="s">
        <v>3158</v>
      </c>
      <c r="C28" s="9" t="s">
        <v>156</v>
      </c>
      <c r="D28" s="1" t="s">
        <v>480</v>
      </c>
      <c r="E28" s="1" t="s">
        <v>793</v>
      </c>
      <c r="F28" s="4">
        <v>168778</v>
      </c>
      <c r="G28" s="4">
        <v>4082.74</v>
      </c>
      <c r="H28" s="4">
        <v>2.81</v>
      </c>
    </row>
    <row r="29" spans="2:8">
      <c r="B29" s="1" t="s">
        <v>3234</v>
      </c>
      <c r="C29" s="9" t="s">
        <v>156</v>
      </c>
      <c r="D29" s="1" t="s">
        <v>550</v>
      </c>
      <c r="E29" s="1" t="s">
        <v>945</v>
      </c>
      <c r="F29" s="4">
        <v>904449</v>
      </c>
      <c r="G29" s="4">
        <v>3975.05</v>
      </c>
      <c r="H29" s="4">
        <v>2.73</v>
      </c>
    </row>
    <row r="30" spans="2:8">
      <c r="B30" s="1" t="s">
        <v>3166</v>
      </c>
      <c r="C30" s="9" t="s">
        <v>156</v>
      </c>
      <c r="D30" s="1" t="s">
        <v>480</v>
      </c>
      <c r="E30" s="1" t="s">
        <v>801</v>
      </c>
      <c r="F30" s="4">
        <v>69058</v>
      </c>
      <c r="G30" s="4">
        <v>3846.53</v>
      </c>
      <c r="H30" s="4">
        <v>2.64</v>
      </c>
    </row>
    <row r="31" spans="2:8">
      <c r="B31" s="1" t="s">
        <v>811</v>
      </c>
      <c r="C31" s="9" t="s">
        <v>156</v>
      </c>
      <c r="D31" s="1" t="s">
        <v>480</v>
      </c>
      <c r="E31" s="1" t="s">
        <v>812</v>
      </c>
      <c r="F31" s="4">
        <v>298807</v>
      </c>
      <c r="G31" s="4">
        <v>3688.17</v>
      </c>
      <c r="H31" s="4">
        <v>2.5299999999999998</v>
      </c>
    </row>
    <row r="32" spans="2:8">
      <c r="B32" s="1" t="s">
        <v>3235</v>
      </c>
      <c r="C32" s="9" t="s">
        <v>156</v>
      </c>
      <c r="D32" s="1" t="s">
        <v>480</v>
      </c>
      <c r="E32" s="1" t="s">
        <v>946</v>
      </c>
      <c r="F32" s="4">
        <v>81934</v>
      </c>
      <c r="G32" s="4">
        <v>3637.38</v>
      </c>
      <c r="H32" s="4">
        <v>2.5</v>
      </c>
    </row>
    <row r="33" spans="2:8">
      <c r="B33" s="1" t="s">
        <v>3400</v>
      </c>
      <c r="C33" s="9" t="s">
        <v>156</v>
      </c>
      <c r="D33" s="1" t="s">
        <v>480</v>
      </c>
      <c r="E33" s="1" t="s">
        <v>1383</v>
      </c>
      <c r="F33" s="4">
        <v>805038</v>
      </c>
      <c r="G33" s="4">
        <v>3412.15</v>
      </c>
      <c r="H33" s="4">
        <v>2.34</v>
      </c>
    </row>
    <row r="34" spans="2:8">
      <c r="B34" s="1" t="s">
        <v>3233</v>
      </c>
      <c r="C34" s="9" t="s">
        <v>156</v>
      </c>
      <c r="D34" s="1" t="s">
        <v>550</v>
      </c>
      <c r="E34" s="1" t="s">
        <v>942</v>
      </c>
      <c r="F34" s="4">
        <v>256532</v>
      </c>
      <c r="G34" s="4">
        <v>3370.32</v>
      </c>
      <c r="H34" s="4">
        <v>2.3199999999999998</v>
      </c>
    </row>
    <row r="35" spans="2:8">
      <c r="B35" s="1" t="s">
        <v>3401</v>
      </c>
      <c r="C35" s="9" t="s">
        <v>156</v>
      </c>
      <c r="D35" s="1" t="s">
        <v>480</v>
      </c>
      <c r="E35" s="1" t="s">
        <v>1384</v>
      </c>
      <c r="F35" s="4">
        <v>41132</v>
      </c>
      <c r="G35" s="4">
        <v>2602.2199999999998</v>
      </c>
      <c r="H35" s="4">
        <v>1.79</v>
      </c>
    </row>
    <row r="36" spans="2:8">
      <c r="B36" s="1" t="s">
        <v>1385</v>
      </c>
      <c r="C36" s="9" t="s">
        <v>156</v>
      </c>
      <c r="D36" s="1" t="s">
        <v>480</v>
      </c>
      <c r="E36" s="1" t="s">
        <v>1386</v>
      </c>
      <c r="F36" s="4">
        <v>200171</v>
      </c>
      <c r="G36" s="4">
        <v>2562.59</v>
      </c>
      <c r="H36" s="4">
        <v>1.76</v>
      </c>
    </row>
    <row r="37" spans="2:8">
      <c r="B37" s="1" t="s">
        <v>3232</v>
      </c>
      <c r="C37" s="9" t="s">
        <v>156</v>
      </c>
      <c r="D37" s="1" t="s">
        <v>550</v>
      </c>
      <c r="E37" s="1" t="s">
        <v>941</v>
      </c>
      <c r="F37" s="4">
        <v>145051</v>
      </c>
      <c r="G37" s="4">
        <v>2387.83</v>
      </c>
      <c r="H37" s="4">
        <v>1.64</v>
      </c>
    </row>
    <row r="38" spans="2:8">
      <c r="B38" s="1" t="s">
        <v>3176</v>
      </c>
      <c r="C38" s="9" t="s">
        <v>156</v>
      </c>
      <c r="D38" s="1" t="s">
        <v>480</v>
      </c>
      <c r="E38" s="1" t="s">
        <v>815</v>
      </c>
      <c r="F38" s="4">
        <v>12548</v>
      </c>
      <c r="G38" s="4">
        <v>2331.29</v>
      </c>
      <c r="H38" s="4">
        <v>1.6</v>
      </c>
    </row>
    <row r="39" spans="2:8">
      <c r="B39" s="1" t="s">
        <v>3230</v>
      </c>
      <c r="C39" s="9" t="s">
        <v>156</v>
      </c>
      <c r="D39" s="1" t="s">
        <v>480</v>
      </c>
      <c r="E39" s="1" t="s">
        <v>939</v>
      </c>
      <c r="F39" s="4">
        <v>68052</v>
      </c>
      <c r="G39" s="4">
        <v>2329.2199999999998</v>
      </c>
      <c r="H39" s="4">
        <v>1.6</v>
      </c>
    </row>
    <row r="40" spans="2:8">
      <c r="B40" s="1" t="s">
        <v>3402</v>
      </c>
      <c r="C40" s="9" t="s">
        <v>156</v>
      </c>
      <c r="D40" s="1" t="s">
        <v>480</v>
      </c>
      <c r="E40" s="1" t="s">
        <v>1387</v>
      </c>
      <c r="F40" s="4">
        <v>65268</v>
      </c>
      <c r="G40" s="4">
        <v>2223.2199999999998</v>
      </c>
      <c r="H40" s="4">
        <v>1.53</v>
      </c>
    </row>
    <row r="41" spans="2:8">
      <c r="B41" s="1" t="s">
        <v>3339</v>
      </c>
      <c r="C41" s="9" t="s">
        <v>156</v>
      </c>
      <c r="D41" s="1" t="s">
        <v>550</v>
      </c>
      <c r="E41" s="1" t="s">
        <v>1206</v>
      </c>
      <c r="F41" s="4">
        <v>391673</v>
      </c>
      <c r="G41" s="4">
        <v>2115.62</v>
      </c>
      <c r="H41" s="4">
        <v>1.45</v>
      </c>
    </row>
    <row r="42" spans="2:8">
      <c r="B42" s="1" t="s">
        <v>3403</v>
      </c>
      <c r="C42" s="9" t="s">
        <v>156</v>
      </c>
      <c r="D42" s="1" t="s">
        <v>907</v>
      </c>
      <c r="E42" s="1" t="s">
        <v>1388</v>
      </c>
      <c r="F42" s="4">
        <v>23290</v>
      </c>
      <c r="G42" s="4">
        <v>1788.56</v>
      </c>
      <c r="H42" s="4">
        <v>1.23</v>
      </c>
    </row>
    <row r="43" spans="2:8">
      <c r="B43" s="1" t="s">
        <v>3215</v>
      </c>
      <c r="C43" s="9" t="s">
        <v>156</v>
      </c>
      <c r="D43" s="1" t="s">
        <v>480</v>
      </c>
      <c r="E43" s="1" t="s">
        <v>901</v>
      </c>
      <c r="F43" s="4">
        <v>32086</v>
      </c>
      <c r="G43" s="4">
        <v>1482.41</v>
      </c>
      <c r="H43" s="4">
        <v>1.02</v>
      </c>
    </row>
    <row r="44" spans="2:8">
      <c r="B44" s="1" t="s">
        <v>3098</v>
      </c>
      <c r="C44" s="9" t="s">
        <v>156</v>
      </c>
      <c r="D44" s="1" t="s">
        <v>473</v>
      </c>
      <c r="E44" s="1" t="s">
        <v>699</v>
      </c>
      <c r="F44" s="4">
        <v>335710</v>
      </c>
      <c r="G44" s="4">
        <v>1412.84</v>
      </c>
      <c r="H44" s="4">
        <v>0.97</v>
      </c>
    </row>
    <row r="45" spans="2:8">
      <c r="B45" s="1" t="s">
        <v>1389</v>
      </c>
      <c r="C45" s="9" t="s">
        <v>156</v>
      </c>
      <c r="D45" s="1" t="s">
        <v>480</v>
      </c>
      <c r="E45" s="1" t="s">
        <v>1390</v>
      </c>
      <c r="F45" s="4">
        <v>136136</v>
      </c>
      <c r="G45" s="4">
        <v>1321.74</v>
      </c>
      <c r="H45" s="4">
        <v>0.91</v>
      </c>
    </row>
    <row r="46" spans="2:8">
      <c r="B46" s="1" t="s">
        <v>3354</v>
      </c>
      <c r="C46" s="9" t="s">
        <v>156</v>
      </c>
      <c r="D46" s="1" t="s">
        <v>550</v>
      </c>
      <c r="E46" s="1" t="s">
        <v>1238</v>
      </c>
      <c r="F46" s="4">
        <v>182671</v>
      </c>
      <c r="G46" s="4">
        <v>874.9</v>
      </c>
      <c r="H46" s="4">
        <v>0.6</v>
      </c>
    </row>
    <row r="47" spans="2:8">
      <c r="B47" s="1" t="s">
        <v>3229</v>
      </c>
      <c r="C47" s="9" t="s">
        <v>156</v>
      </c>
      <c r="D47" s="1" t="s">
        <v>480</v>
      </c>
      <c r="E47" s="1" t="s">
        <v>938</v>
      </c>
      <c r="F47" s="4">
        <v>50000</v>
      </c>
      <c r="G47" s="4">
        <v>850.5</v>
      </c>
      <c r="H47" s="4">
        <v>0.57999999999999996</v>
      </c>
    </row>
    <row r="48" spans="2:8">
      <c r="B48" s="1" t="s">
        <v>3404</v>
      </c>
      <c r="C48" s="9" t="s">
        <v>156</v>
      </c>
      <c r="D48" s="1" t="s">
        <v>480</v>
      </c>
      <c r="E48" s="1" t="s">
        <v>1391</v>
      </c>
      <c r="F48" s="4">
        <v>571629</v>
      </c>
      <c r="G48" s="4">
        <v>708.82</v>
      </c>
      <c r="H48" s="4">
        <v>0.49</v>
      </c>
    </row>
    <row r="49" spans="2:8" ht="13">
      <c r="B49" s="2" t="s">
        <v>2543</v>
      </c>
    </row>
    <row r="50" spans="2:8">
      <c r="B50" s="1" t="s">
        <v>159</v>
      </c>
      <c r="C50" s="9" t="s">
        <v>159</v>
      </c>
      <c r="D50" s="1" t="s">
        <v>159</v>
      </c>
      <c r="E50" s="1" t="s">
        <v>159</v>
      </c>
      <c r="F50" s="4" t="s">
        <v>159</v>
      </c>
      <c r="G50" s="4" t="s">
        <v>159</v>
      </c>
      <c r="H50" s="4" t="s">
        <v>159</v>
      </c>
    </row>
    <row r="51" spans="2:8" ht="13">
      <c r="B51" s="2" t="s">
        <v>160</v>
      </c>
      <c r="C51" s="13"/>
      <c r="D51" s="2"/>
      <c r="E51" s="2"/>
      <c r="F51" s="14"/>
      <c r="G51" s="14">
        <f>SUM(G12:G50)</f>
        <v>141809.41999999998</v>
      </c>
      <c r="H51" s="14">
        <f>SUM(H12:H50)</f>
        <v>97.419999999999987</v>
      </c>
    </row>
    <row r="52" spans="2:8" ht="13">
      <c r="B52" s="2" t="s">
        <v>161</v>
      </c>
    </row>
    <row r="53" spans="2:8">
      <c r="B53" s="1" t="s">
        <v>159</v>
      </c>
      <c r="C53" s="9" t="s">
        <v>159</v>
      </c>
      <c r="D53" s="1" t="s">
        <v>159</v>
      </c>
      <c r="E53" s="1" t="s">
        <v>159</v>
      </c>
      <c r="F53" s="4" t="s">
        <v>159</v>
      </c>
      <c r="G53" s="4" t="s">
        <v>159</v>
      </c>
      <c r="H53" s="4" t="s">
        <v>159</v>
      </c>
    </row>
    <row r="54" spans="2:8" ht="13">
      <c r="B54" s="2" t="s">
        <v>162</v>
      </c>
      <c r="C54" s="13"/>
      <c r="D54" s="2"/>
      <c r="E54" s="2"/>
      <c r="F54" s="14"/>
      <c r="G54" s="14">
        <f>SUM(G52:G53)</f>
        <v>0</v>
      </c>
      <c r="H54" s="14">
        <f>SUM(H52:H53)</f>
        <v>0</v>
      </c>
    </row>
    <row r="55" spans="2:8" ht="13">
      <c r="B55" s="2" t="s">
        <v>163</v>
      </c>
    </row>
    <row r="56" spans="2:8">
      <c r="B56" s="1" t="s">
        <v>159</v>
      </c>
      <c r="C56" s="9" t="s">
        <v>159</v>
      </c>
      <c r="D56" s="1" t="s">
        <v>159</v>
      </c>
      <c r="E56" s="1" t="s">
        <v>159</v>
      </c>
      <c r="F56" s="4" t="s">
        <v>159</v>
      </c>
      <c r="G56" s="4" t="s">
        <v>159</v>
      </c>
      <c r="H56" s="4" t="s">
        <v>159</v>
      </c>
    </row>
    <row r="57" spans="2:8" ht="13">
      <c r="B57" s="2" t="s">
        <v>164</v>
      </c>
      <c r="C57" s="13"/>
      <c r="D57" s="2"/>
      <c r="E57" s="2"/>
      <c r="F57" s="14"/>
      <c r="G57" s="14">
        <f>SUM(G55:G56)</f>
        <v>0</v>
      </c>
      <c r="H57" s="14">
        <f>SUM(H55:H56)</f>
        <v>0</v>
      </c>
    </row>
    <row r="58" spans="2:8" ht="13">
      <c r="B58" s="10" t="s">
        <v>146</v>
      </c>
      <c r="C58" s="11" t="s">
        <v>147</v>
      </c>
      <c r="D58" s="10" t="s">
        <v>165</v>
      </c>
      <c r="E58" s="10" t="s">
        <v>149</v>
      </c>
      <c r="F58" s="12" t="s">
        <v>150</v>
      </c>
      <c r="G58" s="12" t="s">
        <v>151</v>
      </c>
      <c r="H58" s="12" t="s">
        <v>152</v>
      </c>
    </row>
    <row r="59" spans="2:8" ht="13">
      <c r="B59" s="2" t="s">
        <v>166</v>
      </c>
    </row>
    <row r="60" spans="2:8" ht="13">
      <c r="B60" s="2" t="s">
        <v>155</v>
      </c>
    </row>
    <row r="61" spans="2:8" ht="13">
      <c r="B61" s="2" t="s">
        <v>167</v>
      </c>
    </row>
    <row r="62" spans="2:8">
      <c r="B62" s="1" t="s">
        <v>159</v>
      </c>
      <c r="C62" s="9" t="s">
        <v>159</v>
      </c>
      <c r="D62" s="1" t="s">
        <v>159</v>
      </c>
      <c r="E62" s="1" t="s">
        <v>159</v>
      </c>
      <c r="F62" s="4" t="s">
        <v>159</v>
      </c>
      <c r="G62" s="4" t="s">
        <v>159</v>
      </c>
      <c r="H62" s="4" t="s">
        <v>159</v>
      </c>
    </row>
    <row r="63" spans="2:8" ht="13">
      <c r="B63" s="2" t="s">
        <v>168</v>
      </c>
      <c r="C63" s="13"/>
      <c r="D63" s="2"/>
      <c r="E63" s="2"/>
      <c r="F63" s="14"/>
      <c r="G63" s="14">
        <f>SUM(G58:G62)</f>
        <v>0</v>
      </c>
      <c r="H63" s="14">
        <f>SUM(H58:H62)</f>
        <v>0</v>
      </c>
    </row>
    <row r="64" spans="2:8" ht="13">
      <c r="B64" s="2" t="s">
        <v>169</v>
      </c>
    </row>
    <row r="65" spans="2:8">
      <c r="B65" s="1" t="s">
        <v>159</v>
      </c>
      <c r="C65" s="9" t="s">
        <v>159</v>
      </c>
      <c r="D65" s="1" t="s">
        <v>159</v>
      </c>
      <c r="E65" s="1" t="s">
        <v>159</v>
      </c>
      <c r="F65" s="4" t="s">
        <v>159</v>
      </c>
      <c r="G65" s="4" t="s">
        <v>159</v>
      </c>
      <c r="H65" s="4" t="s">
        <v>159</v>
      </c>
    </row>
    <row r="66" spans="2:8" ht="13">
      <c r="B66" s="2" t="s">
        <v>170</v>
      </c>
      <c r="C66" s="13"/>
      <c r="D66" s="2"/>
      <c r="E66" s="2"/>
      <c r="F66" s="14"/>
      <c r="G66" s="14">
        <f>SUM(G64:G65)</f>
        <v>0</v>
      </c>
      <c r="H66" s="14">
        <f>SUM(H64:H65)</f>
        <v>0</v>
      </c>
    </row>
    <row r="67" spans="2:8" ht="13">
      <c r="B67" s="2" t="s">
        <v>171</v>
      </c>
    </row>
    <row r="68" spans="2:8">
      <c r="B68" s="1" t="s">
        <v>159</v>
      </c>
      <c r="C68" s="9" t="s">
        <v>159</v>
      </c>
      <c r="D68" s="1" t="s">
        <v>159</v>
      </c>
      <c r="E68" s="1" t="s">
        <v>159</v>
      </c>
      <c r="F68" s="4" t="s">
        <v>159</v>
      </c>
      <c r="G68" s="4" t="s">
        <v>159</v>
      </c>
      <c r="H68" s="4" t="s">
        <v>159</v>
      </c>
    </row>
    <row r="69" spans="2:8" ht="13">
      <c r="B69" s="2" t="s">
        <v>172</v>
      </c>
      <c r="C69" s="13"/>
      <c r="D69" s="2"/>
      <c r="E69" s="2"/>
      <c r="F69" s="14"/>
      <c r="G69" s="14">
        <f>SUM(G67:G68)</f>
        <v>0</v>
      </c>
      <c r="H69" s="14">
        <f>SUM(H67:H68)</f>
        <v>0</v>
      </c>
    </row>
    <row r="70" spans="2:8" ht="13">
      <c r="B70" s="2" t="s">
        <v>173</v>
      </c>
    </row>
    <row r="71" spans="2:8">
      <c r="B71" s="1" t="s">
        <v>159</v>
      </c>
      <c r="C71" s="9" t="s">
        <v>159</v>
      </c>
      <c r="D71" s="1" t="s">
        <v>159</v>
      </c>
      <c r="E71" s="1" t="s">
        <v>159</v>
      </c>
      <c r="F71" s="4" t="s">
        <v>159</v>
      </c>
      <c r="G71" s="4" t="s">
        <v>159</v>
      </c>
      <c r="H71" s="4" t="s">
        <v>159</v>
      </c>
    </row>
    <row r="72" spans="2:8" ht="13">
      <c r="B72" s="2" t="s">
        <v>174</v>
      </c>
      <c r="C72" s="13"/>
      <c r="D72" s="2"/>
      <c r="E72" s="2"/>
      <c r="F72" s="14"/>
      <c r="G72" s="14">
        <f>SUM(G70:G71)</f>
        <v>0</v>
      </c>
      <c r="H72" s="14">
        <f>SUM(H70:H71)</f>
        <v>0</v>
      </c>
    </row>
    <row r="73" spans="2:8" ht="13">
      <c r="B73" s="2" t="s">
        <v>175</v>
      </c>
    </row>
    <row r="74" spans="2:8">
      <c r="B74" s="1" t="s">
        <v>159</v>
      </c>
      <c r="C74" s="9" t="s">
        <v>159</v>
      </c>
      <c r="D74" s="1" t="s">
        <v>159</v>
      </c>
      <c r="E74" s="1" t="s">
        <v>159</v>
      </c>
      <c r="F74" s="4" t="s">
        <v>159</v>
      </c>
      <c r="G74" s="4" t="s">
        <v>159</v>
      </c>
      <c r="H74" s="4" t="s">
        <v>159</v>
      </c>
    </row>
    <row r="75" spans="2:8" ht="13">
      <c r="B75" s="2" t="s">
        <v>176</v>
      </c>
      <c r="C75" s="13"/>
      <c r="D75" s="2"/>
      <c r="E75" s="2"/>
      <c r="F75" s="14"/>
      <c r="G75" s="14">
        <f>SUM(G73:G74)</f>
        <v>0</v>
      </c>
      <c r="H75" s="14">
        <f>SUM(H73:H74)</f>
        <v>0</v>
      </c>
    </row>
    <row r="76" spans="2:8" ht="13">
      <c r="B76" s="2" t="s">
        <v>177</v>
      </c>
    </row>
    <row r="77" spans="2:8">
      <c r="B77" s="1" t="s">
        <v>159</v>
      </c>
      <c r="C77" s="9" t="s">
        <v>159</v>
      </c>
      <c r="D77" s="1" t="s">
        <v>159</v>
      </c>
      <c r="E77" s="1" t="s">
        <v>159</v>
      </c>
      <c r="F77" s="4" t="s">
        <v>159</v>
      </c>
      <c r="G77" s="4" t="s">
        <v>159</v>
      </c>
      <c r="H77" s="4" t="s">
        <v>159</v>
      </c>
    </row>
    <row r="78" spans="2:8" ht="13">
      <c r="B78" s="2" t="s">
        <v>178</v>
      </c>
      <c r="C78" s="13"/>
      <c r="D78" s="2"/>
      <c r="E78" s="2"/>
      <c r="F78" s="14"/>
      <c r="G78" s="14">
        <f>SUM(G76:G77)</f>
        <v>0</v>
      </c>
      <c r="H78" s="14">
        <f>SUM(H76:H77)</f>
        <v>0</v>
      </c>
    </row>
    <row r="79" spans="2:8" ht="13">
      <c r="B79" s="2" t="s">
        <v>179</v>
      </c>
    </row>
    <row r="80" spans="2:8">
      <c r="B80" s="1" t="s">
        <v>159</v>
      </c>
      <c r="C80" s="9" t="s">
        <v>159</v>
      </c>
      <c r="D80" s="1" t="s">
        <v>159</v>
      </c>
      <c r="E80" s="1" t="s">
        <v>159</v>
      </c>
      <c r="F80" s="4" t="s">
        <v>159</v>
      </c>
      <c r="G80" s="4" t="s">
        <v>159</v>
      </c>
      <c r="H80" s="4" t="s">
        <v>159</v>
      </c>
    </row>
    <row r="81" spans="2:8" ht="13">
      <c r="B81" s="2" t="s">
        <v>180</v>
      </c>
      <c r="C81" s="13"/>
      <c r="D81" s="2"/>
      <c r="E81" s="2"/>
      <c r="F81" s="14"/>
      <c r="G81" s="14">
        <f>SUM(G79:G80)</f>
        <v>0</v>
      </c>
      <c r="H81" s="14">
        <f>SUM(H79:H80)</f>
        <v>0</v>
      </c>
    </row>
    <row r="82" spans="2:8" ht="13">
      <c r="B82" s="2" t="s">
        <v>181</v>
      </c>
    </row>
    <row r="83" spans="2:8">
      <c r="B83" s="1" t="s">
        <v>159</v>
      </c>
      <c r="C83" s="9" t="s">
        <v>159</v>
      </c>
      <c r="D83" s="1" t="s">
        <v>159</v>
      </c>
      <c r="E83" s="1" t="s">
        <v>159</v>
      </c>
      <c r="F83" s="4" t="s">
        <v>159</v>
      </c>
      <c r="G83" s="4" t="s">
        <v>159</v>
      </c>
      <c r="H83" s="4" t="s">
        <v>159</v>
      </c>
    </row>
    <row r="84" spans="2:8" ht="13">
      <c r="B84" s="2" t="s">
        <v>182</v>
      </c>
      <c r="C84" s="13"/>
      <c r="D84" s="2"/>
      <c r="E84" s="2"/>
      <c r="F84" s="14"/>
      <c r="G84" s="14">
        <f>SUM(G82:G83)</f>
        <v>0</v>
      </c>
      <c r="H84" s="14">
        <f>SUM(H82:H83)</f>
        <v>0</v>
      </c>
    </row>
    <row r="85" spans="2:8" ht="13">
      <c r="B85" s="2" t="s">
        <v>265</v>
      </c>
      <c r="C85" s="13"/>
      <c r="D85" s="2"/>
      <c r="E85" s="2"/>
      <c r="F85" s="14"/>
      <c r="G85" s="14">
        <v>347.74</v>
      </c>
      <c r="H85" s="14">
        <v>0.24</v>
      </c>
    </row>
    <row r="86" spans="2:8" ht="13">
      <c r="B86" s="2" t="s">
        <v>183</v>
      </c>
      <c r="C86" s="13"/>
      <c r="D86" s="2"/>
      <c r="E86" s="2"/>
      <c r="F86" s="14"/>
      <c r="G86" s="14">
        <v>142157.16</v>
      </c>
      <c r="H86" s="14">
        <v>97.66</v>
      </c>
    </row>
    <row r="87" spans="2:8" ht="13">
      <c r="B87" s="2" t="s">
        <v>184</v>
      </c>
      <c r="C87" s="13"/>
      <c r="D87" s="2"/>
      <c r="E87" s="2"/>
      <c r="F87" s="14"/>
      <c r="G87" s="14">
        <v>3359.093021699975</v>
      </c>
      <c r="H87" s="14">
        <v>2.3400000000000034</v>
      </c>
    </row>
    <row r="88" spans="2:8" ht="13">
      <c r="B88" s="2" t="s">
        <v>185</v>
      </c>
      <c r="C88" s="13"/>
      <c r="D88" s="2"/>
      <c r="E88" s="2"/>
      <c r="F88" s="14"/>
      <c r="G88" s="14">
        <v>145516.25302169999</v>
      </c>
      <c r="H88" s="14">
        <v>100</v>
      </c>
    </row>
    <row r="89" spans="2:8">
      <c r="B89" s="1" t="s">
        <v>186</v>
      </c>
    </row>
    <row r="90" spans="2:8" ht="13">
      <c r="B90" s="2" t="s">
        <v>187</v>
      </c>
    </row>
    <row r="91" spans="2:8" ht="13">
      <c r="B91" s="2" t="s">
        <v>188</v>
      </c>
      <c r="C91" s="9" t="s">
        <v>189</v>
      </c>
    </row>
    <row r="92" spans="2:8" ht="13">
      <c r="B92" s="2" t="s">
        <v>190</v>
      </c>
      <c r="C92" s="9" t="s">
        <v>191</v>
      </c>
    </row>
    <row r="93" spans="2:8" ht="13">
      <c r="B93" s="2" t="s">
        <v>192</v>
      </c>
      <c r="C93" s="9" t="s">
        <v>191</v>
      </c>
    </row>
    <row r="94" spans="2:8" ht="13">
      <c r="B94" s="2" t="s">
        <v>193</v>
      </c>
      <c r="C94" s="9" t="s">
        <v>194</v>
      </c>
    </row>
    <row r="95" spans="2:8" ht="13">
      <c r="B95" s="2" t="s">
        <v>1392</v>
      </c>
      <c r="C95" s="13"/>
    </row>
    <row r="96" spans="2:8" ht="13">
      <c r="B96" s="2" t="s">
        <v>1393</v>
      </c>
      <c r="C96" s="13"/>
    </row>
    <row r="97" spans="2:3" ht="13">
      <c r="B97" s="2" t="s">
        <v>1394</v>
      </c>
      <c r="C97" s="13"/>
    </row>
    <row r="98" spans="2:3" ht="13">
      <c r="B98" s="2" t="s">
        <v>1395</v>
      </c>
      <c r="C98" s="13"/>
    </row>
    <row r="99" spans="2:3" ht="13">
      <c r="B99" s="2" t="s">
        <v>1396</v>
      </c>
      <c r="C99" s="13"/>
    </row>
    <row r="100" spans="2:3" ht="13">
      <c r="B100" s="2" t="s">
        <v>1397</v>
      </c>
      <c r="C100" s="13"/>
    </row>
    <row r="101" spans="2:3" ht="13">
      <c r="B101" s="2" t="s">
        <v>1398</v>
      </c>
      <c r="C101" s="13"/>
    </row>
    <row r="102" spans="2:3" ht="13">
      <c r="B102" s="2" t="s">
        <v>1399</v>
      </c>
      <c r="C102" s="13"/>
    </row>
    <row r="103" spans="2:3" ht="13">
      <c r="B103" s="2" t="s">
        <v>1119</v>
      </c>
      <c r="C103" s="13"/>
    </row>
    <row r="104" spans="2:3">
      <c r="B104" s="1" t="s">
        <v>204</v>
      </c>
    </row>
    <row r="105" spans="2:3">
      <c r="B105" s="1" t="s">
        <v>398</v>
      </c>
    </row>
    <row r="108" spans="2:3" ht="14.5">
      <c r="B108" s="48" t="s">
        <v>399</v>
      </c>
      <c r="C108" s="49"/>
    </row>
    <row r="109" spans="2:3" ht="14.5">
      <c r="B109" s="48" t="s">
        <v>3907</v>
      </c>
      <c r="C109" s="50" t="s">
        <v>400</v>
      </c>
    </row>
    <row r="110" spans="2:3" ht="14.5">
      <c r="B110" s="15" t="s">
        <v>401</v>
      </c>
      <c r="C110" s="16" t="s">
        <v>402</v>
      </c>
    </row>
    <row r="111" spans="2:3" ht="14.5">
      <c r="B111" s="15" t="s">
        <v>403</v>
      </c>
      <c r="C111" s="16" t="s">
        <v>402</v>
      </c>
    </row>
    <row r="112" spans="2:3" ht="14.5">
      <c r="B112" s="15" t="s">
        <v>404</v>
      </c>
      <c r="C112" s="16" t="s">
        <v>402</v>
      </c>
    </row>
    <row r="113" spans="2:7" ht="14.5">
      <c r="B113" s="15" t="s">
        <v>405</v>
      </c>
      <c r="C113" s="16" t="s">
        <v>402</v>
      </c>
    </row>
    <row r="114" spans="2:7" ht="14.5">
      <c r="B114" s="15" t="s">
        <v>406</v>
      </c>
      <c r="C114" s="16" t="s">
        <v>402</v>
      </c>
    </row>
    <row r="115" spans="2:7" ht="14.5">
      <c r="B115" s="15" t="s">
        <v>407</v>
      </c>
      <c r="C115" s="16" t="s">
        <v>402</v>
      </c>
    </row>
    <row r="116" spans="2:7" ht="14.5">
      <c r="B116" s="48" t="s">
        <v>408</v>
      </c>
      <c r="C116" s="49" t="s">
        <v>402</v>
      </c>
    </row>
    <row r="118" spans="2:7" ht="14.5">
      <c r="B118" s="15" t="s">
        <v>213</v>
      </c>
      <c r="C118" s="16"/>
      <c r="D118" s="15"/>
    </row>
    <row r="119" spans="2:7" ht="29">
      <c r="B119" s="18" t="s">
        <v>214</v>
      </c>
      <c r="C119" s="17" t="s">
        <v>215</v>
      </c>
      <c r="D119" s="18" t="s">
        <v>216</v>
      </c>
    </row>
    <row r="120" spans="2:7" ht="14.5">
      <c r="B120" s="15" t="s">
        <v>191</v>
      </c>
      <c r="C120" s="16" t="s">
        <v>191</v>
      </c>
      <c r="D120" s="15" t="s">
        <v>191</v>
      </c>
    </row>
    <row r="122" spans="2:7" ht="13">
      <c r="B122" s="19" t="s">
        <v>217</v>
      </c>
      <c r="C122" s="20">
        <v>46203</v>
      </c>
      <c r="D122" s="21"/>
      <c r="E122" s="22"/>
      <c r="F122" s="23"/>
    </row>
    <row r="123" spans="2:7" ht="13">
      <c r="B123" s="19" t="s">
        <v>218</v>
      </c>
      <c r="C123" s="24" t="s">
        <v>219</v>
      </c>
      <c r="D123" s="19" t="s">
        <v>220</v>
      </c>
      <c r="E123" s="25" t="s">
        <v>221</v>
      </c>
      <c r="F123" s="26" t="s">
        <v>222</v>
      </c>
      <c r="G123" s="14"/>
    </row>
    <row r="124" spans="2:7">
      <c r="B124" s="27" t="s">
        <v>191</v>
      </c>
      <c r="C124" s="28" t="s">
        <v>191</v>
      </c>
      <c r="D124" s="27" t="s">
        <v>191</v>
      </c>
      <c r="E124" s="29" t="s">
        <v>191</v>
      </c>
      <c r="F124" s="30" t="s">
        <v>191</v>
      </c>
    </row>
    <row r="127" spans="2:7" ht="13">
      <c r="B127" s="2" t="s">
        <v>223</v>
      </c>
    </row>
    <row r="128" spans="2:7" ht="13">
      <c r="B128" s="2"/>
    </row>
    <row r="129" spans="2:6" ht="13">
      <c r="B129" s="2" t="s">
        <v>224</v>
      </c>
    </row>
    <row r="130" spans="2:6" ht="13">
      <c r="B130" s="19" t="s">
        <v>225</v>
      </c>
      <c r="C130" s="24" t="s">
        <v>226</v>
      </c>
      <c r="D130" s="2"/>
    </row>
    <row r="131" spans="2:6">
      <c r="B131" s="21" t="s">
        <v>191</v>
      </c>
      <c r="C131" s="31" t="s">
        <v>191</v>
      </c>
    </row>
    <row r="133" spans="2:6" ht="13">
      <c r="B133" s="19" t="s">
        <v>227</v>
      </c>
      <c r="C133" s="24" t="s">
        <v>226</v>
      </c>
    </row>
    <row r="134" spans="2:6">
      <c r="B134" s="21" t="s">
        <v>191</v>
      </c>
      <c r="C134" s="31" t="s">
        <v>191</v>
      </c>
    </row>
    <row r="136" spans="2:6" ht="13">
      <c r="B136" s="19" t="s">
        <v>228</v>
      </c>
      <c r="C136" s="24" t="s">
        <v>229</v>
      </c>
    </row>
    <row r="137" spans="2:6">
      <c r="B137" s="21" t="s">
        <v>191</v>
      </c>
      <c r="C137" s="31" t="s">
        <v>191</v>
      </c>
    </row>
    <row r="139" spans="2:6" ht="13">
      <c r="B139" s="25" t="s">
        <v>230</v>
      </c>
      <c r="C139" s="24" t="s">
        <v>229</v>
      </c>
    </row>
    <row r="140" spans="2:6">
      <c r="B140" s="22" t="s">
        <v>191</v>
      </c>
      <c r="C140" s="31" t="s">
        <v>191</v>
      </c>
    </row>
    <row r="142" spans="2:6" ht="13">
      <c r="B142" s="19" t="s">
        <v>231</v>
      </c>
      <c r="C142" s="24" t="s">
        <v>191</v>
      </c>
    </row>
    <row r="144" spans="2:6" ht="13">
      <c r="B144" s="19" t="s">
        <v>232</v>
      </c>
      <c r="C144" s="20">
        <v>46203</v>
      </c>
      <c r="D144" s="21"/>
      <c r="E144" s="22"/>
      <c r="F144" s="23"/>
    </row>
    <row r="145" spans="2:7" ht="13">
      <c r="B145" s="19" t="s">
        <v>218</v>
      </c>
      <c r="C145" s="24" t="s">
        <v>219</v>
      </c>
      <c r="D145" s="19" t="s">
        <v>220</v>
      </c>
      <c r="E145" s="25" t="s">
        <v>221</v>
      </c>
      <c r="F145" s="26" t="s">
        <v>222</v>
      </c>
      <c r="G145" s="14"/>
    </row>
    <row r="146" spans="2:7">
      <c r="B146" s="27" t="s">
        <v>191</v>
      </c>
      <c r="C146" s="28" t="s">
        <v>191</v>
      </c>
      <c r="D146" s="27" t="s">
        <v>191</v>
      </c>
      <c r="E146" s="29" t="s">
        <v>191</v>
      </c>
      <c r="F146" s="30" t="s">
        <v>191</v>
      </c>
    </row>
    <row r="147" spans="2:7" ht="13">
      <c r="B147" s="2" t="s">
        <v>223</v>
      </c>
    </row>
    <row r="148" spans="2:7" ht="13">
      <c r="B148" s="2"/>
    </row>
    <row r="149" spans="2:7" ht="13">
      <c r="B149" s="2" t="s">
        <v>224</v>
      </c>
    </row>
    <row r="150" spans="2:7" ht="13">
      <c r="B150" s="19" t="s">
        <v>225</v>
      </c>
      <c r="C150" s="24" t="s">
        <v>226</v>
      </c>
      <c r="D150" s="2"/>
    </row>
    <row r="151" spans="2:7">
      <c r="B151" s="21" t="s">
        <v>191</v>
      </c>
      <c r="C151" s="31" t="s">
        <v>191</v>
      </c>
    </row>
    <row r="153" spans="2:7" ht="13">
      <c r="B153" s="19" t="s">
        <v>227</v>
      </c>
      <c r="C153" s="24" t="s">
        <v>226</v>
      </c>
    </row>
    <row r="154" spans="2:7">
      <c r="B154" s="21" t="s">
        <v>191</v>
      </c>
      <c r="C154" s="31" t="s">
        <v>191</v>
      </c>
    </row>
    <row r="156" spans="2:7" ht="13">
      <c r="B156" s="19" t="s">
        <v>228</v>
      </c>
      <c r="C156" s="24" t="s">
        <v>229</v>
      </c>
    </row>
    <row r="157" spans="2:7">
      <c r="B157" s="21" t="s">
        <v>191</v>
      </c>
      <c r="C157" s="31" t="s">
        <v>191</v>
      </c>
    </row>
    <row r="159" spans="2:7" ht="13">
      <c r="B159" s="25" t="s">
        <v>230</v>
      </c>
      <c r="C159" s="24" t="s">
        <v>229</v>
      </c>
    </row>
    <row r="160" spans="2:7">
      <c r="B160" s="22" t="s">
        <v>191</v>
      </c>
      <c r="C160" s="31" t="s">
        <v>191</v>
      </c>
    </row>
    <row r="162" spans="2:80" ht="13">
      <c r="B162" s="19" t="s">
        <v>231</v>
      </c>
      <c r="C162" s="24" t="s">
        <v>191</v>
      </c>
    </row>
    <row r="165" spans="2:80" ht="13">
      <c r="B165" s="2" t="s">
        <v>233</v>
      </c>
    </row>
    <row r="167" spans="2:80" ht="13">
      <c r="B167" s="19" t="s">
        <v>218</v>
      </c>
      <c r="C167" s="24" t="s">
        <v>234</v>
      </c>
      <c r="D167" s="19" t="s">
        <v>235</v>
      </c>
      <c r="E167" s="19" t="s">
        <v>236</v>
      </c>
      <c r="F167" s="14"/>
    </row>
    <row r="168" spans="2:80">
      <c r="B168" s="21" t="s">
        <v>191</v>
      </c>
      <c r="C168" s="31" t="s">
        <v>191</v>
      </c>
      <c r="D168" s="21" t="s">
        <v>191</v>
      </c>
      <c r="E168" s="21" t="s">
        <v>191</v>
      </c>
    </row>
    <row r="171" spans="2:80" ht="13">
      <c r="B171" s="2" t="s">
        <v>237</v>
      </c>
      <c r="C171" s="13" t="s">
        <v>191</v>
      </c>
      <c r="D171" s="2"/>
      <c r="E171" s="2"/>
      <c r="F171" s="14"/>
      <c r="G171" s="14"/>
      <c r="H171" s="14"/>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row>
    <row r="173" spans="2:80" ht="13">
      <c r="B173" s="2" t="s">
        <v>238</v>
      </c>
    </row>
    <row r="175" spans="2:80" ht="13">
      <c r="B175" s="19" t="s">
        <v>239</v>
      </c>
      <c r="C175" s="24" t="s">
        <v>226</v>
      </c>
      <c r="D175" s="2"/>
    </row>
    <row r="176" spans="2:80">
      <c r="B176" s="21" t="s">
        <v>191</v>
      </c>
      <c r="C176" s="31" t="s">
        <v>191</v>
      </c>
    </row>
    <row r="179" spans="2:80" ht="13">
      <c r="B179" s="19" t="s">
        <v>240</v>
      </c>
      <c r="C179" s="24" t="s">
        <v>241</v>
      </c>
      <c r="D179" s="2"/>
    </row>
    <row r="180" spans="2:80">
      <c r="B180" s="21" t="s">
        <v>191</v>
      </c>
      <c r="C180" s="31" t="s">
        <v>191</v>
      </c>
    </row>
    <row r="183" spans="2:80" ht="13">
      <c r="B183" s="2" t="s">
        <v>242</v>
      </c>
    </row>
    <row r="186" spans="2:80" ht="13">
      <c r="B186" s="2" t="s">
        <v>243</v>
      </c>
    </row>
    <row r="188" spans="2:80" ht="13">
      <c r="B188" s="19" t="s">
        <v>218</v>
      </c>
      <c r="C188" s="24" t="s">
        <v>244</v>
      </c>
      <c r="D188" s="19" t="s">
        <v>234</v>
      </c>
      <c r="E188" s="19" t="s">
        <v>235</v>
      </c>
      <c r="F188" s="26" t="s">
        <v>236</v>
      </c>
      <c r="G188" s="14"/>
    </row>
    <row r="189" spans="2:80">
      <c r="B189" s="21" t="s">
        <v>191</v>
      </c>
      <c r="C189" s="31" t="s">
        <v>191</v>
      </c>
      <c r="D189" s="21" t="s">
        <v>191</v>
      </c>
      <c r="E189" s="21" t="s">
        <v>191</v>
      </c>
      <c r="F189" s="32" t="s">
        <v>191</v>
      </c>
    </row>
    <row r="192" spans="2:80" ht="13">
      <c r="B192" s="2" t="s">
        <v>237</v>
      </c>
      <c r="C192" s="13" t="s">
        <v>191</v>
      </c>
      <c r="D192" s="2"/>
      <c r="E192" s="2"/>
      <c r="F192" s="14"/>
      <c r="G192" s="14"/>
      <c r="H192" s="14"/>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row>
    <row r="194" spans="2:7" ht="13">
      <c r="B194" s="2" t="s">
        <v>238</v>
      </c>
    </row>
    <row r="196" spans="2:7" ht="13">
      <c r="B196" s="19" t="s">
        <v>239</v>
      </c>
      <c r="C196" s="24" t="s">
        <v>226</v>
      </c>
      <c r="D196" s="2"/>
    </row>
    <row r="197" spans="2:7">
      <c r="B197" s="21" t="s">
        <v>191</v>
      </c>
      <c r="C197" s="31" t="s">
        <v>191</v>
      </c>
    </row>
    <row r="200" spans="2:7" ht="13">
      <c r="B200" s="19" t="s">
        <v>240</v>
      </c>
      <c r="C200" s="24" t="s">
        <v>241</v>
      </c>
      <c r="D200" s="2"/>
    </row>
    <row r="201" spans="2:7">
      <c r="B201" s="21" t="s">
        <v>191</v>
      </c>
      <c r="C201" s="31" t="s">
        <v>191</v>
      </c>
    </row>
    <row r="204" spans="2:7" ht="13">
      <c r="B204" s="2" t="s">
        <v>242</v>
      </c>
    </row>
    <row r="207" spans="2:7" ht="13">
      <c r="B207" s="2" t="s">
        <v>245</v>
      </c>
    </row>
    <row r="208" spans="2:7" ht="13">
      <c r="B208" s="19" t="s">
        <v>218</v>
      </c>
      <c r="C208" s="24" t="s">
        <v>246</v>
      </c>
      <c r="D208" s="19" t="s">
        <v>247</v>
      </c>
      <c r="E208" s="19" t="s">
        <v>248</v>
      </c>
      <c r="F208" s="26" t="s">
        <v>249</v>
      </c>
      <c r="G208" s="14"/>
    </row>
    <row r="209" spans="2:6">
      <c r="B209" s="21" t="s">
        <v>191</v>
      </c>
      <c r="C209" s="31" t="s">
        <v>191</v>
      </c>
      <c r="D209" s="21" t="s">
        <v>191</v>
      </c>
      <c r="E209" s="21" t="s">
        <v>191</v>
      </c>
      <c r="F209" s="32" t="s">
        <v>191</v>
      </c>
    </row>
    <row r="210" spans="2:6">
      <c r="B210" s="1" t="s">
        <v>2544</v>
      </c>
    </row>
  </sheetData>
  <mergeCells count="3">
    <mergeCell ref="B1:E1"/>
    <mergeCell ref="C3:C7"/>
    <mergeCell ref="D3:D7"/>
  </mergeCells>
  <hyperlinks>
    <hyperlink ref="A1" location="Index!A1" display="Index" xr:uid="{88D8205A-9B64-4519-8EAF-A5C41E74DED7}"/>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9B828-C82D-404A-90B1-099A809188EC}">
  <sheetPr codeName="Sheet109"/>
  <dimension ref="A1:CB236"/>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69</v>
      </c>
      <c r="C1" s="249"/>
      <c r="D1" s="249"/>
      <c r="E1" s="249"/>
    </row>
    <row r="3" spans="1:9" ht="14.5">
      <c r="B3" s="5" t="s">
        <v>1401</v>
      </c>
      <c r="C3" s="250"/>
      <c r="D3" s="251"/>
    </row>
    <row r="4" spans="1:9" ht="14.5">
      <c r="B4" s="7" t="s">
        <v>1402</v>
      </c>
      <c r="C4" s="250"/>
      <c r="D4" s="251"/>
    </row>
    <row r="5" spans="1:9" ht="14.5">
      <c r="B5" s="7" t="s">
        <v>139</v>
      </c>
      <c r="C5" s="250"/>
      <c r="D5" s="251"/>
    </row>
    <row r="6" spans="1:9" ht="14.5">
      <c r="B6" s="7" t="s">
        <v>140</v>
      </c>
      <c r="C6" s="250"/>
      <c r="D6" s="251"/>
    </row>
    <row r="7" spans="1:9" ht="29">
      <c r="B7" s="7" t="s">
        <v>1403</v>
      </c>
      <c r="C7" s="250"/>
      <c r="D7" s="251"/>
    </row>
    <row r="8" spans="1:9" ht="29">
      <c r="B8" s="7" t="s">
        <v>142</v>
      </c>
      <c r="C8" s="8" t="s">
        <v>143</v>
      </c>
      <c r="D8" s="8"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2796</v>
      </c>
      <c r="C15" s="9" t="s">
        <v>156</v>
      </c>
      <c r="D15" s="1" t="s">
        <v>419</v>
      </c>
      <c r="E15" s="1" t="s">
        <v>420</v>
      </c>
      <c r="F15" s="4">
        <v>478000</v>
      </c>
      <c r="G15" s="4">
        <v>6573.46</v>
      </c>
      <c r="H15" s="4">
        <v>4.74</v>
      </c>
    </row>
    <row r="16" spans="1:9">
      <c r="B16" s="1" t="s">
        <v>2795</v>
      </c>
      <c r="C16" s="9" t="s">
        <v>156</v>
      </c>
      <c r="D16" s="1" t="s">
        <v>430</v>
      </c>
      <c r="E16" s="1" t="s">
        <v>600</v>
      </c>
      <c r="F16" s="4">
        <v>367000</v>
      </c>
      <c r="G16" s="4">
        <v>4748.6099999999997</v>
      </c>
      <c r="H16" s="4">
        <v>3.42</v>
      </c>
    </row>
    <row r="17" spans="2:8">
      <c r="B17" s="1" t="s">
        <v>3202</v>
      </c>
      <c r="C17" s="9" t="s">
        <v>156</v>
      </c>
      <c r="D17" s="1" t="s">
        <v>419</v>
      </c>
      <c r="E17" s="1" t="s">
        <v>880</v>
      </c>
      <c r="F17" s="4">
        <v>346000</v>
      </c>
      <c r="G17" s="4">
        <v>4656.12</v>
      </c>
      <c r="H17" s="4">
        <v>3.36</v>
      </c>
    </row>
    <row r="18" spans="2:8">
      <c r="B18" s="1" t="s">
        <v>2758</v>
      </c>
      <c r="C18" s="9" t="s">
        <v>156</v>
      </c>
      <c r="D18" s="1" t="s">
        <v>550</v>
      </c>
      <c r="E18" s="1" t="s">
        <v>623</v>
      </c>
      <c r="F18" s="4">
        <v>50972</v>
      </c>
      <c r="G18" s="4">
        <v>4425.3900000000003</v>
      </c>
      <c r="H18" s="4">
        <v>3.19</v>
      </c>
    </row>
    <row r="19" spans="2:8">
      <c r="B19" s="1" t="s">
        <v>3106</v>
      </c>
      <c r="C19" s="9" t="s">
        <v>156</v>
      </c>
      <c r="D19" s="1" t="s">
        <v>428</v>
      </c>
      <c r="E19" s="1" t="s">
        <v>720</v>
      </c>
      <c r="F19" s="4">
        <v>234548</v>
      </c>
      <c r="G19" s="4">
        <v>4343.83</v>
      </c>
      <c r="H19" s="4">
        <v>3.13</v>
      </c>
    </row>
    <row r="20" spans="2:8">
      <c r="B20" s="1" t="s">
        <v>3405</v>
      </c>
      <c r="C20" s="9" t="s">
        <v>156</v>
      </c>
      <c r="D20" s="1" t="s">
        <v>480</v>
      </c>
      <c r="E20" s="1" t="s">
        <v>1404</v>
      </c>
      <c r="F20" s="4">
        <v>115000</v>
      </c>
      <c r="G20" s="4">
        <v>4055.13</v>
      </c>
      <c r="H20" s="4">
        <v>2.92</v>
      </c>
    </row>
    <row r="21" spans="2:8">
      <c r="B21" s="1" t="s">
        <v>2792</v>
      </c>
      <c r="C21" s="9" t="s">
        <v>156</v>
      </c>
      <c r="D21" s="1" t="s">
        <v>445</v>
      </c>
      <c r="E21" s="1" t="s">
        <v>446</v>
      </c>
      <c r="F21" s="4">
        <v>1500000</v>
      </c>
      <c r="G21" s="4">
        <v>3969</v>
      </c>
      <c r="H21" s="4">
        <v>2.86</v>
      </c>
    </row>
    <row r="22" spans="2:8">
      <c r="B22" s="1" t="s">
        <v>3004</v>
      </c>
      <c r="C22" s="9" t="s">
        <v>156</v>
      </c>
      <c r="D22" s="1" t="s">
        <v>419</v>
      </c>
      <c r="E22" s="1" t="s">
        <v>439</v>
      </c>
      <c r="F22" s="4">
        <v>426000</v>
      </c>
      <c r="G22" s="4">
        <v>3399.27</v>
      </c>
      <c r="H22" s="4">
        <v>2.4500000000000002</v>
      </c>
    </row>
    <row r="23" spans="2:8">
      <c r="B23" s="1" t="s">
        <v>998</v>
      </c>
      <c r="C23" s="9" t="s">
        <v>156</v>
      </c>
      <c r="D23" s="1" t="s">
        <v>445</v>
      </c>
      <c r="E23" s="1" t="s">
        <v>999</v>
      </c>
      <c r="F23" s="4">
        <v>2762115</v>
      </c>
      <c r="G23" s="4">
        <v>3257.91</v>
      </c>
      <c r="H23" s="4">
        <v>2.35</v>
      </c>
    </row>
    <row r="24" spans="2:8">
      <c r="B24" s="1" t="s">
        <v>3154</v>
      </c>
      <c r="C24" s="9" t="s">
        <v>156</v>
      </c>
      <c r="D24" s="1" t="s">
        <v>436</v>
      </c>
      <c r="E24" s="1" t="s">
        <v>789</v>
      </c>
      <c r="F24" s="4">
        <v>105000</v>
      </c>
      <c r="G24" s="4">
        <v>3222.24</v>
      </c>
      <c r="H24" s="4">
        <v>2.3199999999999998</v>
      </c>
    </row>
    <row r="25" spans="2:8">
      <c r="B25" s="1" t="s">
        <v>3339</v>
      </c>
      <c r="C25" s="9" t="s">
        <v>156</v>
      </c>
      <c r="D25" s="1" t="s">
        <v>550</v>
      </c>
      <c r="E25" s="1" t="s">
        <v>1206</v>
      </c>
      <c r="F25" s="4">
        <v>584420</v>
      </c>
      <c r="G25" s="4">
        <v>3156.74</v>
      </c>
      <c r="H25" s="4">
        <v>2.2799999999999998</v>
      </c>
    </row>
    <row r="26" spans="2:8">
      <c r="B26" s="1" t="s">
        <v>3304</v>
      </c>
      <c r="C26" s="9" t="s">
        <v>156</v>
      </c>
      <c r="D26" s="1" t="s">
        <v>469</v>
      </c>
      <c r="E26" s="1" t="s">
        <v>1090</v>
      </c>
      <c r="F26" s="4">
        <v>222000</v>
      </c>
      <c r="G26" s="4">
        <v>3118.43</v>
      </c>
      <c r="H26" s="4">
        <v>2.25</v>
      </c>
    </row>
    <row r="27" spans="2:8">
      <c r="B27" s="1" t="s">
        <v>3003</v>
      </c>
      <c r="C27" s="9" t="s">
        <v>156</v>
      </c>
      <c r="D27" s="1" t="s">
        <v>436</v>
      </c>
      <c r="E27" s="1" t="s">
        <v>437</v>
      </c>
      <c r="F27" s="4">
        <v>65000</v>
      </c>
      <c r="G27" s="4">
        <v>3116.3</v>
      </c>
      <c r="H27" s="4">
        <v>2.25</v>
      </c>
    </row>
    <row r="28" spans="2:8">
      <c r="B28" s="1" t="s">
        <v>2757</v>
      </c>
      <c r="C28" s="9" t="s">
        <v>156</v>
      </c>
      <c r="D28" s="1" t="s">
        <v>436</v>
      </c>
      <c r="E28" s="1" t="s">
        <v>624</v>
      </c>
      <c r="F28" s="4">
        <v>21500</v>
      </c>
      <c r="G28" s="4">
        <v>3034.73</v>
      </c>
      <c r="H28" s="4">
        <v>2.19</v>
      </c>
    </row>
    <row r="29" spans="2:8">
      <c r="B29" s="1" t="s">
        <v>3239</v>
      </c>
      <c r="C29" s="9" t="s">
        <v>156</v>
      </c>
      <c r="D29" s="1" t="s">
        <v>448</v>
      </c>
      <c r="E29" s="1" t="s">
        <v>961</v>
      </c>
      <c r="F29" s="4">
        <v>57521</v>
      </c>
      <c r="G29" s="4">
        <v>2967.8</v>
      </c>
      <c r="H29" s="4">
        <v>2.14</v>
      </c>
    </row>
    <row r="30" spans="2:8">
      <c r="B30" s="1" t="s">
        <v>2777</v>
      </c>
      <c r="C30" s="9" t="s">
        <v>156</v>
      </c>
      <c r="D30" s="1" t="s">
        <v>462</v>
      </c>
      <c r="E30" s="1" t="s">
        <v>463</v>
      </c>
      <c r="F30" s="4">
        <v>179630</v>
      </c>
      <c r="G30" s="4">
        <v>2925.45</v>
      </c>
      <c r="H30" s="4">
        <v>2.11</v>
      </c>
    </row>
    <row r="31" spans="2:8">
      <c r="B31" s="1" t="s">
        <v>2786</v>
      </c>
      <c r="C31" s="9" t="s">
        <v>156</v>
      </c>
      <c r="D31" s="1" t="s">
        <v>545</v>
      </c>
      <c r="E31" s="1" t="s">
        <v>605</v>
      </c>
      <c r="F31" s="4">
        <v>158888</v>
      </c>
      <c r="G31" s="4">
        <v>2876.19</v>
      </c>
      <c r="H31" s="4">
        <v>2.0699999999999998</v>
      </c>
    </row>
    <row r="32" spans="2:8">
      <c r="B32" s="1" t="s">
        <v>3232</v>
      </c>
      <c r="C32" s="9" t="s">
        <v>156</v>
      </c>
      <c r="D32" s="1" t="s">
        <v>550</v>
      </c>
      <c r="E32" s="1" t="s">
        <v>941</v>
      </c>
      <c r="F32" s="4">
        <v>171217</v>
      </c>
      <c r="G32" s="4">
        <v>2818.57</v>
      </c>
      <c r="H32" s="4">
        <v>2.0299999999999998</v>
      </c>
    </row>
    <row r="33" spans="2:8">
      <c r="B33" s="1" t="s">
        <v>2782</v>
      </c>
      <c r="C33" s="9" t="s">
        <v>156</v>
      </c>
      <c r="D33" s="1" t="s">
        <v>452</v>
      </c>
      <c r="E33" s="1" t="s">
        <v>453</v>
      </c>
      <c r="F33" s="4">
        <v>20755</v>
      </c>
      <c r="G33" s="4">
        <v>2474</v>
      </c>
      <c r="H33" s="4">
        <v>1.78</v>
      </c>
    </row>
    <row r="34" spans="2:8">
      <c r="B34" s="1" t="s">
        <v>3206</v>
      </c>
      <c r="C34" s="9" t="s">
        <v>156</v>
      </c>
      <c r="D34" s="1" t="s">
        <v>419</v>
      </c>
      <c r="E34" s="1" t="s">
        <v>884</v>
      </c>
      <c r="F34" s="4">
        <v>660000</v>
      </c>
      <c r="G34" s="4">
        <v>2435.73</v>
      </c>
      <c r="H34" s="4">
        <v>1.76</v>
      </c>
    </row>
    <row r="35" spans="2:8">
      <c r="B35" s="1" t="s">
        <v>3136</v>
      </c>
      <c r="C35" s="9" t="s">
        <v>156</v>
      </c>
      <c r="D35" s="1" t="s">
        <v>455</v>
      </c>
      <c r="E35" s="1" t="s">
        <v>753</v>
      </c>
      <c r="F35" s="4">
        <v>92442</v>
      </c>
      <c r="G35" s="4">
        <v>2372.06</v>
      </c>
      <c r="H35" s="4">
        <v>1.71</v>
      </c>
    </row>
    <row r="36" spans="2:8">
      <c r="B36" s="1" t="s">
        <v>1405</v>
      </c>
      <c r="C36" s="9" t="s">
        <v>156</v>
      </c>
      <c r="D36" s="1" t="s">
        <v>448</v>
      </c>
      <c r="E36" s="1" t="s">
        <v>1406</v>
      </c>
      <c r="F36" s="4">
        <v>691242</v>
      </c>
      <c r="G36" s="4">
        <v>2370.96</v>
      </c>
      <c r="H36" s="4">
        <v>1.71</v>
      </c>
    </row>
    <row r="37" spans="2:8">
      <c r="B37" s="1" t="s">
        <v>898</v>
      </c>
      <c r="C37" s="9" t="s">
        <v>156</v>
      </c>
      <c r="D37" s="1" t="s">
        <v>419</v>
      </c>
      <c r="E37" s="1" t="s">
        <v>899</v>
      </c>
      <c r="F37" s="4">
        <v>800000</v>
      </c>
      <c r="G37" s="4">
        <v>2179.1999999999998</v>
      </c>
      <c r="H37" s="4">
        <v>1.57</v>
      </c>
    </row>
    <row r="38" spans="2:8">
      <c r="B38" s="1" t="s">
        <v>3210</v>
      </c>
      <c r="C38" s="9" t="s">
        <v>156</v>
      </c>
      <c r="D38" s="1" t="s">
        <v>455</v>
      </c>
      <c r="E38" s="1" t="s">
        <v>894</v>
      </c>
      <c r="F38" s="4">
        <v>1412500</v>
      </c>
      <c r="G38" s="4">
        <v>2092.0500000000002</v>
      </c>
      <c r="H38" s="4">
        <v>1.51</v>
      </c>
    </row>
    <row r="39" spans="2:8">
      <c r="B39" s="1" t="s">
        <v>3259</v>
      </c>
      <c r="C39" s="9" t="s">
        <v>156</v>
      </c>
      <c r="D39" s="1" t="s">
        <v>907</v>
      </c>
      <c r="E39" s="1" t="s">
        <v>1000</v>
      </c>
      <c r="F39" s="4">
        <v>475000</v>
      </c>
      <c r="G39" s="4">
        <v>2005.45</v>
      </c>
      <c r="H39" s="4">
        <v>1.45</v>
      </c>
    </row>
    <row r="40" spans="2:8">
      <c r="B40" s="1" t="s">
        <v>3300</v>
      </c>
      <c r="C40" s="9" t="s">
        <v>156</v>
      </c>
      <c r="D40" s="1" t="s">
        <v>532</v>
      </c>
      <c r="E40" s="1" t="s">
        <v>1071</v>
      </c>
      <c r="F40" s="4">
        <v>139421</v>
      </c>
      <c r="G40" s="4">
        <v>1993.3</v>
      </c>
      <c r="H40" s="4">
        <v>1.44</v>
      </c>
    </row>
    <row r="41" spans="2:8">
      <c r="B41" s="1" t="s">
        <v>3245</v>
      </c>
      <c r="C41" s="9" t="s">
        <v>156</v>
      </c>
      <c r="D41" s="1" t="s">
        <v>428</v>
      </c>
      <c r="E41" s="1" t="s">
        <v>970</v>
      </c>
      <c r="F41" s="4">
        <v>99477</v>
      </c>
      <c r="G41" s="4">
        <v>1960.29</v>
      </c>
      <c r="H41" s="4">
        <v>1.41</v>
      </c>
    </row>
    <row r="42" spans="2:8">
      <c r="B42" s="1" t="s">
        <v>3171</v>
      </c>
      <c r="C42" s="9" t="s">
        <v>156</v>
      </c>
      <c r="D42" s="1" t="s">
        <v>480</v>
      </c>
      <c r="E42" s="1" t="s">
        <v>808</v>
      </c>
      <c r="F42" s="4">
        <v>84332</v>
      </c>
      <c r="G42" s="4">
        <v>1936.18</v>
      </c>
      <c r="H42" s="4">
        <v>1.4</v>
      </c>
    </row>
    <row r="43" spans="2:8">
      <c r="B43" s="1" t="s">
        <v>2783</v>
      </c>
      <c r="C43" s="9" t="s">
        <v>156</v>
      </c>
      <c r="D43" s="1" t="s">
        <v>419</v>
      </c>
      <c r="E43" s="1" t="s">
        <v>609</v>
      </c>
      <c r="F43" s="4">
        <v>652076</v>
      </c>
      <c r="G43" s="4">
        <v>1930.8</v>
      </c>
      <c r="H43" s="4">
        <v>1.39</v>
      </c>
    </row>
    <row r="44" spans="2:8">
      <c r="B44" s="1" t="s">
        <v>3052</v>
      </c>
      <c r="C44" s="9" t="s">
        <v>156</v>
      </c>
      <c r="D44" s="1" t="s">
        <v>511</v>
      </c>
      <c r="E44" s="1" t="s">
        <v>552</v>
      </c>
      <c r="F44" s="4">
        <v>583444</v>
      </c>
      <c r="G44" s="4">
        <v>1873.73</v>
      </c>
      <c r="H44" s="4">
        <v>1.35</v>
      </c>
    </row>
    <row r="45" spans="2:8">
      <c r="B45" s="1" t="s">
        <v>3021</v>
      </c>
      <c r="C45" s="9" t="s">
        <v>156</v>
      </c>
      <c r="D45" s="1" t="s">
        <v>434</v>
      </c>
      <c r="E45" s="1" t="s">
        <v>482</v>
      </c>
      <c r="F45" s="4">
        <v>124731</v>
      </c>
      <c r="G45" s="4">
        <v>1860.24</v>
      </c>
      <c r="H45" s="4">
        <v>1.34</v>
      </c>
    </row>
    <row r="46" spans="2:8">
      <c r="B46" s="1" t="s">
        <v>3254</v>
      </c>
      <c r="C46" s="9" t="s">
        <v>156</v>
      </c>
      <c r="D46" s="1" t="s">
        <v>445</v>
      </c>
      <c r="E46" s="1" t="s">
        <v>991</v>
      </c>
      <c r="F46" s="4">
        <v>764677</v>
      </c>
      <c r="G46" s="4">
        <v>1830.25</v>
      </c>
      <c r="H46" s="4">
        <v>1.32</v>
      </c>
    </row>
    <row r="47" spans="2:8">
      <c r="B47" s="1" t="s">
        <v>3325</v>
      </c>
      <c r="C47" s="9" t="s">
        <v>156</v>
      </c>
      <c r="D47" s="1" t="s">
        <v>421</v>
      </c>
      <c r="E47" s="1" t="s">
        <v>1137</v>
      </c>
      <c r="F47" s="4">
        <v>100000</v>
      </c>
      <c r="G47" s="4">
        <v>1780.2</v>
      </c>
      <c r="H47" s="4">
        <v>1.28</v>
      </c>
    </row>
    <row r="48" spans="2:8">
      <c r="B48" s="1" t="s">
        <v>2779</v>
      </c>
      <c r="C48" s="9" t="s">
        <v>156</v>
      </c>
      <c r="D48" s="1" t="s">
        <v>419</v>
      </c>
      <c r="E48" s="1" t="s">
        <v>438</v>
      </c>
      <c r="F48" s="4">
        <v>450000</v>
      </c>
      <c r="G48" s="4">
        <v>1765.13</v>
      </c>
      <c r="H48" s="4">
        <v>1.27</v>
      </c>
    </row>
    <row r="49" spans="2:8">
      <c r="B49" s="1" t="s">
        <v>3015</v>
      </c>
      <c r="C49" s="9" t="s">
        <v>156</v>
      </c>
      <c r="D49" s="1" t="s">
        <v>469</v>
      </c>
      <c r="E49" s="1" t="s">
        <v>470</v>
      </c>
      <c r="F49" s="4">
        <v>175711</v>
      </c>
      <c r="G49" s="4">
        <v>1757.81</v>
      </c>
      <c r="H49" s="4">
        <v>1.27</v>
      </c>
    </row>
    <row r="50" spans="2:8">
      <c r="B50" s="1" t="s">
        <v>3342</v>
      </c>
      <c r="C50" s="9" t="s">
        <v>156</v>
      </c>
      <c r="D50" s="1" t="s">
        <v>522</v>
      </c>
      <c r="E50" s="1" t="s">
        <v>1211</v>
      </c>
      <c r="F50" s="4">
        <v>733363</v>
      </c>
      <c r="G50" s="4">
        <v>1675.37</v>
      </c>
      <c r="H50" s="4">
        <v>1.21</v>
      </c>
    </row>
    <row r="51" spans="2:8">
      <c r="B51" s="1" t="s">
        <v>3074</v>
      </c>
      <c r="C51" s="9" t="s">
        <v>156</v>
      </c>
      <c r="D51" s="1" t="s">
        <v>455</v>
      </c>
      <c r="E51" s="1" t="s">
        <v>639</v>
      </c>
      <c r="F51" s="4">
        <v>269429</v>
      </c>
      <c r="G51" s="4">
        <v>1622.77</v>
      </c>
      <c r="H51" s="4">
        <v>1.17</v>
      </c>
    </row>
    <row r="52" spans="2:8">
      <c r="B52" s="1" t="s">
        <v>3332</v>
      </c>
      <c r="C52" s="9" t="s">
        <v>156</v>
      </c>
      <c r="D52" s="1" t="s">
        <v>423</v>
      </c>
      <c r="E52" s="1" t="s">
        <v>1162</v>
      </c>
      <c r="F52" s="4">
        <v>139669</v>
      </c>
      <c r="G52" s="4">
        <v>1612.76</v>
      </c>
      <c r="H52" s="4">
        <v>1.1599999999999999</v>
      </c>
    </row>
    <row r="53" spans="2:8">
      <c r="B53" s="1" t="s">
        <v>3398</v>
      </c>
      <c r="C53" s="9" t="s">
        <v>156</v>
      </c>
      <c r="D53" s="1" t="s">
        <v>550</v>
      </c>
      <c r="E53" s="1" t="s">
        <v>1381</v>
      </c>
      <c r="F53" s="4">
        <v>236598</v>
      </c>
      <c r="G53" s="4">
        <v>1483.71</v>
      </c>
      <c r="H53" s="4">
        <v>1.07</v>
      </c>
    </row>
    <row r="54" spans="2:8">
      <c r="B54" s="1" t="s">
        <v>3309</v>
      </c>
      <c r="C54" s="9" t="s">
        <v>156</v>
      </c>
      <c r="D54" s="1" t="s">
        <v>579</v>
      </c>
      <c r="E54" s="1" t="s">
        <v>1099</v>
      </c>
      <c r="F54" s="4">
        <v>103477</v>
      </c>
      <c r="G54" s="4">
        <v>1468.86</v>
      </c>
      <c r="H54" s="4">
        <v>1.06</v>
      </c>
    </row>
    <row r="55" spans="2:8">
      <c r="B55" s="1" t="s">
        <v>3193</v>
      </c>
      <c r="C55" s="9" t="s">
        <v>156</v>
      </c>
      <c r="D55" s="1" t="s">
        <v>486</v>
      </c>
      <c r="E55" s="1" t="s">
        <v>845</v>
      </c>
      <c r="F55" s="4">
        <v>25000</v>
      </c>
      <c r="G55" s="4">
        <v>1414.88</v>
      </c>
      <c r="H55" s="4">
        <v>1.02</v>
      </c>
    </row>
    <row r="56" spans="2:8">
      <c r="B56" s="1" t="s">
        <v>811</v>
      </c>
      <c r="C56" s="9" t="s">
        <v>156</v>
      </c>
      <c r="D56" s="1" t="s">
        <v>480</v>
      </c>
      <c r="E56" s="1" t="s">
        <v>812</v>
      </c>
      <c r="F56" s="4">
        <v>114131</v>
      </c>
      <c r="G56" s="4">
        <v>1408.72</v>
      </c>
      <c r="H56" s="4">
        <v>1.02</v>
      </c>
    </row>
    <row r="57" spans="2:8">
      <c r="B57" s="1" t="s">
        <v>3406</v>
      </c>
      <c r="C57" s="9" t="s">
        <v>156</v>
      </c>
      <c r="D57" s="1" t="s">
        <v>480</v>
      </c>
      <c r="E57" s="1" t="s">
        <v>1407</v>
      </c>
      <c r="F57" s="4">
        <v>144093</v>
      </c>
      <c r="G57" s="4">
        <v>1401.74</v>
      </c>
      <c r="H57" s="4">
        <v>1.01</v>
      </c>
    </row>
    <row r="58" spans="2:8">
      <c r="B58" s="1" t="s">
        <v>3028</v>
      </c>
      <c r="C58" s="9" t="s">
        <v>156</v>
      </c>
      <c r="D58" s="1" t="s">
        <v>486</v>
      </c>
      <c r="E58" s="1" t="s">
        <v>519</v>
      </c>
      <c r="F58" s="4">
        <v>115433</v>
      </c>
      <c r="G58" s="4">
        <v>1360.03</v>
      </c>
      <c r="H58" s="4">
        <v>0.98</v>
      </c>
    </row>
    <row r="59" spans="2:8">
      <c r="B59" s="1" t="s">
        <v>3137</v>
      </c>
      <c r="C59" s="9" t="s">
        <v>156</v>
      </c>
      <c r="D59" s="1" t="s">
        <v>455</v>
      </c>
      <c r="E59" s="1" t="s">
        <v>754</v>
      </c>
      <c r="F59" s="4">
        <v>14055</v>
      </c>
      <c r="G59" s="4">
        <v>1329.6</v>
      </c>
      <c r="H59" s="4">
        <v>0.96</v>
      </c>
    </row>
    <row r="60" spans="2:8">
      <c r="B60" s="1" t="s">
        <v>3347</v>
      </c>
      <c r="C60" s="9" t="s">
        <v>156</v>
      </c>
      <c r="D60" s="1" t="s">
        <v>550</v>
      </c>
      <c r="E60" s="1" t="s">
        <v>1216</v>
      </c>
      <c r="F60" s="4">
        <v>96940</v>
      </c>
      <c r="G60" s="4">
        <v>1311.21</v>
      </c>
      <c r="H60" s="4">
        <v>0.95</v>
      </c>
    </row>
    <row r="61" spans="2:8">
      <c r="B61" s="1" t="s">
        <v>3170</v>
      </c>
      <c r="C61" s="9" t="s">
        <v>156</v>
      </c>
      <c r="D61" s="1" t="s">
        <v>452</v>
      </c>
      <c r="E61" s="1" t="s">
        <v>805</v>
      </c>
      <c r="F61" s="4">
        <v>100000</v>
      </c>
      <c r="G61" s="4">
        <v>1277.5999999999999</v>
      </c>
      <c r="H61" s="4">
        <v>0.92</v>
      </c>
    </row>
    <row r="62" spans="2:8">
      <c r="B62" s="1" t="s">
        <v>3163</v>
      </c>
      <c r="C62" s="9" t="s">
        <v>156</v>
      </c>
      <c r="D62" s="1" t="s">
        <v>480</v>
      </c>
      <c r="E62" s="1" t="s">
        <v>798</v>
      </c>
      <c r="F62" s="4">
        <v>80000</v>
      </c>
      <c r="G62" s="4">
        <v>1262.96</v>
      </c>
      <c r="H62" s="4">
        <v>0.91</v>
      </c>
    </row>
    <row r="63" spans="2:8">
      <c r="B63" s="1" t="s">
        <v>3117</v>
      </c>
      <c r="C63" s="9" t="s">
        <v>156</v>
      </c>
      <c r="D63" s="1" t="s">
        <v>455</v>
      </c>
      <c r="E63" s="1" t="s">
        <v>734</v>
      </c>
      <c r="F63" s="4">
        <v>200000</v>
      </c>
      <c r="G63" s="4">
        <v>1239.8</v>
      </c>
      <c r="H63" s="4">
        <v>0.89</v>
      </c>
    </row>
    <row r="64" spans="2:8">
      <c r="B64" s="1" t="s">
        <v>3234</v>
      </c>
      <c r="C64" s="9" t="s">
        <v>156</v>
      </c>
      <c r="D64" s="1" t="s">
        <v>550</v>
      </c>
      <c r="E64" s="1" t="s">
        <v>945</v>
      </c>
      <c r="F64" s="4">
        <v>277220</v>
      </c>
      <c r="G64" s="4">
        <v>1218.3800000000001</v>
      </c>
      <c r="H64" s="4">
        <v>0.88</v>
      </c>
    </row>
    <row r="65" spans="2:8">
      <c r="B65" s="1" t="s">
        <v>3125</v>
      </c>
      <c r="C65" s="9" t="s">
        <v>156</v>
      </c>
      <c r="D65" s="1" t="s">
        <v>550</v>
      </c>
      <c r="E65" s="1" t="s">
        <v>742</v>
      </c>
      <c r="F65" s="4">
        <v>135372</v>
      </c>
      <c r="G65" s="4">
        <v>1061.93</v>
      </c>
      <c r="H65" s="4">
        <v>0.77</v>
      </c>
    </row>
    <row r="66" spans="2:8">
      <c r="B66" s="1" t="s">
        <v>1134</v>
      </c>
      <c r="C66" s="9" t="s">
        <v>156</v>
      </c>
      <c r="D66" s="1" t="s">
        <v>419</v>
      </c>
      <c r="E66" s="1" t="s">
        <v>1135</v>
      </c>
      <c r="F66" s="4">
        <v>100000</v>
      </c>
      <c r="G66" s="4">
        <v>1026.9000000000001</v>
      </c>
      <c r="H66" s="4">
        <v>0.74</v>
      </c>
    </row>
    <row r="67" spans="2:8">
      <c r="B67" s="1" t="s">
        <v>3407</v>
      </c>
      <c r="C67" s="9" t="s">
        <v>156</v>
      </c>
      <c r="D67" s="1" t="s">
        <v>522</v>
      </c>
      <c r="E67" s="1" t="s">
        <v>1408</v>
      </c>
      <c r="F67" s="4">
        <v>75872</v>
      </c>
      <c r="G67" s="4">
        <v>1005.23</v>
      </c>
      <c r="H67" s="4">
        <v>0.72</v>
      </c>
    </row>
    <row r="68" spans="2:8">
      <c r="B68" s="1" t="s">
        <v>3346</v>
      </c>
      <c r="C68" s="9" t="s">
        <v>156</v>
      </c>
      <c r="D68" s="1" t="s">
        <v>419</v>
      </c>
      <c r="E68" s="1" t="s">
        <v>1215</v>
      </c>
      <c r="F68" s="4">
        <v>1549157</v>
      </c>
      <c r="G68" s="4">
        <v>914.78</v>
      </c>
      <c r="H68" s="4">
        <v>0.66</v>
      </c>
    </row>
    <row r="69" spans="2:8">
      <c r="B69" s="1" t="s">
        <v>824</v>
      </c>
      <c r="C69" s="9" t="s">
        <v>156</v>
      </c>
      <c r="D69" s="1" t="s">
        <v>480</v>
      </c>
      <c r="E69" s="1" t="s">
        <v>825</v>
      </c>
      <c r="F69" s="4">
        <v>400000</v>
      </c>
      <c r="G69" s="4">
        <v>672.36</v>
      </c>
      <c r="H69" s="4">
        <v>0.48</v>
      </c>
    </row>
    <row r="70" spans="2:8">
      <c r="B70" s="1" t="s">
        <v>3169</v>
      </c>
      <c r="C70" s="9" t="s">
        <v>156</v>
      </c>
      <c r="D70" s="1" t="s">
        <v>452</v>
      </c>
      <c r="E70" s="1" t="s">
        <v>804</v>
      </c>
      <c r="F70" s="4">
        <v>50000</v>
      </c>
      <c r="G70" s="4">
        <v>579.65</v>
      </c>
      <c r="H70" s="4">
        <v>0.42</v>
      </c>
    </row>
    <row r="71" spans="2:8">
      <c r="B71" s="1" t="s">
        <v>3211</v>
      </c>
      <c r="C71" s="9" t="s">
        <v>156</v>
      </c>
      <c r="D71" s="1" t="s">
        <v>448</v>
      </c>
      <c r="E71" s="1" t="s">
        <v>895</v>
      </c>
      <c r="F71" s="4">
        <v>50000</v>
      </c>
      <c r="G71" s="4">
        <v>476.08</v>
      </c>
      <c r="H71" s="4">
        <v>0.34</v>
      </c>
    </row>
    <row r="72" spans="2:8">
      <c r="B72" s="1" t="s">
        <v>1024</v>
      </c>
      <c r="C72" s="9" t="s">
        <v>156</v>
      </c>
      <c r="D72" s="1" t="s">
        <v>452</v>
      </c>
      <c r="E72" s="1" t="s">
        <v>1025</v>
      </c>
      <c r="F72" s="4">
        <v>25000</v>
      </c>
      <c r="G72" s="4">
        <v>388</v>
      </c>
      <c r="H72" s="4">
        <v>0.28000000000000003</v>
      </c>
    </row>
    <row r="73" spans="2:8">
      <c r="B73" s="1" t="s">
        <v>3306</v>
      </c>
      <c r="C73" s="9" t="s">
        <v>156</v>
      </c>
      <c r="D73" s="1" t="s">
        <v>445</v>
      </c>
      <c r="E73" s="1" t="s">
        <v>1092</v>
      </c>
      <c r="F73" s="4">
        <v>112590</v>
      </c>
      <c r="G73" s="4">
        <v>216.62</v>
      </c>
      <c r="H73" s="4">
        <v>0.16</v>
      </c>
    </row>
    <row r="74" spans="2:8">
      <c r="B74" s="1" t="s">
        <v>2997</v>
      </c>
      <c r="C74" s="9" t="s">
        <v>156</v>
      </c>
      <c r="D74" s="1" t="s">
        <v>947</v>
      </c>
      <c r="E74" s="1" t="s">
        <v>1409</v>
      </c>
      <c r="F74" s="4">
        <v>50251</v>
      </c>
      <c r="G74" s="4">
        <v>113.08</v>
      </c>
      <c r="H74" s="4">
        <v>0.08</v>
      </c>
    </row>
    <row r="75" spans="2:8" ht="13">
      <c r="B75" s="2" t="s">
        <v>2543</v>
      </c>
    </row>
    <row r="76" spans="2:8">
      <c r="B76" s="1" t="s">
        <v>159</v>
      </c>
      <c r="C76" s="9" t="s">
        <v>159</v>
      </c>
      <c r="D76" s="1" t="s">
        <v>159</v>
      </c>
      <c r="E76" s="1" t="s">
        <v>159</v>
      </c>
      <c r="F76" s="4" t="s">
        <v>159</v>
      </c>
      <c r="G76" s="4" t="s">
        <v>159</v>
      </c>
      <c r="H76" s="4" t="s">
        <v>159</v>
      </c>
    </row>
    <row r="77" spans="2:8" ht="13">
      <c r="B77" s="2" t="s">
        <v>160</v>
      </c>
      <c r="C77" s="13"/>
      <c r="D77" s="2"/>
      <c r="E77" s="2"/>
      <c r="F77" s="14"/>
      <c r="G77" s="14">
        <f>SUM(G12:G76)</f>
        <v>128825.57</v>
      </c>
      <c r="H77" s="14">
        <f>SUM(H12:H76)</f>
        <v>92.879999999999939</v>
      </c>
    </row>
    <row r="78" spans="2:8" ht="13">
      <c r="B78" s="2" t="s">
        <v>161</v>
      </c>
    </row>
    <row r="79" spans="2:8">
      <c r="B79" s="1" t="s">
        <v>159</v>
      </c>
      <c r="C79" s="9" t="s">
        <v>159</v>
      </c>
      <c r="D79" s="1" t="s">
        <v>159</v>
      </c>
      <c r="E79" s="1" t="s">
        <v>159</v>
      </c>
      <c r="F79" s="4" t="s">
        <v>159</v>
      </c>
      <c r="G79" s="4" t="s">
        <v>159</v>
      </c>
      <c r="H79" s="4" t="s">
        <v>159</v>
      </c>
    </row>
    <row r="80" spans="2:8" ht="13">
      <c r="B80" s="2" t="s">
        <v>162</v>
      </c>
      <c r="C80" s="13"/>
      <c r="D80" s="2"/>
      <c r="E80" s="2"/>
      <c r="F80" s="14"/>
      <c r="G80" s="14">
        <f>SUM(G78:G79)</f>
        <v>0</v>
      </c>
      <c r="H80" s="14">
        <f>SUM(H78:H79)</f>
        <v>0</v>
      </c>
    </row>
    <row r="81" spans="2:8" ht="13">
      <c r="B81" s="2" t="s">
        <v>163</v>
      </c>
    </row>
    <row r="82" spans="2:8">
      <c r="B82" s="1" t="s">
        <v>159</v>
      </c>
      <c r="C82" s="9" t="s">
        <v>159</v>
      </c>
      <c r="D82" s="1" t="s">
        <v>159</v>
      </c>
      <c r="E82" s="1" t="s">
        <v>159</v>
      </c>
      <c r="F82" s="4" t="s">
        <v>159</v>
      </c>
      <c r="G82" s="4" t="s">
        <v>159</v>
      </c>
      <c r="H82" s="4" t="s">
        <v>159</v>
      </c>
    </row>
    <row r="83" spans="2:8" ht="13">
      <c r="B83" s="2" t="s">
        <v>164</v>
      </c>
      <c r="C83" s="13"/>
      <c r="D83" s="2"/>
      <c r="E83" s="2"/>
      <c r="F83" s="14"/>
      <c r="G83" s="14">
        <f>SUM(G81:G82)</f>
        <v>0</v>
      </c>
      <c r="H83" s="14">
        <f>SUM(H81:H82)</f>
        <v>0</v>
      </c>
    </row>
    <row r="84" spans="2:8" ht="13">
      <c r="B84" s="10" t="s">
        <v>146</v>
      </c>
      <c r="C84" s="11" t="s">
        <v>147</v>
      </c>
      <c r="D84" s="10" t="s">
        <v>165</v>
      </c>
      <c r="E84" s="10" t="s">
        <v>149</v>
      </c>
      <c r="F84" s="12" t="s">
        <v>150</v>
      </c>
      <c r="G84" s="12" t="s">
        <v>151</v>
      </c>
      <c r="H84" s="12" t="s">
        <v>152</v>
      </c>
    </row>
    <row r="85" spans="2:8" ht="13">
      <c r="B85" s="2" t="s">
        <v>166</v>
      </c>
    </row>
    <row r="86" spans="2:8" ht="13">
      <c r="B86" s="2" t="s">
        <v>155</v>
      </c>
    </row>
    <row r="87" spans="2:8" ht="13">
      <c r="B87" s="2" t="s">
        <v>167</v>
      </c>
    </row>
    <row r="88" spans="2:8">
      <c r="B88" s="1" t="s">
        <v>159</v>
      </c>
      <c r="C88" s="9" t="s">
        <v>159</v>
      </c>
      <c r="D88" s="1" t="s">
        <v>159</v>
      </c>
      <c r="E88" s="1" t="s">
        <v>159</v>
      </c>
      <c r="F88" s="4" t="s">
        <v>159</v>
      </c>
      <c r="G88" s="4" t="s">
        <v>159</v>
      </c>
      <c r="H88" s="4" t="s">
        <v>159</v>
      </c>
    </row>
    <row r="89" spans="2:8" ht="13">
      <c r="B89" s="2" t="s">
        <v>168</v>
      </c>
      <c r="C89" s="13"/>
      <c r="D89" s="2"/>
      <c r="E89" s="2"/>
      <c r="F89" s="14"/>
      <c r="G89" s="14">
        <f>SUM(G84:G88)</f>
        <v>0</v>
      </c>
      <c r="H89" s="14">
        <f>SUM(H84:H88)</f>
        <v>0</v>
      </c>
    </row>
    <row r="90" spans="2:8" ht="13">
      <c r="B90" s="2" t="s">
        <v>169</v>
      </c>
    </row>
    <row r="91" spans="2:8">
      <c r="B91" s="1" t="s">
        <v>159</v>
      </c>
      <c r="C91" s="9" t="s">
        <v>159</v>
      </c>
      <c r="D91" s="1" t="s">
        <v>159</v>
      </c>
      <c r="E91" s="1" t="s">
        <v>159</v>
      </c>
      <c r="F91" s="4" t="s">
        <v>159</v>
      </c>
      <c r="G91" s="4" t="s">
        <v>159</v>
      </c>
      <c r="H91" s="4" t="s">
        <v>159</v>
      </c>
    </row>
    <row r="92" spans="2:8" ht="13">
      <c r="B92" s="2" t="s">
        <v>170</v>
      </c>
      <c r="C92" s="13"/>
      <c r="D92" s="2"/>
      <c r="E92" s="2"/>
      <c r="F92" s="14"/>
      <c r="G92" s="14">
        <f>SUM(G90:G91)</f>
        <v>0</v>
      </c>
      <c r="H92" s="14">
        <f>SUM(H90:H91)</f>
        <v>0</v>
      </c>
    </row>
    <row r="93" spans="2:8" ht="13">
      <c r="B93" s="2" t="s">
        <v>171</v>
      </c>
    </row>
    <row r="94" spans="2:8">
      <c r="B94" s="1" t="s">
        <v>159</v>
      </c>
      <c r="C94" s="9" t="s">
        <v>159</v>
      </c>
      <c r="D94" s="1" t="s">
        <v>159</v>
      </c>
      <c r="E94" s="1" t="s">
        <v>159</v>
      </c>
      <c r="F94" s="4" t="s">
        <v>159</v>
      </c>
      <c r="G94" s="4" t="s">
        <v>159</v>
      </c>
      <c r="H94" s="4" t="s">
        <v>159</v>
      </c>
    </row>
    <row r="95" spans="2:8" ht="13">
      <c r="B95" s="2" t="s">
        <v>172</v>
      </c>
      <c r="C95" s="13"/>
      <c r="D95" s="2"/>
      <c r="E95" s="2"/>
      <c r="F95" s="14"/>
      <c r="G95" s="14">
        <f>SUM(G93:G94)</f>
        <v>0</v>
      </c>
      <c r="H95" s="14">
        <f>SUM(H93:H94)</f>
        <v>0</v>
      </c>
    </row>
    <row r="96" spans="2:8" ht="13">
      <c r="B96" s="2" t="s">
        <v>173</v>
      </c>
    </row>
    <row r="97" spans="2:8">
      <c r="B97" s="1" t="s">
        <v>159</v>
      </c>
      <c r="C97" s="9" t="s">
        <v>159</v>
      </c>
      <c r="D97" s="1" t="s">
        <v>159</v>
      </c>
      <c r="E97" s="1" t="s">
        <v>159</v>
      </c>
      <c r="F97" s="4" t="s">
        <v>159</v>
      </c>
      <c r="G97" s="4" t="s">
        <v>159</v>
      </c>
      <c r="H97" s="4" t="s">
        <v>159</v>
      </c>
    </row>
    <row r="98" spans="2:8" ht="13">
      <c r="B98" s="2" t="s">
        <v>174</v>
      </c>
      <c r="C98" s="13"/>
      <c r="D98" s="2"/>
      <c r="E98" s="2"/>
      <c r="F98" s="14"/>
      <c r="G98" s="14">
        <f>SUM(G96:G97)</f>
        <v>0</v>
      </c>
      <c r="H98" s="14">
        <f>SUM(H96:H97)</f>
        <v>0</v>
      </c>
    </row>
    <row r="99" spans="2:8" ht="13">
      <c r="B99" s="2" t="s">
        <v>175</v>
      </c>
    </row>
    <row r="100" spans="2:8">
      <c r="B100" s="1" t="s">
        <v>159</v>
      </c>
      <c r="C100" s="9" t="s">
        <v>159</v>
      </c>
      <c r="D100" s="1" t="s">
        <v>159</v>
      </c>
      <c r="E100" s="1" t="s">
        <v>159</v>
      </c>
      <c r="F100" s="4" t="s">
        <v>159</v>
      </c>
      <c r="G100" s="4" t="s">
        <v>159</v>
      </c>
      <c r="H100" s="4" t="s">
        <v>159</v>
      </c>
    </row>
    <row r="101" spans="2:8" ht="13">
      <c r="B101" s="2" t="s">
        <v>176</v>
      </c>
      <c r="C101" s="13"/>
      <c r="D101" s="2"/>
      <c r="E101" s="2"/>
      <c r="F101" s="14"/>
      <c r="G101" s="14">
        <f>SUM(G99:G100)</f>
        <v>0</v>
      </c>
      <c r="H101" s="14">
        <f>SUM(H99:H100)</f>
        <v>0</v>
      </c>
    </row>
    <row r="102" spans="2:8" ht="13">
      <c r="B102" s="2" t="s">
        <v>177</v>
      </c>
    </row>
    <row r="103" spans="2:8">
      <c r="B103" s="1" t="s">
        <v>159</v>
      </c>
      <c r="C103" s="9" t="s">
        <v>159</v>
      </c>
      <c r="D103" s="1" t="s">
        <v>159</v>
      </c>
      <c r="E103" s="1" t="s">
        <v>159</v>
      </c>
      <c r="F103" s="4" t="s">
        <v>159</v>
      </c>
      <c r="G103" s="4" t="s">
        <v>159</v>
      </c>
      <c r="H103" s="4" t="s">
        <v>159</v>
      </c>
    </row>
    <row r="104" spans="2:8" ht="13">
      <c r="B104" s="2" t="s">
        <v>178</v>
      </c>
      <c r="C104" s="13"/>
      <c r="D104" s="2"/>
      <c r="E104" s="2"/>
      <c r="F104" s="14"/>
      <c r="G104" s="14">
        <f>SUM(G102:G103)</f>
        <v>0</v>
      </c>
      <c r="H104" s="14">
        <f>SUM(H102:H103)</f>
        <v>0</v>
      </c>
    </row>
    <row r="105" spans="2:8" ht="13">
      <c r="B105" s="2" t="s">
        <v>179</v>
      </c>
    </row>
    <row r="106" spans="2:8">
      <c r="B106" s="1" t="s">
        <v>159</v>
      </c>
      <c r="C106" s="9" t="s">
        <v>159</v>
      </c>
      <c r="D106" s="1" t="s">
        <v>159</v>
      </c>
      <c r="E106" s="1" t="s">
        <v>159</v>
      </c>
      <c r="F106" s="4" t="s">
        <v>159</v>
      </c>
      <c r="G106" s="4" t="s">
        <v>159</v>
      </c>
      <c r="H106" s="4" t="s">
        <v>159</v>
      </c>
    </row>
    <row r="107" spans="2:8" ht="13">
      <c r="B107" s="2" t="s">
        <v>180</v>
      </c>
      <c r="C107" s="13"/>
      <c r="D107" s="2"/>
      <c r="E107" s="2"/>
      <c r="F107" s="14"/>
      <c r="G107" s="14">
        <f>SUM(G105:G106)</f>
        <v>0</v>
      </c>
      <c r="H107" s="14">
        <f>SUM(H105:H106)</f>
        <v>0</v>
      </c>
    </row>
    <row r="108" spans="2:8" ht="13">
      <c r="B108" s="2" t="s">
        <v>181</v>
      </c>
    </row>
    <row r="109" spans="2:8">
      <c r="B109" s="1" t="s">
        <v>159</v>
      </c>
      <c r="C109" s="9" t="s">
        <v>159</v>
      </c>
      <c r="D109" s="1" t="s">
        <v>159</v>
      </c>
      <c r="E109" s="1" t="s">
        <v>159</v>
      </c>
      <c r="F109" s="4" t="s">
        <v>159</v>
      </c>
      <c r="G109" s="4" t="s">
        <v>159</v>
      </c>
      <c r="H109" s="4" t="s">
        <v>159</v>
      </c>
    </row>
    <row r="110" spans="2:8" ht="13">
      <c r="B110" s="2" t="s">
        <v>182</v>
      </c>
      <c r="C110" s="13"/>
      <c r="D110" s="2"/>
      <c r="E110" s="2"/>
      <c r="F110" s="14"/>
      <c r="G110" s="14">
        <f>SUM(G108:G109)</f>
        <v>0</v>
      </c>
      <c r="H110" s="14">
        <f>SUM(H108:H109)</f>
        <v>0</v>
      </c>
    </row>
    <row r="111" spans="2:8" ht="13">
      <c r="B111" s="2" t="s">
        <v>265</v>
      </c>
      <c r="C111" s="13"/>
      <c r="D111" s="2"/>
      <c r="E111" s="2"/>
      <c r="F111" s="14"/>
      <c r="G111" s="14">
        <v>8242.36</v>
      </c>
      <c r="H111" s="14">
        <v>5.94</v>
      </c>
    </row>
    <row r="112" spans="2:8" ht="13">
      <c r="B112" s="2" t="s">
        <v>183</v>
      </c>
      <c r="C112" s="13"/>
      <c r="D112" s="2"/>
      <c r="E112" s="2"/>
      <c r="F112" s="14"/>
      <c r="G112" s="14">
        <v>137067.93</v>
      </c>
      <c r="H112" s="14">
        <v>98.82</v>
      </c>
    </row>
    <row r="113" spans="2:8" ht="13">
      <c r="B113" s="2" t="s">
        <v>184</v>
      </c>
      <c r="C113" s="13"/>
      <c r="D113" s="2"/>
      <c r="E113" s="2"/>
      <c r="F113" s="14"/>
      <c r="G113" s="14">
        <v>1642.4279976899998</v>
      </c>
      <c r="H113" s="14">
        <v>1.1800000000000068</v>
      </c>
    </row>
    <row r="114" spans="2:8" ht="13">
      <c r="B114" s="2" t="s">
        <v>185</v>
      </c>
      <c r="C114" s="13"/>
      <c r="D114" s="2"/>
      <c r="E114" s="2"/>
      <c r="F114" s="14"/>
      <c r="G114" s="14">
        <v>138710.35799769001</v>
      </c>
      <c r="H114" s="14">
        <v>100</v>
      </c>
    </row>
    <row r="115" spans="2:8">
      <c r="B115" s="1" t="s">
        <v>186</v>
      </c>
    </row>
    <row r="116" spans="2:8" ht="13">
      <c r="B116" s="2" t="s">
        <v>187</v>
      </c>
    </row>
    <row r="117" spans="2:8" ht="13">
      <c r="B117" s="2" t="s">
        <v>188</v>
      </c>
      <c r="C117" s="9" t="s">
        <v>189</v>
      </c>
    </row>
    <row r="118" spans="2:8" ht="13">
      <c r="B118" s="2" t="s">
        <v>190</v>
      </c>
      <c r="C118" s="9" t="s">
        <v>191</v>
      </c>
    </row>
    <row r="119" spans="2:8" ht="13">
      <c r="B119" s="2" t="s">
        <v>192</v>
      </c>
      <c r="C119" s="9" t="s">
        <v>191</v>
      </c>
    </row>
    <row r="120" spans="2:8" ht="13">
      <c r="B120" s="2" t="s">
        <v>193</v>
      </c>
      <c r="C120" s="9" t="s">
        <v>194</v>
      </c>
    </row>
    <row r="121" spans="2:8" ht="13">
      <c r="B121" s="2" t="s">
        <v>1410</v>
      </c>
      <c r="C121" s="13"/>
    </row>
    <row r="122" spans="2:8" ht="13">
      <c r="B122" s="2" t="s">
        <v>1411</v>
      </c>
      <c r="C122" s="13"/>
    </row>
    <row r="123" spans="2:8" ht="13">
      <c r="B123" s="2" t="s">
        <v>1412</v>
      </c>
      <c r="C123" s="13"/>
    </row>
    <row r="124" spans="2:8" ht="13">
      <c r="B124" s="2" t="s">
        <v>1413</v>
      </c>
      <c r="C124" s="13"/>
    </row>
    <row r="125" spans="2:8" ht="13">
      <c r="B125" s="2" t="s">
        <v>1414</v>
      </c>
      <c r="C125" s="13"/>
    </row>
    <row r="126" spans="2:8" ht="13">
      <c r="B126" s="2" t="s">
        <v>1415</v>
      </c>
      <c r="C126" s="13"/>
    </row>
    <row r="127" spans="2:8" ht="13">
      <c r="B127" s="2" t="s">
        <v>1416</v>
      </c>
      <c r="C127" s="13"/>
    </row>
    <row r="128" spans="2:8" ht="13">
      <c r="B128" s="2" t="s">
        <v>1417</v>
      </c>
      <c r="C128" s="13"/>
    </row>
    <row r="129" spans="2:4" ht="13">
      <c r="B129" s="2" t="s">
        <v>1347</v>
      </c>
      <c r="C129" s="13"/>
    </row>
    <row r="130" spans="2:4">
      <c r="B130" s="1" t="s">
        <v>204</v>
      </c>
    </row>
    <row r="131" spans="2:4">
      <c r="B131" s="1" t="s">
        <v>398</v>
      </c>
    </row>
    <row r="134" spans="2:4" ht="14.5">
      <c r="B134" s="48" t="s">
        <v>399</v>
      </c>
      <c r="C134" s="49"/>
    </row>
    <row r="135" spans="2:4" ht="14.5">
      <c r="B135" s="48" t="s">
        <v>3907</v>
      </c>
      <c r="C135" s="50" t="s">
        <v>400</v>
      </c>
    </row>
    <row r="136" spans="2:4" ht="14.5">
      <c r="B136" s="15" t="s">
        <v>401</v>
      </c>
      <c r="C136" s="16" t="s">
        <v>402</v>
      </c>
    </row>
    <row r="137" spans="2:4" ht="14.5">
      <c r="B137" s="15" t="s">
        <v>403</v>
      </c>
      <c r="C137" s="16" t="s">
        <v>402</v>
      </c>
    </row>
    <row r="138" spans="2:4" ht="14.5">
      <c r="B138" s="15" t="s">
        <v>404</v>
      </c>
      <c r="C138" s="16" t="s">
        <v>402</v>
      </c>
    </row>
    <row r="139" spans="2:4" ht="14.5">
      <c r="B139" s="15" t="s">
        <v>405</v>
      </c>
      <c r="C139" s="16" t="s">
        <v>402</v>
      </c>
    </row>
    <row r="140" spans="2:4" ht="14.5">
      <c r="B140" s="15" t="s">
        <v>406</v>
      </c>
      <c r="C140" s="16" t="s">
        <v>402</v>
      </c>
    </row>
    <row r="141" spans="2:4" ht="14.5">
      <c r="B141" s="15" t="s">
        <v>407</v>
      </c>
      <c r="C141" s="16" t="s">
        <v>402</v>
      </c>
    </row>
    <row r="142" spans="2:4" ht="14.5">
      <c r="B142" s="48" t="s">
        <v>408</v>
      </c>
      <c r="C142" s="49" t="s">
        <v>402</v>
      </c>
    </row>
    <row r="144" spans="2:4" ht="14.5">
      <c r="B144" s="15" t="s">
        <v>213</v>
      </c>
      <c r="C144" s="16"/>
      <c r="D144" s="15"/>
    </row>
    <row r="145" spans="2:7" ht="29">
      <c r="B145" s="18" t="s">
        <v>214</v>
      </c>
      <c r="C145" s="17" t="s">
        <v>215</v>
      </c>
      <c r="D145" s="18" t="s">
        <v>216</v>
      </c>
    </row>
    <row r="146" spans="2:7" ht="14.5">
      <c r="B146" s="15" t="s">
        <v>191</v>
      </c>
      <c r="C146" s="16" t="s">
        <v>191</v>
      </c>
      <c r="D146" s="15" t="s">
        <v>191</v>
      </c>
    </row>
    <row r="148" spans="2:7" ht="13">
      <c r="B148" s="19" t="s">
        <v>217</v>
      </c>
      <c r="C148" s="20">
        <v>46203</v>
      </c>
      <c r="D148" s="21"/>
      <c r="E148" s="22"/>
      <c r="F148" s="23"/>
    </row>
    <row r="149" spans="2:7" ht="13">
      <c r="B149" s="19" t="s">
        <v>218</v>
      </c>
      <c r="C149" s="24" t="s">
        <v>219</v>
      </c>
      <c r="D149" s="19" t="s">
        <v>220</v>
      </c>
      <c r="E149" s="25" t="s">
        <v>221</v>
      </c>
      <c r="F149" s="26" t="s">
        <v>222</v>
      </c>
      <c r="G149" s="14"/>
    </row>
    <row r="150" spans="2:7">
      <c r="B150" s="27" t="s">
        <v>191</v>
      </c>
      <c r="C150" s="28" t="s">
        <v>191</v>
      </c>
      <c r="D150" s="27" t="s">
        <v>191</v>
      </c>
      <c r="E150" s="29" t="s">
        <v>191</v>
      </c>
      <c r="F150" s="30" t="s">
        <v>191</v>
      </c>
    </row>
    <row r="153" spans="2:7" ht="13">
      <c r="B153" s="2" t="s">
        <v>223</v>
      </c>
    </row>
    <row r="154" spans="2:7" ht="13">
      <c r="B154" s="2"/>
    </row>
    <row r="155" spans="2:7" ht="13">
      <c r="B155" s="2" t="s">
        <v>224</v>
      </c>
    </row>
    <row r="156" spans="2:7" ht="13">
      <c r="B156" s="19" t="s">
        <v>225</v>
      </c>
      <c r="C156" s="24" t="s">
        <v>226</v>
      </c>
      <c r="D156" s="2"/>
    </row>
    <row r="157" spans="2:7">
      <c r="B157" s="21" t="s">
        <v>191</v>
      </c>
      <c r="C157" s="31" t="s">
        <v>191</v>
      </c>
    </row>
    <row r="159" spans="2:7" ht="13">
      <c r="B159" s="19" t="s">
        <v>227</v>
      </c>
      <c r="C159" s="24" t="s">
        <v>226</v>
      </c>
    </row>
    <row r="160" spans="2:7">
      <c r="B160" s="21" t="s">
        <v>191</v>
      </c>
      <c r="C160" s="31" t="s">
        <v>191</v>
      </c>
    </row>
    <row r="162" spans="2:7" ht="13">
      <c r="B162" s="19" t="s">
        <v>228</v>
      </c>
      <c r="C162" s="24" t="s">
        <v>229</v>
      </c>
    </row>
    <row r="163" spans="2:7">
      <c r="B163" s="21" t="s">
        <v>191</v>
      </c>
      <c r="C163" s="31" t="s">
        <v>191</v>
      </c>
    </row>
    <row r="165" spans="2:7" ht="13">
      <c r="B165" s="25" t="s">
        <v>230</v>
      </c>
      <c r="C165" s="24" t="s">
        <v>229</v>
      </c>
    </row>
    <row r="166" spans="2:7">
      <c r="B166" s="22" t="s">
        <v>191</v>
      </c>
      <c r="C166" s="31" t="s">
        <v>191</v>
      </c>
    </row>
    <row r="168" spans="2:7" ht="13">
      <c r="B168" s="19" t="s">
        <v>231</v>
      </c>
      <c r="C168" s="24" t="s">
        <v>191</v>
      </c>
    </row>
    <row r="170" spans="2:7" ht="13">
      <c r="B170" s="19" t="s">
        <v>232</v>
      </c>
      <c r="C170" s="20">
        <v>46203</v>
      </c>
      <c r="D170" s="21"/>
      <c r="E170" s="22"/>
      <c r="F170" s="23"/>
    </row>
    <row r="171" spans="2:7" ht="13">
      <c r="B171" s="19" t="s">
        <v>218</v>
      </c>
      <c r="C171" s="24" t="s">
        <v>219</v>
      </c>
      <c r="D171" s="19" t="s">
        <v>220</v>
      </c>
      <c r="E171" s="25" t="s">
        <v>221</v>
      </c>
      <c r="F171" s="26" t="s">
        <v>222</v>
      </c>
      <c r="G171" s="14"/>
    </row>
    <row r="172" spans="2:7">
      <c r="B172" s="27" t="s">
        <v>191</v>
      </c>
      <c r="C172" s="28" t="s">
        <v>191</v>
      </c>
      <c r="D172" s="27" t="s">
        <v>191</v>
      </c>
      <c r="E172" s="29" t="s">
        <v>191</v>
      </c>
      <c r="F172" s="30" t="s">
        <v>191</v>
      </c>
    </row>
    <row r="173" spans="2:7" ht="13">
      <c r="B173" s="2" t="s">
        <v>223</v>
      </c>
    </row>
    <row r="174" spans="2:7" ht="13">
      <c r="B174" s="2"/>
    </row>
    <row r="175" spans="2:7" ht="13">
      <c r="B175" s="2" t="s">
        <v>224</v>
      </c>
    </row>
    <row r="176" spans="2:7" ht="13">
      <c r="B176" s="19" t="s">
        <v>225</v>
      </c>
      <c r="C176" s="24" t="s">
        <v>226</v>
      </c>
      <c r="D176" s="2"/>
    </row>
    <row r="177" spans="2:3">
      <c r="B177" s="21" t="s">
        <v>191</v>
      </c>
      <c r="C177" s="31" t="s">
        <v>191</v>
      </c>
    </row>
    <row r="179" spans="2:3" ht="13">
      <c r="B179" s="19" t="s">
        <v>227</v>
      </c>
      <c r="C179" s="24" t="s">
        <v>226</v>
      </c>
    </row>
    <row r="180" spans="2:3">
      <c r="B180" s="21" t="s">
        <v>191</v>
      </c>
      <c r="C180" s="31" t="s">
        <v>191</v>
      </c>
    </row>
    <row r="182" spans="2:3" ht="13">
      <c r="B182" s="19" t="s">
        <v>228</v>
      </c>
      <c r="C182" s="24" t="s">
        <v>229</v>
      </c>
    </row>
    <row r="183" spans="2:3">
      <c r="B183" s="21" t="s">
        <v>191</v>
      </c>
      <c r="C183" s="31" t="s">
        <v>191</v>
      </c>
    </row>
    <row r="185" spans="2:3" ht="13">
      <c r="B185" s="25" t="s">
        <v>230</v>
      </c>
      <c r="C185" s="24" t="s">
        <v>229</v>
      </c>
    </row>
    <row r="186" spans="2:3">
      <c r="B186" s="22" t="s">
        <v>191</v>
      </c>
      <c r="C186" s="31" t="s">
        <v>191</v>
      </c>
    </row>
    <row r="188" spans="2:3" ht="13">
      <c r="B188" s="19" t="s">
        <v>231</v>
      </c>
      <c r="C188" s="24" t="s">
        <v>191</v>
      </c>
    </row>
    <row r="191" spans="2:3" ht="13">
      <c r="B191" s="2" t="s">
        <v>233</v>
      </c>
    </row>
    <row r="193" spans="2:80" ht="13">
      <c r="B193" s="19" t="s">
        <v>218</v>
      </c>
      <c r="C193" s="24" t="s">
        <v>234</v>
      </c>
      <c r="D193" s="19" t="s">
        <v>235</v>
      </c>
      <c r="E193" s="19" t="s">
        <v>236</v>
      </c>
      <c r="F193" s="14"/>
    </row>
    <row r="194" spans="2:80">
      <c r="B194" s="21" t="s">
        <v>191</v>
      </c>
      <c r="C194" s="31" t="s">
        <v>191</v>
      </c>
      <c r="D194" s="21" t="s">
        <v>191</v>
      </c>
      <c r="E194" s="21" t="s">
        <v>191</v>
      </c>
    </row>
    <row r="197" spans="2:80" ht="13">
      <c r="B197" s="2" t="s">
        <v>237</v>
      </c>
      <c r="C197" s="13" t="s">
        <v>191</v>
      </c>
      <c r="D197" s="2"/>
      <c r="E197" s="2"/>
      <c r="F197" s="14"/>
      <c r="G197" s="14"/>
      <c r="H197" s="14"/>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row>
    <row r="199" spans="2:80" ht="13">
      <c r="B199" s="2" t="s">
        <v>238</v>
      </c>
    </row>
    <row r="201" spans="2:80" ht="13">
      <c r="B201" s="19" t="s">
        <v>239</v>
      </c>
      <c r="C201" s="24" t="s">
        <v>226</v>
      </c>
      <c r="D201" s="2"/>
    </row>
    <row r="202" spans="2:80">
      <c r="B202" s="21" t="s">
        <v>191</v>
      </c>
      <c r="C202" s="31" t="s">
        <v>191</v>
      </c>
    </row>
    <row r="205" spans="2:80" ht="13">
      <c r="B205" s="19" t="s">
        <v>240</v>
      </c>
      <c r="C205" s="24" t="s">
        <v>241</v>
      </c>
      <c r="D205" s="2"/>
    </row>
    <row r="206" spans="2:80">
      <c r="B206" s="21" t="s">
        <v>191</v>
      </c>
      <c r="C206" s="31" t="s">
        <v>191</v>
      </c>
    </row>
    <row r="209" spans="2:80" ht="13">
      <c r="B209" s="2" t="s">
        <v>242</v>
      </c>
    </row>
    <row r="212" spans="2:80" ht="13">
      <c r="B212" s="2" t="s">
        <v>243</v>
      </c>
    </row>
    <row r="214" spans="2:80" ht="13">
      <c r="B214" s="19" t="s">
        <v>218</v>
      </c>
      <c r="C214" s="24" t="s">
        <v>244</v>
      </c>
      <c r="D214" s="19" t="s">
        <v>234</v>
      </c>
      <c r="E214" s="19" t="s">
        <v>235</v>
      </c>
      <c r="F214" s="26" t="s">
        <v>236</v>
      </c>
      <c r="G214" s="14"/>
    </row>
    <row r="215" spans="2:80">
      <c r="B215" s="21" t="s">
        <v>191</v>
      </c>
      <c r="C215" s="31" t="s">
        <v>191</v>
      </c>
      <c r="D215" s="21" t="s">
        <v>191</v>
      </c>
      <c r="E215" s="21" t="s">
        <v>191</v>
      </c>
      <c r="F215" s="32" t="s">
        <v>191</v>
      </c>
    </row>
    <row r="218" spans="2:80" ht="13">
      <c r="B218" s="2" t="s">
        <v>237</v>
      </c>
      <c r="C218" s="13" t="s">
        <v>191</v>
      </c>
      <c r="D218" s="2"/>
      <c r="E218" s="2"/>
      <c r="F218" s="14"/>
      <c r="G218" s="14"/>
      <c r="H218" s="14"/>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row>
    <row r="220" spans="2:80" ht="13">
      <c r="B220" s="2" t="s">
        <v>238</v>
      </c>
    </row>
    <row r="222" spans="2:80" ht="13">
      <c r="B222" s="19" t="s">
        <v>239</v>
      </c>
      <c r="C222" s="24" t="s">
        <v>226</v>
      </c>
      <c r="D222" s="2"/>
    </row>
    <row r="223" spans="2:80">
      <c r="B223" s="21" t="s">
        <v>191</v>
      </c>
      <c r="C223" s="31" t="s">
        <v>191</v>
      </c>
    </row>
    <row r="226" spans="2:7" ht="13">
      <c r="B226" s="19" t="s">
        <v>240</v>
      </c>
      <c r="C226" s="24" t="s">
        <v>241</v>
      </c>
      <c r="D226" s="2"/>
    </row>
    <row r="227" spans="2:7">
      <c r="B227" s="21" t="s">
        <v>191</v>
      </c>
      <c r="C227" s="31" t="s">
        <v>191</v>
      </c>
    </row>
    <row r="230" spans="2:7" ht="13">
      <c r="B230" s="2" t="s">
        <v>242</v>
      </c>
    </row>
    <row r="233" spans="2:7" ht="13">
      <c r="B233" s="2" t="s">
        <v>245</v>
      </c>
    </row>
    <row r="234" spans="2:7" ht="13">
      <c r="B234" s="19" t="s">
        <v>218</v>
      </c>
      <c r="C234" s="24" t="s">
        <v>246</v>
      </c>
      <c r="D234" s="19" t="s">
        <v>247</v>
      </c>
      <c r="E234" s="19" t="s">
        <v>248</v>
      </c>
      <c r="F234" s="26" t="s">
        <v>249</v>
      </c>
      <c r="G234" s="14"/>
    </row>
    <row r="235" spans="2:7">
      <c r="B235" s="21" t="s">
        <v>191</v>
      </c>
      <c r="C235" s="31" t="s">
        <v>191</v>
      </c>
      <c r="D235" s="21" t="s">
        <v>191</v>
      </c>
      <c r="E235" s="21" t="s">
        <v>191</v>
      </c>
      <c r="F235" s="32" t="s">
        <v>191</v>
      </c>
    </row>
    <row r="236" spans="2:7">
      <c r="B236" s="1" t="s">
        <v>2544</v>
      </c>
    </row>
  </sheetData>
  <mergeCells count="3">
    <mergeCell ref="B1:E1"/>
    <mergeCell ref="C3:C7"/>
    <mergeCell ref="D3:D7"/>
  </mergeCells>
  <hyperlinks>
    <hyperlink ref="A1" location="Index!A1" display="Index" xr:uid="{4AABB1BC-A9FA-4B20-9689-3C29479D64D0}"/>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94A19-574C-4C49-BC29-4B60C6656D44}">
  <sheetPr codeName="Sheet108"/>
  <dimension ref="A1:CB211"/>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67</v>
      </c>
      <c r="C1" s="249"/>
      <c r="D1" s="249"/>
      <c r="E1" s="249"/>
    </row>
    <row r="3" spans="1:9" ht="14.5">
      <c r="B3" s="5" t="s">
        <v>1419</v>
      </c>
      <c r="C3" s="250"/>
      <c r="D3" s="251"/>
      <c r="E3" s="6"/>
    </row>
    <row r="4" spans="1:9" ht="14.5">
      <c r="B4" s="7" t="s">
        <v>1420</v>
      </c>
      <c r="C4" s="250"/>
      <c r="D4" s="251"/>
      <c r="E4" s="6"/>
    </row>
    <row r="5" spans="1:9" ht="14.5">
      <c r="B5" s="7" t="s">
        <v>139</v>
      </c>
      <c r="C5" s="250"/>
      <c r="D5" s="251"/>
      <c r="E5" s="6"/>
    </row>
    <row r="6" spans="1:9" ht="14.5">
      <c r="B6" s="7" t="s">
        <v>140</v>
      </c>
      <c r="C6" s="250"/>
      <c r="D6" s="251"/>
      <c r="E6" s="6"/>
    </row>
    <row r="7" spans="1:9" ht="29">
      <c r="B7" s="7" t="s">
        <v>1421</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2792</v>
      </c>
      <c r="C15" s="9" t="s">
        <v>156</v>
      </c>
      <c r="D15" s="1" t="s">
        <v>445</v>
      </c>
      <c r="E15" s="1" t="s">
        <v>446</v>
      </c>
      <c r="F15" s="4">
        <v>8100000</v>
      </c>
      <c r="G15" s="4">
        <v>21432.6</v>
      </c>
      <c r="H15" s="4">
        <v>7.93</v>
      </c>
    </row>
    <row r="16" spans="1:9">
      <c r="B16" s="1" t="s">
        <v>2784</v>
      </c>
      <c r="C16" s="9" t="s">
        <v>156</v>
      </c>
      <c r="D16" s="1" t="s">
        <v>452</v>
      </c>
      <c r="E16" s="1" t="s">
        <v>608</v>
      </c>
      <c r="F16" s="4">
        <v>483000</v>
      </c>
      <c r="G16" s="4">
        <v>21271.32</v>
      </c>
      <c r="H16" s="4">
        <v>7.87</v>
      </c>
    </row>
    <row r="17" spans="2:8">
      <c r="B17" s="1" t="s">
        <v>2775</v>
      </c>
      <c r="C17" s="9" t="s">
        <v>156</v>
      </c>
      <c r="D17" s="1" t="s">
        <v>484</v>
      </c>
      <c r="E17" s="1" t="s">
        <v>614</v>
      </c>
      <c r="F17" s="4">
        <v>1143000</v>
      </c>
      <c r="G17" s="4">
        <v>16061.44</v>
      </c>
      <c r="H17" s="4">
        <v>5.94</v>
      </c>
    </row>
    <row r="18" spans="2:8">
      <c r="B18" s="1" t="s">
        <v>2789</v>
      </c>
      <c r="C18" s="9" t="s">
        <v>156</v>
      </c>
      <c r="D18" s="1" t="s">
        <v>440</v>
      </c>
      <c r="E18" s="1" t="s">
        <v>441</v>
      </c>
      <c r="F18" s="4">
        <v>345300</v>
      </c>
      <c r="G18" s="4">
        <v>13623.81</v>
      </c>
      <c r="H18" s="4">
        <v>5.04</v>
      </c>
    </row>
    <row r="19" spans="2:8">
      <c r="B19" s="1" t="s">
        <v>2761</v>
      </c>
      <c r="C19" s="9" t="s">
        <v>156</v>
      </c>
      <c r="D19" s="1" t="s">
        <v>440</v>
      </c>
      <c r="E19" s="1" t="s">
        <v>622</v>
      </c>
      <c r="F19" s="4">
        <v>2619000</v>
      </c>
      <c r="G19" s="4">
        <v>13292.73</v>
      </c>
      <c r="H19" s="4">
        <v>4.92</v>
      </c>
    </row>
    <row r="20" spans="2:8">
      <c r="B20" s="1" t="s">
        <v>3011</v>
      </c>
      <c r="C20" s="9" t="s">
        <v>156</v>
      </c>
      <c r="D20" s="1" t="s">
        <v>445</v>
      </c>
      <c r="E20" s="1" t="s">
        <v>460</v>
      </c>
      <c r="F20" s="4">
        <v>459888</v>
      </c>
      <c r="G20" s="4">
        <v>12384.78</v>
      </c>
      <c r="H20" s="4">
        <v>4.58</v>
      </c>
    </row>
    <row r="21" spans="2:8">
      <c r="B21" s="1" t="s">
        <v>2781</v>
      </c>
      <c r="C21" s="9" t="s">
        <v>156</v>
      </c>
      <c r="D21" s="1" t="s">
        <v>524</v>
      </c>
      <c r="E21" s="1" t="s">
        <v>611</v>
      </c>
      <c r="F21" s="4">
        <v>1053533</v>
      </c>
      <c r="G21" s="4">
        <v>11331.8</v>
      </c>
      <c r="H21" s="4">
        <v>4.1900000000000004</v>
      </c>
    </row>
    <row r="22" spans="2:8">
      <c r="B22" s="1" t="s">
        <v>3220</v>
      </c>
      <c r="C22" s="9" t="s">
        <v>156</v>
      </c>
      <c r="D22" s="1" t="s">
        <v>440</v>
      </c>
      <c r="E22" s="1" t="s">
        <v>909</v>
      </c>
      <c r="F22" s="4">
        <v>702000</v>
      </c>
      <c r="G22" s="4">
        <v>9479.81</v>
      </c>
      <c r="H22" s="4">
        <v>3.51</v>
      </c>
    </row>
    <row r="23" spans="2:8">
      <c r="B23" s="1" t="s">
        <v>3337</v>
      </c>
      <c r="C23" s="9" t="s">
        <v>156</v>
      </c>
      <c r="D23" s="1" t="s">
        <v>445</v>
      </c>
      <c r="E23" s="1" t="s">
        <v>1190</v>
      </c>
      <c r="F23" s="4">
        <v>283500</v>
      </c>
      <c r="G23" s="4">
        <v>9306.17</v>
      </c>
      <c r="H23" s="4">
        <v>3.44</v>
      </c>
    </row>
    <row r="24" spans="2:8">
      <c r="B24" s="1" t="s">
        <v>2794</v>
      </c>
      <c r="C24" s="9" t="s">
        <v>156</v>
      </c>
      <c r="D24" s="1" t="s">
        <v>423</v>
      </c>
      <c r="E24" s="1" t="s">
        <v>601</v>
      </c>
      <c r="F24" s="4">
        <v>234000</v>
      </c>
      <c r="G24" s="4">
        <v>9045.5</v>
      </c>
      <c r="H24" s="4">
        <v>3.35</v>
      </c>
    </row>
    <row r="25" spans="2:8">
      <c r="B25" s="1" t="s">
        <v>483</v>
      </c>
      <c r="C25" s="9" t="s">
        <v>156</v>
      </c>
      <c r="D25" s="1" t="s">
        <v>484</v>
      </c>
      <c r="E25" s="1" t="s">
        <v>485</v>
      </c>
      <c r="F25" s="4">
        <v>1305000</v>
      </c>
      <c r="G25" s="4">
        <v>8492.2900000000009</v>
      </c>
      <c r="H25" s="4">
        <v>3.14</v>
      </c>
    </row>
    <row r="26" spans="2:8">
      <c r="B26" s="1" t="s">
        <v>3164</v>
      </c>
      <c r="C26" s="9" t="s">
        <v>156</v>
      </c>
      <c r="D26" s="1" t="s">
        <v>436</v>
      </c>
      <c r="E26" s="1" t="s">
        <v>799</v>
      </c>
      <c r="F26" s="4">
        <v>720000</v>
      </c>
      <c r="G26" s="4">
        <v>8211.9599999999991</v>
      </c>
      <c r="H26" s="4">
        <v>3.04</v>
      </c>
    </row>
    <row r="27" spans="2:8">
      <c r="B27" s="1" t="s">
        <v>2785</v>
      </c>
      <c r="C27" s="9" t="s">
        <v>156</v>
      </c>
      <c r="D27" s="1" t="s">
        <v>432</v>
      </c>
      <c r="E27" s="1" t="s">
        <v>433</v>
      </c>
      <c r="F27" s="4">
        <v>2637000</v>
      </c>
      <c r="G27" s="4">
        <v>7566.87</v>
      </c>
      <c r="H27" s="4">
        <v>2.8</v>
      </c>
    </row>
    <row r="28" spans="2:8">
      <c r="B28" s="1" t="s">
        <v>3155</v>
      </c>
      <c r="C28" s="9" t="s">
        <v>156</v>
      </c>
      <c r="D28" s="1" t="s">
        <v>436</v>
      </c>
      <c r="E28" s="1" t="s">
        <v>790</v>
      </c>
      <c r="F28" s="4">
        <v>72000</v>
      </c>
      <c r="G28" s="4">
        <v>6995.52</v>
      </c>
      <c r="H28" s="4">
        <v>2.59</v>
      </c>
    </row>
    <row r="29" spans="2:8">
      <c r="B29" s="1" t="s">
        <v>2788</v>
      </c>
      <c r="C29" s="9" t="s">
        <v>156</v>
      </c>
      <c r="D29" s="1" t="s">
        <v>573</v>
      </c>
      <c r="E29" s="1" t="s">
        <v>612</v>
      </c>
      <c r="F29" s="4">
        <v>299070</v>
      </c>
      <c r="G29" s="4">
        <v>6907.32</v>
      </c>
      <c r="H29" s="4">
        <v>2.56</v>
      </c>
    </row>
    <row r="30" spans="2:8">
      <c r="B30" s="1" t="s">
        <v>2757</v>
      </c>
      <c r="C30" s="9" t="s">
        <v>156</v>
      </c>
      <c r="D30" s="1" t="s">
        <v>436</v>
      </c>
      <c r="E30" s="1" t="s">
        <v>624</v>
      </c>
      <c r="F30" s="4">
        <v>45000</v>
      </c>
      <c r="G30" s="4">
        <v>6351.75</v>
      </c>
      <c r="H30" s="4">
        <v>2.35</v>
      </c>
    </row>
    <row r="31" spans="2:8">
      <c r="B31" s="1" t="s">
        <v>2758</v>
      </c>
      <c r="C31" s="9" t="s">
        <v>156</v>
      </c>
      <c r="D31" s="1" t="s">
        <v>550</v>
      </c>
      <c r="E31" s="1" t="s">
        <v>623</v>
      </c>
      <c r="F31" s="4">
        <v>72000</v>
      </c>
      <c r="G31" s="4">
        <v>6251.04</v>
      </c>
      <c r="H31" s="4">
        <v>2.31</v>
      </c>
    </row>
    <row r="32" spans="2:8">
      <c r="B32" s="1" t="s">
        <v>1024</v>
      </c>
      <c r="C32" s="9" t="s">
        <v>156</v>
      </c>
      <c r="D32" s="1" t="s">
        <v>452</v>
      </c>
      <c r="E32" s="1" t="s">
        <v>1025</v>
      </c>
      <c r="F32" s="4">
        <v>381000</v>
      </c>
      <c r="G32" s="4">
        <v>5913.12</v>
      </c>
      <c r="H32" s="4">
        <v>2.19</v>
      </c>
    </row>
    <row r="33" spans="2:8">
      <c r="B33" s="1" t="s">
        <v>2782</v>
      </c>
      <c r="C33" s="9" t="s">
        <v>156</v>
      </c>
      <c r="D33" s="1" t="s">
        <v>452</v>
      </c>
      <c r="E33" s="1" t="s">
        <v>453</v>
      </c>
      <c r="F33" s="4">
        <v>45000</v>
      </c>
      <c r="G33" s="4">
        <v>5364</v>
      </c>
      <c r="H33" s="4">
        <v>1.98</v>
      </c>
    </row>
    <row r="34" spans="2:8">
      <c r="B34" s="1" t="s">
        <v>3106</v>
      </c>
      <c r="C34" s="9" t="s">
        <v>156</v>
      </c>
      <c r="D34" s="1" t="s">
        <v>428</v>
      </c>
      <c r="E34" s="1" t="s">
        <v>720</v>
      </c>
      <c r="F34" s="4">
        <v>288000</v>
      </c>
      <c r="G34" s="4">
        <v>5333.76</v>
      </c>
      <c r="H34" s="4">
        <v>1.97</v>
      </c>
    </row>
    <row r="35" spans="2:8">
      <c r="B35" s="1" t="s">
        <v>3012</v>
      </c>
      <c r="C35" s="9" t="s">
        <v>156</v>
      </c>
      <c r="D35" s="1" t="s">
        <v>423</v>
      </c>
      <c r="E35" s="1" t="s">
        <v>464</v>
      </c>
      <c r="F35" s="4">
        <v>198000</v>
      </c>
      <c r="G35" s="4">
        <v>5253.34</v>
      </c>
      <c r="H35" s="4">
        <v>1.94</v>
      </c>
    </row>
    <row r="36" spans="2:8">
      <c r="B36" s="1" t="s">
        <v>2791</v>
      </c>
      <c r="C36" s="9" t="s">
        <v>156</v>
      </c>
      <c r="D36" s="1" t="s">
        <v>423</v>
      </c>
      <c r="E36" s="1" t="s">
        <v>602</v>
      </c>
      <c r="F36" s="4">
        <v>180000</v>
      </c>
      <c r="G36" s="4">
        <v>5106.96</v>
      </c>
      <c r="H36" s="4">
        <v>1.89</v>
      </c>
    </row>
    <row r="37" spans="2:8">
      <c r="B37" s="1" t="s">
        <v>3408</v>
      </c>
      <c r="C37" s="9" t="s">
        <v>156</v>
      </c>
      <c r="D37" s="1" t="s">
        <v>452</v>
      </c>
      <c r="E37" s="1" t="s">
        <v>1422</v>
      </c>
      <c r="F37" s="4">
        <v>74700</v>
      </c>
      <c r="G37" s="4">
        <v>4819.2700000000004</v>
      </c>
      <c r="H37" s="4">
        <v>1.78</v>
      </c>
    </row>
    <row r="38" spans="2:8">
      <c r="B38" s="1" t="s">
        <v>2765</v>
      </c>
      <c r="C38" s="9" t="s">
        <v>156</v>
      </c>
      <c r="D38" s="1" t="s">
        <v>452</v>
      </c>
      <c r="E38" s="1" t="s">
        <v>626</v>
      </c>
      <c r="F38" s="4">
        <v>456797</v>
      </c>
      <c r="G38" s="4">
        <v>4589.8999999999996</v>
      </c>
      <c r="H38" s="4">
        <v>1.7</v>
      </c>
    </row>
    <row r="39" spans="2:8">
      <c r="B39" s="1" t="s">
        <v>3409</v>
      </c>
      <c r="C39" s="9" t="s">
        <v>156</v>
      </c>
      <c r="D39" s="1" t="s">
        <v>907</v>
      </c>
      <c r="E39" s="1" t="s">
        <v>1423</v>
      </c>
      <c r="F39" s="4">
        <v>900000</v>
      </c>
      <c r="G39" s="4">
        <v>4121.1000000000004</v>
      </c>
      <c r="H39" s="4">
        <v>1.52</v>
      </c>
    </row>
    <row r="40" spans="2:8">
      <c r="B40" s="1" t="s">
        <v>3023</v>
      </c>
      <c r="C40" s="9" t="s">
        <v>156</v>
      </c>
      <c r="D40" s="1" t="s">
        <v>452</v>
      </c>
      <c r="E40" s="1" t="s">
        <v>488</v>
      </c>
      <c r="F40" s="4">
        <v>1036288</v>
      </c>
      <c r="G40" s="4">
        <v>4088.67</v>
      </c>
      <c r="H40" s="4">
        <v>1.51</v>
      </c>
    </row>
    <row r="41" spans="2:8">
      <c r="B41" s="1" t="s">
        <v>3288</v>
      </c>
      <c r="C41" s="9" t="s">
        <v>156</v>
      </c>
      <c r="D41" s="1" t="s">
        <v>455</v>
      </c>
      <c r="E41" s="1" t="s">
        <v>1047</v>
      </c>
      <c r="F41" s="4">
        <v>147291</v>
      </c>
      <c r="G41" s="4">
        <v>3937.97</v>
      </c>
      <c r="H41" s="4">
        <v>1.46</v>
      </c>
    </row>
    <row r="42" spans="2:8">
      <c r="B42" s="1" t="s">
        <v>2774</v>
      </c>
      <c r="C42" s="9" t="s">
        <v>156</v>
      </c>
      <c r="D42" s="1" t="s">
        <v>423</v>
      </c>
      <c r="E42" s="1" t="s">
        <v>613</v>
      </c>
      <c r="F42" s="4">
        <v>1818000</v>
      </c>
      <c r="G42" s="4">
        <v>3673.63</v>
      </c>
      <c r="H42" s="4">
        <v>1.36</v>
      </c>
    </row>
    <row r="43" spans="2:8">
      <c r="B43" s="1" t="s">
        <v>3403</v>
      </c>
      <c r="C43" s="9" t="s">
        <v>156</v>
      </c>
      <c r="D43" s="1" t="s">
        <v>907</v>
      </c>
      <c r="E43" s="1" t="s">
        <v>1388</v>
      </c>
      <c r="F43" s="4">
        <v>44119</v>
      </c>
      <c r="G43" s="4">
        <v>3388.12</v>
      </c>
      <c r="H43" s="4">
        <v>1.25</v>
      </c>
    </row>
    <row r="44" spans="2:8">
      <c r="B44" s="1" t="s">
        <v>3212</v>
      </c>
      <c r="C44" s="9" t="s">
        <v>156</v>
      </c>
      <c r="D44" s="1" t="s">
        <v>445</v>
      </c>
      <c r="E44" s="1" t="s">
        <v>896</v>
      </c>
      <c r="F44" s="4">
        <v>72000</v>
      </c>
      <c r="G44" s="4">
        <v>3154.1</v>
      </c>
      <c r="H44" s="4">
        <v>1.17</v>
      </c>
    </row>
    <row r="45" spans="2:8">
      <c r="B45" s="1" t="s">
        <v>3232</v>
      </c>
      <c r="C45" s="9" t="s">
        <v>156</v>
      </c>
      <c r="D45" s="1" t="s">
        <v>550</v>
      </c>
      <c r="E45" s="1" t="s">
        <v>941</v>
      </c>
      <c r="F45" s="4">
        <v>180000</v>
      </c>
      <c r="G45" s="4">
        <v>2963.16</v>
      </c>
      <c r="H45" s="4">
        <v>1.1000000000000001</v>
      </c>
    </row>
    <row r="46" spans="2:8">
      <c r="B46" s="1" t="s">
        <v>3074</v>
      </c>
      <c r="C46" s="9" t="s">
        <v>156</v>
      </c>
      <c r="D46" s="1" t="s">
        <v>455</v>
      </c>
      <c r="E46" s="1" t="s">
        <v>639</v>
      </c>
      <c r="F46" s="4">
        <v>462000</v>
      </c>
      <c r="G46" s="4">
        <v>2782.63</v>
      </c>
      <c r="H46" s="4">
        <v>1.03</v>
      </c>
    </row>
    <row r="47" spans="2:8">
      <c r="B47" s="1" t="s">
        <v>3154</v>
      </c>
      <c r="C47" s="9" t="s">
        <v>156</v>
      </c>
      <c r="D47" s="1" t="s">
        <v>436</v>
      </c>
      <c r="E47" s="1" t="s">
        <v>789</v>
      </c>
      <c r="F47" s="4">
        <v>90000</v>
      </c>
      <c r="G47" s="4">
        <v>2761.92</v>
      </c>
      <c r="H47" s="4">
        <v>1.02</v>
      </c>
    </row>
    <row r="48" spans="2:8">
      <c r="B48" s="1" t="s">
        <v>3410</v>
      </c>
      <c r="C48" s="9" t="s">
        <v>156</v>
      </c>
      <c r="D48" s="1" t="s">
        <v>452</v>
      </c>
      <c r="E48" s="1" t="s">
        <v>1424</v>
      </c>
      <c r="F48" s="4">
        <v>111615</v>
      </c>
      <c r="G48" s="4">
        <v>2733.23</v>
      </c>
      <c r="H48" s="4">
        <v>1.01</v>
      </c>
    </row>
    <row r="49" spans="2:8">
      <c r="B49" s="1" t="s">
        <v>3285</v>
      </c>
      <c r="C49" s="9" t="s">
        <v>156</v>
      </c>
      <c r="D49" s="1" t="s">
        <v>524</v>
      </c>
      <c r="E49" s="1" t="s">
        <v>1040</v>
      </c>
      <c r="F49" s="4">
        <v>1422022</v>
      </c>
      <c r="G49" s="4">
        <v>2610.9699999999998</v>
      </c>
      <c r="H49" s="4">
        <v>0.97</v>
      </c>
    </row>
    <row r="50" spans="2:8" ht="13">
      <c r="B50" s="2" t="s">
        <v>2543</v>
      </c>
    </row>
    <row r="51" spans="2:8">
      <c r="B51" s="1" t="s">
        <v>159</v>
      </c>
      <c r="C51" s="9" t="s">
        <v>159</v>
      </c>
      <c r="D51" s="1" t="s">
        <v>159</v>
      </c>
      <c r="E51" s="1" t="s">
        <v>159</v>
      </c>
      <c r="F51" s="4" t="s">
        <v>159</v>
      </c>
      <c r="G51" s="4" t="s">
        <v>159</v>
      </c>
      <c r="H51" s="4" t="s">
        <v>159</v>
      </c>
    </row>
    <row r="52" spans="2:8" ht="13">
      <c r="B52" s="2" t="s">
        <v>160</v>
      </c>
      <c r="C52" s="13"/>
      <c r="D52" s="2"/>
      <c r="E52" s="2"/>
      <c r="F52" s="14"/>
      <c r="G52" s="14">
        <f>SUM(G12:G51)</f>
        <v>260602.56000000003</v>
      </c>
      <c r="H52" s="14">
        <f>SUM(H12:H51)</f>
        <v>96.409999999999982</v>
      </c>
    </row>
    <row r="53" spans="2:8" ht="13">
      <c r="B53" s="2" t="s">
        <v>161</v>
      </c>
    </row>
    <row r="54" spans="2:8">
      <c r="B54" s="1" t="s">
        <v>159</v>
      </c>
      <c r="C54" s="9" t="s">
        <v>159</v>
      </c>
      <c r="D54" s="1" t="s">
        <v>159</v>
      </c>
      <c r="E54" s="1" t="s">
        <v>159</v>
      </c>
      <c r="F54" s="4" t="s">
        <v>159</v>
      </c>
      <c r="G54" s="4" t="s">
        <v>159</v>
      </c>
      <c r="H54" s="4" t="s">
        <v>159</v>
      </c>
    </row>
    <row r="55" spans="2:8" ht="13">
      <c r="B55" s="2" t="s">
        <v>162</v>
      </c>
      <c r="C55" s="13"/>
      <c r="D55" s="2"/>
      <c r="E55" s="2"/>
      <c r="F55" s="14"/>
      <c r="G55" s="14">
        <f>SUM(G53:G54)</f>
        <v>0</v>
      </c>
      <c r="H55" s="14">
        <f>SUM(H53:H54)</f>
        <v>0</v>
      </c>
    </row>
    <row r="56" spans="2:8" ht="13">
      <c r="B56" s="2" t="s">
        <v>163</v>
      </c>
    </row>
    <row r="57" spans="2:8">
      <c r="B57" s="1" t="s">
        <v>159</v>
      </c>
      <c r="C57" s="9" t="s">
        <v>159</v>
      </c>
      <c r="D57" s="1" t="s">
        <v>159</v>
      </c>
      <c r="E57" s="1" t="s">
        <v>159</v>
      </c>
      <c r="F57" s="4" t="s">
        <v>159</v>
      </c>
      <c r="G57" s="4" t="s">
        <v>159</v>
      </c>
      <c r="H57" s="4" t="s">
        <v>159</v>
      </c>
    </row>
    <row r="58" spans="2:8" ht="13">
      <c r="B58" s="2" t="s">
        <v>164</v>
      </c>
      <c r="C58" s="13"/>
      <c r="D58" s="2"/>
      <c r="E58" s="2"/>
      <c r="F58" s="14"/>
      <c r="G58" s="14">
        <f>SUM(G56:G57)</f>
        <v>0</v>
      </c>
      <c r="H58" s="14">
        <f>SUM(H56:H57)</f>
        <v>0</v>
      </c>
    </row>
    <row r="59" spans="2:8" ht="13">
      <c r="B59" s="10" t="s">
        <v>146</v>
      </c>
      <c r="C59" s="11" t="s">
        <v>147</v>
      </c>
      <c r="D59" s="10" t="s">
        <v>165</v>
      </c>
      <c r="E59" s="10" t="s">
        <v>149</v>
      </c>
      <c r="F59" s="12" t="s">
        <v>150</v>
      </c>
      <c r="G59" s="12" t="s">
        <v>151</v>
      </c>
      <c r="H59" s="12" t="s">
        <v>152</v>
      </c>
    </row>
    <row r="60" spans="2:8" ht="13">
      <c r="B60" s="2" t="s">
        <v>166</v>
      </c>
    </row>
    <row r="61" spans="2:8" ht="13">
      <c r="B61" s="2" t="s">
        <v>155</v>
      </c>
    </row>
    <row r="62" spans="2:8" ht="13">
      <c r="B62" s="2" t="s">
        <v>167</v>
      </c>
    </row>
    <row r="63" spans="2:8">
      <c r="B63" s="1" t="s">
        <v>159</v>
      </c>
      <c r="C63" s="9" t="s">
        <v>159</v>
      </c>
      <c r="D63" s="1" t="s">
        <v>159</v>
      </c>
      <c r="E63" s="1" t="s">
        <v>159</v>
      </c>
      <c r="F63" s="4" t="s">
        <v>159</v>
      </c>
      <c r="G63" s="4" t="s">
        <v>159</v>
      </c>
      <c r="H63" s="4" t="s">
        <v>159</v>
      </c>
    </row>
    <row r="64" spans="2:8" ht="13">
      <c r="B64" s="2" t="s">
        <v>168</v>
      </c>
      <c r="C64" s="13"/>
      <c r="D64" s="2"/>
      <c r="E64" s="2"/>
      <c r="F64" s="14"/>
      <c r="G64" s="14">
        <f>SUM(G59:G63)</f>
        <v>0</v>
      </c>
      <c r="H64" s="14">
        <f>SUM(H59:H63)</f>
        <v>0</v>
      </c>
    </row>
    <row r="65" spans="2:8" ht="13">
      <c r="B65" s="2" t="s">
        <v>169</v>
      </c>
    </row>
    <row r="66" spans="2:8">
      <c r="B66" s="1" t="s">
        <v>159</v>
      </c>
      <c r="C66" s="9" t="s">
        <v>159</v>
      </c>
      <c r="D66" s="1" t="s">
        <v>159</v>
      </c>
      <c r="E66" s="1" t="s">
        <v>159</v>
      </c>
      <c r="F66" s="4" t="s">
        <v>159</v>
      </c>
      <c r="G66" s="4" t="s">
        <v>159</v>
      </c>
      <c r="H66" s="4" t="s">
        <v>159</v>
      </c>
    </row>
    <row r="67" spans="2:8" ht="13">
      <c r="B67" s="2" t="s">
        <v>170</v>
      </c>
      <c r="C67" s="13"/>
      <c r="D67" s="2"/>
      <c r="E67" s="2"/>
      <c r="F67" s="14"/>
      <c r="G67" s="14">
        <f>SUM(G65:G66)</f>
        <v>0</v>
      </c>
      <c r="H67" s="14">
        <f>SUM(H65:H66)</f>
        <v>0</v>
      </c>
    </row>
    <row r="68" spans="2:8" ht="13">
      <c r="B68" s="2" t="s">
        <v>171</v>
      </c>
    </row>
    <row r="69" spans="2:8">
      <c r="B69" s="1" t="s">
        <v>159</v>
      </c>
      <c r="C69" s="9" t="s">
        <v>159</v>
      </c>
      <c r="D69" s="1" t="s">
        <v>159</v>
      </c>
      <c r="E69" s="1" t="s">
        <v>159</v>
      </c>
      <c r="F69" s="4" t="s">
        <v>159</v>
      </c>
      <c r="G69" s="4" t="s">
        <v>159</v>
      </c>
      <c r="H69" s="4" t="s">
        <v>159</v>
      </c>
    </row>
    <row r="70" spans="2:8" ht="13">
      <c r="B70" s="2" t="s">
        <v>172</v>
      </c>
      <c r="C70" s="13"/>
      <c r="D70" s="2"/>
      <c r="E70" s="2"/>
      <c r="F70" s="14"/>
      <c r="G70" s="14">
        <f>SUM(G68:G69)</f>
        <v>0</v>
      </c>
      <c r="H70" s="14">
        <f>SUM(H68:H69)</f>
        <v>0</v>
      </c>
    </row>
    <row r="71" spans="2:8" ht="13">
      <c r="B71" s="2" t="s">
        <v>173</v>
      </c>
    </row>
    <row r="72" spans="2:8">
      <c r="B72" s="1" t="s">
        <v>159</v>
      </c>
      <c r="C72" s="9" t="s">
        <v>159</v>
      </c>
      <c r="D72" s="1" t="s">
        <v>159</v>
      </c>
      <c r="E72" s="1" t="s">
        <v>159</v>
      </c>
      <c r="F72" s="4" t="s">
        <v>159</v>
      </c>
      <c r="G72" s="4" t="s">
        <v>159</v>
      </c>
      <c r="H72" s="4" t="s">
        <v>159</v>
      </c>
    </row>
    <row r="73" spans="2:8" ht="13">
      <c r="B73" s="2" t="s">
        <v>174</v>
      </c>
      <c r="C73" s="13"/>
      <c r="D73" s="2"/>
      <c r="E73" s="2"/>
      <c r="F73" s="14"/>
      <c r="G73" s="14">
        <f>SUM(G71:G72)</f>
        <v>0</v>
      </c>
      <c r="H73" s="14">
        <f>SUM(H71:H72)</f>
        <v>0</v>
      </c>
    </row>
    <row r="74" spans="2:8" ht="13">
      <c r="B74" s="2" t="s">
        <v>175</v>
      </c>
    </row>
    <row r="75" spans="2:8">
      <c r="B75" s="1" t="s">
        <v>159</v>
      </c>
      <c r="C75" s="9" t="s">
        <v>159</v>
      </c>
      <c r="D75" s="1" t="s">
        <v>159</v>
      </c>
      <c r="E75" s="1" t="s">
        <v>159</v>
      </c>
      <c r="F75" s="4" t="s">
        <v>159</v>
      </c>
      <c r="G75" s="4" t="s">
        <v>159</v>
      </c>
      <c r="H75" s="4" t="s">
        <v>159</v>
      </c>
    </row>
    <row r="76" spans="2:8" ht="13">
      <c r="B76" s="2" t="s">
        <v>176</v>
      </c>
      <c r="C76" s="13"/>
      <c r="D76" s="2"/>
      <c r="E76" s="2"/>
      <c r="F76" s="14"/>
      <c r="G76" s="14">
        <f>SUM(G74:G75)</f>
        <v>0</v>
      </c>
      <c r="H76" s="14">
        <f>SUM(H74:H75)</f>
        <v>0</v>
      </c>
    </row>
    <row r="77" spans="2:8" ht="13">
      <c r="B77" s="2" t="s">
        <v>177</v>
      </c>
    </row>
    <row r="78" spans="2:8">
      <c r="B78" s="1" t="s">
        <v>159</v>
      </c>
      <c r="C78" s="9" t="s">
        <v>159</v>
      </c>
      <c r="D78" s="1" t="s">
        <v>159</v>
      </c>
      <c r="E78" s="1" t="s">
        <v>159</v>
      </c>
      <c r="F78" s="4" t="s">
        <v>159</v>
      </c>
      <c r="G78" s="4" t="s">
        <v>159</v>
      </c>
      <c r="H78" s="4" t="s">
        <v>159</v>
      </c>
    </row>
    <row r="79" spans="2:8" ht="13">
      <c r="B79" s="2" t="s">
        <v>178</v>
      </c>
      <c r="C79" s="13"/>
      <c r="D79" s="2"/>
      <c r="E79" s="2"/>
      <c r="F79" s="14"/>
      <c r="G79" s="14">
        <f>SUM(G77:G78)</f>
        <v>0</v>
      </c>
      <c r="H79" s="14">
        <f>SUM(H77:H78)</f>
        <v>0</v>
      </c>
    </row>
    <row r="80" spans="2:8" ht="13">
      <c r="B80" s="2" t="s">
        <v>179</v>
      </c>
    </row>
    <row r="81" spans="2:8">
      <c r="B81" s="1" t="s">
        <v>159</v>
      </c>
      <c r="C81" s="9" t="s">
        <v>159</v>
      </c>
      <c r="D81" s="1" t="s">
        <v>159</v>
      </c>
      <c r="E81" s="1" t="s">
        <v>159</v>
      </c>
      <c r="F81" s="4" t="s">
        <v>159</v>
      </c>
      <c r="G81" s="4" t="s">
        <v>159</v>
      </c>
      <c r="H81" s="4" t="s">
        <v>159</v>
      </c>
    </row>
    <row r="82" spans="2:8" ht="13">
      <c r="B82" s="2" t="s">
        <v>180</v>
      </c>
      <c r="C82" s="13"/>
      <c r="D82" s="2"/>
      <c r="E82" s="2"/>
      <c r="F82" s="14"/>
      <c r="G82" s="14">
        <f>SUM(G80:G81)</f>
        <v>0</v>
      </c>
      <c r="H82" s="14">
        <f>SUM(H80:H81)</f>
        <v>0</v>
      </c>
    </row>
    <row r="83" spans="2:8" ht="13">
      <c r="B83" s="2" t="s">
        <v>181</v>
      </c>
    </row>
    <row r="84" spans="2:8">
      <c r="B84" s="1" t="s">
        <v>159</v>
      </c>
      <c r="C84" s="9" t="s">
        <v>159</v>
      </c>
      <c r="D84" s="1" t="s">
        <v>159</v>
      </c>
      <c r="E84" s="1" t="s">
        <v>159</v>
      </c>
      <c r="F84" s="4" t="s">
        <v>159</v>
      </c>
      <c r="G84" s="4" t="s">
        <v>159</v>
      </c>
      <c r="H84" s="4" t="s">
        <v>159</v>
      </c>
    </row>
    <row r="85" spans="2:8" ht="13">
      <c r="B85" s="2" t="s">
        <v>182</v>
      </c>
      <c r="C85" s="13"/>
      <c r="D85" s="2"/>
      <c r="E85" s="2"/>
      <c r="F85" s="14"/>
      <c r="G85" s="14">
        <f>SUM(G83:G84)</f>
        <v>0</v>
      </c>
      <c r="H85" s="14">
        <f>SUM(H83:H84)</f>
        <v>0</v>
      </c>
    </row>
    <row r="86" spans="2:8" ht="13">
      <c r="B86" s="2" t="s">
        <v>265</v>
      </c>
      <c r="C86" s="13"/>
      <c r="D86" s="2"/>
      <c r="E86" s="2"/>
      <c r="F86" s="14"/>
      <c r="G86" s="14">
        <v>421.02</v>
      </c>
      <c r="H86" s="14">
        <v>0.16</v>
      </c>
    </row>
    <row r="87" spans="2:8" ht="13">
      <c r="B87" s="2" t="s">
        <v>183</v>
      </c>
      <c r="C87" s="13"/>
      <c r="D87" s="2"/>
      <c r="E87" s="2"/>
      <c r="F87" s="14"/>
      <c r="G87" s="14">
        <v>261023.58</v>
      </c>
      <c r="H87" s="14">
        <v>96.57</v>
      </c>
    </row>
    <row r="88" spans="2:8" ht="13">
      <c r="B88" s="2" t="s">
        <v>184</v>
      </c>
      <c r="C88" s="13"/>
      <c r="D88" s="2"/>
      <c r="E88" s="2"/>
      <c r="F88" s="14"/>
      <c r="G88" s="14">
        <v>9310.8916328199739</v>
      </c>
      <c r="H88" s="14">
        <v>3.4300000000000068</v>
      </c>
    </row>
    <row r="89" spans="2:8" ht="13">
      <c r="B89" s="2" t="s">
        <v>185</v>
      </c>
      <c r="C89" s="13"/>
      <c r="D89" s="2"/>
      <c r="E89" s="2"/>
      <c r="F89" s="14"/>
      <c r="G89" s="14">
        <v>270334.47163281997</v>
      </c>
      <c r="H89" s="14">
        <v>100</v>
      </c>
    </row>
    <row r="90" spans="2:8">
      <c r="B90" s="1" t="s">
        <v>186</v>
      </c>
    </row>
    <row r="91" spans="2:8" ht="13">
      <c r="B91" s="2" t="s">
        <v>187</v>
      </c>
    </row>
    <row r="92" spans="2:8" ht="13">
      <c r="B92" s="2" t="s">
        <v>188</v>
      </c>
      <c r="C92" s="9" t="s">
        <v>189</v>
      </c>
    </row>
    <row r="93" spans="2:8" ht="13">
      <c r="B93" s="2" t="s">
        <v>190</v>
      </c>
      <c r="C93" s="9" t="s">
        <v>191</v>
      </c>
    </row>
    <row r="94" spans="2:8" ht="13">
      <c r="B94" s="2" t="s">
        <v>192</v>
      </c>
      <c r="C94" s="9" t="s">
        <v>191</v>
      </c>
    </row>
    <row r="95" spans="2:8" ht="13">
      <c r="B95" s="2" t="s">
        <v>193</v>
      </c>
      <c r="C95" s="9" t="s">
        <v>194</v>
      </c>
    </row>
    <row r="96" spans="2:8" ht="13">
      <c r="B96" s="2" t="s">
        <v>1425</v>
      </c>
      <c r="C96" s="13"/>
    </row>
    <row r="97" spans="2:3" ht="13">
      <c r="B97" s="2" t="s">
        <v>1426</v>
      </c>
      <c r="C97" s="13"/>
    </row>
    <row r="98" spans="2:3" ht="13">
      <c r="B98" s="2" t="s">
        <v>1427</v>
      </c>
      <c r="C98" s="13"/>
    </row>
    <row r="99" spans="2:3" ht="13">
      <c r="B99" s="2" t="s">
        <v>1428</v>
      </c>
      <c r="C99" s="13"/>
    </row>
    <row r="100" spans="2:3" ht="13">
      <c r="B100" s="2" t="s">
        <v>1429</v>
      </c>
      <c r="C100" s="13"/>
    </row>
    <row r="101" spans="2:3" ht="13">
      <c r="B101" s="2" t="s">
        <v>1430</v>
      </c>
      <c r="C101" s="13"/>
    </row>
    <row r="102" spans="2:3" ht="13">
      <c r="B102" s="2" t="s">
        <v>1431</v>
      </c>
      <c r="C102" s="13"/>
    </row>
    <row r="103" spans="2:3" ht="13">
      <c r="B103" s="2" t="s">
        <v>1432</v>
      </c>
      <c r="C103" s="13"/>
    </row>
    <row r="104" spans="2:3" ht="13">
      <c r="B104" s="2" t="s">
        <v>2971</v>
      </c>
      <c r="C104" s="13"/>
    </row>
    <row r="105" spans="2:3">
      <c r="B105" s="1" t="s">
        <v>204</v>
      </c>
    </row>
    <row r="106" spans="2:3">
      <c r="B106" s="1" t="s">
        <v>398</v>
      </c>
    </row>
    <row r="109" spans="2:3" ht="14.5">
      <c r="B109" s="48" t="s">
        <v>399</v>
      </c>
      <c r="C109" s="49"/>
    </row>
    <row r="110" spans="2:3" ht="14.5">
      <c r="B110" s="48" t="s">
        <v>3907</v>
      </c>
      <c r="C110" s="50" t="s">
        <v>400</v>
      </c>
    </row>
    <row r="111" spans="2:3" ht="14.5">
      <c r="B111" s="15" t="s">
        <v>401</v>
      </c>
      <c r="C111" s="16" t="s">
        <v>402</v>
      </c>
    </row>
    <row r="112" spans="2:3" ht="14.5">
      <c r="B112" s="15" t="s">
        <v>403</v>
      </c>
      <c r="C112" s="16" t="s">
        <v>402</v>
      </c>
    </row>
    <row r="113" spans="2:7" ht="14.5">
      <c r="B113" s="15" t="s">
        <v>404</v>
      </c>
      <c r="C113" s="16" t="s">
        <v>402</v>
      </c>
    </row>
    <row r="114" spans="2:7" ht="14.5">
      <c r="B114" s="15" t="s">
        <v>405</v>
      </c>
      <c r="C114" s="16" t="s">
        <v>402</v>
      </c>
    </row>
    <row r="115" spans="2:7" ht="14.5">
      <c r="B115" s="15" t="s">
        <v>406</v>
      </c>
      <c r="C115" s="16" t="s">
        <v>402</v>
      </c>
    </row>
    <row r="116" spans="2:7" ht="14.5">
      <c r="B116" s="15" t="s">
        <v>407</v>
      </c>
      <c r="C116" s="16" t="s">
        <v>402</v>
      </c>
    </row>
    <row r="117" spans="2:7" ht="14.5">
      <c r="B117" s="48" t="s">
        <v>408</v>
      </c>
      <c r="C117" s="49" t="s">
        <v>402</v>
      </c>
    </row>
    <row r="119" spans="2:7" ht="14.5">
      <c r="B119" s="15" t="s">
        <v>213</v>
      </c>
      <c r="C119" s="16"/>
      <c r="D119" s="15"/>
    </row>
    <row r="120" spans="2:7" ht="29">
      <c r="B120" s="18" t="s">
        <v>214</v>
      </c>
      <c r="C120" s="17" t="s">
        <v>215</v>
      </c>
      <c r="D120" s="18" t="s">
        <v>216</v>
      </c>
    </row>
    <row r="121" spans="2:7" ht="14.5">
      <c r="B121" s="15" t="s">
        <v>191</v>
      </c>
      <c r="C121" s="16" t="s">
        <v>191</v>
      </c>
      <c r="D121" s="15" t="s">
        <v>191</v>
      </c>
    </row>
    <row r="123" spans="2:7" ht="13">
      <c r="B123" s="19" t="s">
        <v>217</v>
      </c>
      <c r="C123" s="20">
        <v>46203</v>
      </c>
      <c r="D123" s="21"/>
      <c r="E123" s="22"/>
      <c r="F123" s="23"/>
    </row>
    <row r="124" spans="2:7" ht="13">
      <c r="B124" s="19" t="s">
        <v>218</v>
      </c>
      <c r="C124" s="24" t="s">
        <v>219</v>
      </c>
      <c r="D124" s="19" t="s">
        <v>220</v>
      </c>
      <c r="E124" s="25" t="s">
        <v>221</v>
      </c>
      <c r="F124" s="26" t="s">
        <v>222</v>
      </c>
      <c r="G124" s="14"/>
    </row>
    <row r="125" spans="2:7">
      <c r="B125" s="27" t="s">
        <v>191</v>
      </c>
      <c r="C125" s="28" t="s">
        <v>191</v>
      </c>
      <c r="D125" s="27" t="s">
        <v>191</v>
      </c>
      <c r="E125" s="29" t="s">
        <v>191</v>
      </c>
      <c r="F125" s="30" t="s">
        <v>191</v>
      </c>
    </row>
    <row r="128" spans="2:7" ht="13">
      <c r="B128" s="2" t="s">
        <v>223</v>
      </c>
    </row>
    <row r="129" spans="2:4" ht="13">
      <c r="B129" s="2"/>
    </row>
    <row r="130" spans="2:4" ht="13">
      <c r="B130" s="2" t="s">
        <v>224</v>
      </c>
    </row>
    <row r="131" spans="2:4" ht="13">
      <c r="B131" s="19" t="s">
        <v>225</v>
      </c>
      <c r="C131" s="24" t="s">
        <v>226</v>
      </c>
      <c r="D131" s="2"/>
    </row>
    <row r="132" spans="2:4">
      <c r="B132" s="21" t="s">
        <v>191</v>
      </c>
      <c r="C132" s="31" t="s">
        <v>191</v>
      </c>
    </row>
    <row r="134" spans="2:4" ht="13">
      <c r="B134" s="19" t="s">
        <v>227</v>
      </c>
      <c r="C134" s="24" t="s">
        <v>226</v>
      </c>
    </row>
    <row r="135" spans="2:4">
      <c r="B135" s="21" t="s">
        <v>191</v>
      </c>
      <c r="C135" s="31" t="s">
        <v>191</v>
      </c>
    </row>
    <row r="137" spans="2:4" ht="13">
      <c r="B137" s="19" t="s">
        <v>228</v>
      </c>
      <c r="C137" s="24" t="s">
        <v>229</v>
      </c>
    </row>
    <row r="138" spans="2:4">
      <c r="B138" s="21" t="s">
        <v>191</v>
      </c>
      <c r="C138" s="31" t="s">
        <v>191</v>
      </c>
    </row>
    <row r="140" spans="2:4" ht="13">
      <c r="B140" s="25" t="s">
        <v>230</v>
      </c>
      <c r="C140" s="24" t="s">
        <v>229</v>
      </c>
    </row>
    <row r="141" spans="2:4">
      <c r="B141" s="22" t="s">
        <v>191</v>
      </c>
      <c r="C141" s="31" t="s">
        <v>191</v>
      </c>
    </row>
    <row r="143" spans="2:4" ht="13">
      <c r="B143" s="19" t="s">
        <v>231</v>
      </c>
      <c r="C143" s="24" t="s">
        <v>191</v>
      </c>
    </row>
    <row r="145" spans="2:7" ht="13">
      <c r="B145" s="19" t="s">
        <v>232</v>
      </c>
      <c r="C145" s="20">
        <v>46203</v>
      </c>
      <c r="D145" s="21"/>
      <c r="E145" s="22"/>
      <c r="F145" s="23"/>
    </row>
    <row r="146" spans="2:7" ht="13">
      <c r="B146" s="19" t="s">
        <v>218</v>
      </c>
      <c r="C146" s="24" t="s">
        <v>219</v>
      </c>
      <c r="D146" s="19" t="s">
        <v>220</v>
      </c>
      <c r="E146" s="25" t="s">
        <v>221</v>
      </c>
      <c r="F146" s="26" t="s">
        <v>222</v>
      </c>
      <c r="G146" s="14"/>
    </row>
    <row r="147" spans="2:7">
      <c r="B147" s="27" t="s">
        <v>191</v>
      </c>
      <c r="C147" s="28" t="s">
        <v>191</v>
      </c>
      <c r="D147" s="27" t="s">
        <v>191</v>
      </c>
      <c r="E147" s="29" t="s">
        <v>191</v>
      </c>
      <c r="F147" s="30" t="s">
        <v>191</v>
      </c>
    </row>
    <row r="148" spans="2:7" ht="13">
      <c r="B148" s="2" t="s">
        <v>223</v>
      </c>
    </row>
    <row r="149" spans="2:7" ht="13">
      <c r="B149" s="2"/>
    </row>
    <row r="150" spans="2:7" ht="13">
      <c r="B150" s="2" t="s">
        <v>224</v>
      </c>
    </row>
    <row r="151" spans="2:7" ht="13">
      <c r="B151" s="19" t="s">
        <v>225</v>
      </c>
      <c r="C151" s="24" t="s">
        <v>226</v>
      </c>
      <c r="D151" s="2"/>
    </row>
    <row r="152" spans="2:7">
      <c r="B152" s="21" t="s">
        <v>191</v>
      </c>
      <c r="C152" s="31" t="s">
        <v>191</v>
      </c>
    </row>
    <row r="154" spans="2:7" ht="13">
      <c r="B154" s="19" t="s">
        <v>227</v>
      </c>
      <c r="C154" s="24" t="s">
        <v>226</v>
      </c>
    </row>
    <row r="155" spans="2:7">
      <c r="B155" s="21" t="s">
        <v>191</v>
      </c>
      <c r="C155" s="31" t="s">
        <v>191</v>
      </c>
    </row>
    <row r="157" spans="2:7" ht="13">
      <c r="B157" s="19" t="s">
        <v>228</v>
      </c>
      <c r="C157" s="24" t="s">
        <v>229</v>
      </c>
    </row>
    <row r="158" spans="2:7">
      <c r="B158" s="21" t="s">
        <v>191</v>
      </c>
      <c r="C158" s="31" t="s">
        <v>191</v>
      </c>
    </row>
    <row r="160" spans="2:7" ht="13">
      <c r="B160" s="25" t="s">
        <v>230</v>
      </c>
      <c r="C160" s="24" t="s">
        <v>229</v>
      </c>
    </row>
    <row r="161" spans="2:80">
      <c r="B161" s="22" t="s">
        <v>191</v>
      </c>
      <c r="C161" s="31" t="s">
        <v>191</v>
      </c>
    </row>
    <row r="163" spans="2:80" ht="13">
      <c r="B163" s="19" t="s">
        <v>231</v>
      </c>
      <c r="C163" s="24" t="s">
        <v>191</v>
      </c>
    </row>
    <row r="166" spans="2:80" ht="13">
      <c r="B166" s="2" t="s">
        <v>233</v>
      </c>
    </row>
    <row r="168" spans="2:80" ht="13">
      <c r="B168" s="19" t="s">
        <v>218</v>
      </c>
      <c r="C168" s="24" t="s">
        <v>234</v>
      </c>
      <c r="D168" s="19" t="s">
        <v>235</v>
      </c>
      <c r="E168" s="19" t="s">
        <v>236</v>
      </c>
      <c r="F168" s="14"/>
    </row>
    <row r="169" spans="2:80">
      <c r="B169" s="21" t="s">
        <v>191</v>
      </c>
      <c r="C169" s="31" t="s">
        <v>191</v>
      </c>
      <c r="D169" s="21" t="s">
        <v>191</v>
      </c>
      <c r="E169" s="21" t="s">
        <v>191</v>
      </c>
    </row>
    <row r="172" spans="2:80" ht="13">
      <c r="B172" s="2" t="s">
        <v>237</v>
      </c>
      <c r="C172" s="13" t="s">
        <v>191</v>
      </c>
      <c r="D172" s="2"/>
      <c r="E172" s="2"/>
      <c r="F172" s="14"/>
      <c r="G172" s="14"/>
      <c r="H172" s="14"/>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row>
    <row r="174" spans="2:80" ht="13">
      <c r="B174" s="2" t="s">
        <v>238</v>
      </c>
    </row>
    <row r="176" spans="2:80" ht="13">
      <c r="B176" s="19" t="s">
        <v>239</v>
      </c>
      <c r="C176" s="24" t="s">
        <v>226</v>
      </c>
      <c r="D176" s="2"/>
    </row>
    <row r="177" spans="2:7">
      <c r="B177" s="21" t="s">
        <v>191</v>
      </c>
      <c r="C177" s="31" t="s">
        <v>191</v>
      </c>
    </row>
    <row r="180" spans="2:7" ht="13">
      <c r="B180" s="19" t="s">
        <v>240</v>
      </c>
      <c r="C180" s="24" t="s">
        <v>241</v>
      </c>
      <c r="D180" s="2"/>
    </row>
    <row r="181" spans="2:7">
      <c r="B181" s="21" t="s">
        <v>191</v>
      </c>
      <c r="C181" s="31" t="s">
        <v>191</v>
      </c>
    </row>
    <row r="184" spans="2:7" ht="13">
      <c r="B184" s="2" t="s">
        <v>242</v>
      </c>
    </row>
    <row r="187" spans="2:7" ht="13">
      <c r="B187" s="2" t="s">
        <v>243</v>
      </c>
    </row>
    <row r="189" spans="2:7" ht="13">
      <c r="B189" s="19" t="s">
        <v>218</v>
      </c>
      <c r="C189" s="24" t="s">
        <v>244</v>
      </c>
      <c r="D189" s="19" t="s">
        <v>234</v>
      </c>
      <c r="E189" s="19" t="s">
        <v>235</v>
      </c>
      <c r="F189" s="26" t="s">
        <v>236</v>
      </c>
      <c r="G189" s="14"/>
    </row>
    <row r="190" spans="2:7">
      <c r="B190" s="21" t="s">
        <v>191</v>
      </c>
      <c r="C190" s="31" t="s">
        <v>191</v>
      </c>
      <c r="D190" s="21" t="s">
        <v>191</v>
      </c>
      <c r="E190" s="21" t="s">
        <v>191</v>
      </c>
      <c r="F190" s="32" t="s">
        <v>191</v>
      </c>
    </row>
    <row r="193" spans="2:80" ht="13">
      <c r="B193" s="2" t="s">
        <v>237</v>
      </c>
      <c r="C193" s="13" t="s">
        <v>191</v>
      </c>
      <c r="D193" s="2"/>
      <c r="E193" s="2"/>
      <c r="F193" s="14"/>
      <c r="G193" s="14"/>
      <c r="H193" s="14"/>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row>
    <row r="195" spans="2:80" ht="13">
      <c r="B195" s="2" t="s">
        <v>238</v>
      </c>
    </row>
    <row r="197" spans="2:80" ht="13">
      <c r="B197" s="19" t="s">
        <v>239</v>
      </c>
      <c r="C197" s="24" t="s">
        <v>226</v>
      </c>
      <c r="D197" s="2"/>
    </row>
    <row r="198" spans="2:80">
      <c r="B198" s="21" t="s">
        <v>191</v>
      </c>
      <c r="C198" s="31" t="s">
        <v>191</v>
      </c>
    </row>
    <row r="201" spans="2:80" ht="13">
      <c r="B201" s="19" t="s">
        <v>240</v>
      </c>
      <c r="C201" s="24" t="s">
        <v>241</v>
      </c>
      <c r="D201" s="2"/>
    </row>
    <row r="202" spans="2:80">
      <c r="B202" s="21" t="s">
        <v>191</v>
      </c>
      <c r="C202" s="31" t="s">
        <v>191</v>
      </c>
    </row>
    <row r="205" spans="2:80" ht="13">
      <c r="B205" s="2" t="s">
        <v>242</v>
      </c>
    </row>
    <row r="208" spans="2:80" ht="13">
      <c r="B208" s="2" t="s">
        <v>245</v>
      </c>
    </row>
    <row r="209" spans="2:7" ht="13">
      <c r="B209" s="19" t="s">
        <v>218</v>
      </c>
      <c r="C209" s="24" t="s">
        <v>246</v>
      </c>
      <c r="D209" s="19" t="s">
        <v>247</v>
      </c>
      <c r="E209" s="19" t="s">
        <v>248</v>
      </c>
      <c r="F209" s="26" t="s">
        <v>249</v>
      </c>
      <c r="G209" s="14"/>
    </row>
    <row r="210" spans="2:7">
      <c r="B210" s="21" t="s">
        <v>191</v>
      </c>
      <c r="C210" s="31" t="s">
        <v>191</v>
      </c>
      <c r="D210" s="21" t="s">
        <v>191</v>
      </c>
      <c r="E210" s="21" t="s">
        <v>191</v>
      </c>
      <c r="F210" s="32" t="s">
        <v>191</v>
      </c>
    </row>
    <row r="211" spans="2:7">
      <c r="B211" s="1" t="s">
        <v>2544</v>
      </c>
    </row>
  </sheetData>
  <mergeCells count="3">
    <mergeCell ref="B1:E1"/>
    <mergeCell ref="C3:C7"/>
    <mergeCell ref="D3:D7"/>
  </mergeCells>
  <hyperlinks>
    <hyperlink ref="A1" location="Index!A1" display="Index" xr:uid="{BDF31208-53CC-40D4-A973-FFBDFFB40919}"/>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ADCFE-6615-49E7-8356-45BE7A9E0FAB}">
  <sheetPr codeName="Sheet107"/>
  <dimension ref="A1:CB206"/>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65</v>
      </c>
      <c r="C1" s="249"/>
      <c r="D1" s="249"/>
      <c r="E1" s="249"/>
    </row>
    <row r="3" spans="1:9" ht="14.5">
      <c r="B3" s="5" t="s">
        <v>1433</v>
      </c>
      <c r="C3" s="250"/>
      <c r="D3" s="251"/>
      <c r="E3" s="6"/>
    </row>
    <row r="4" spans="1:9" ht="14.5">
      <c r="B4" s="7" t="s">
        <v>1434</v>
      </c>
      <c r="C4" s="250"/>
      <c r="D4" s="251"/>
      <c r="E4" s="6"/>
    </row>
    <row r="5" spans="1:9" ht="14.5">
      <c r="B5" s="7" t="s">
        <v>139</v>
      </c>
      <c r="C5" s="250"/>
      <c r="D5" s="251"/>
      <c r="E5" s="6"/>
    </row>
    <row r="6" spans="1:9" ht="14.5">
      <c r="B6" s="7" t="s">
        <v>140</v>
      </c>
      <c r="C6" s="250"/>
      <c r="D6" s="251"/>
      <c r="E6" s="6"/>
    </row>
    <row r="7" spans="1:9" ht="14.5">
      <c r="B7" s="7" t="s">
        <v>1435</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3004</v>
      </c>
      <c r="C15" s="9" t="s">
        <v>156</v>
      </c>
      <c r="D15" s="1" t="s">
        <v>419</v>
      </c>
      <c r="E15" s="1" t="s">
        <v>439</v>
      </c>
      <c r="F15" s="4">
        <v>596886</v>
      </c>
      <c r="G15" s="4">
        <v>4762.8500000000004</v>
      </c>
      <c r="H15" s="4">
        <v>9.8800000000000008</v>
      </c>
    </row>
    <row r="16" spans="1:9">
      <c r="B16" s="1" t="s">
        <v>2796</v>
      </c>
      <c r="C16" s="9" t="s">
        <v>156</v>
      </c>
      <c r="D16" s="1" t="s">
        <v>419</v>
      </c>
      <c r="E16" s="1" t="s">
        <v>420</v>
      </c>
      <c r="F16" s="4">
        <v>315000</v>
      </c>
      <c r="G16" s="4">
        <v>4331.88</v>
      </c>
      <c r="H16" s="4">
        <v>8.98</v>
      </c>
    </row>
    <row r="17" spans="2:8">
      <c r="B17" s="1" t="s">
        <v>3077</v>
      </c>
      <c r="C17" s="9" t="s">
        <v>156</v>
      </c>
      <c r="D17" s="1" t="s">
        <v>539</v>
      </c>
      <c r="E17" s="1" t="s">
        <v>674</v>
      </c>
      <c r="F17" s="4">
        <v>34768</v>
      </c>
      <c r="G17" s="4">
        <v>3912.44</v>
      </c>
      <c r="H17" s="4">
        <v>8.11</v>
      </c>
    </row>
    <row r="18" spans="2:8">
      <c r="B18" s="1" t="s">
        <v>3107</v>
      </c>
      <c r="C18" s="9" t="s">
        <v>156</v>
      </c>
      <c r="D18" s="1" t="s">
        <v>471</v>
      </c>
      <c r="E18" s="1" t="s">
        <v>721</v>
      </c>
      <c r="F18" s="4">
        <v>66842</v>
      </c>
      <c r="G18" s="4">
        <v>2769.53</v>
      </c>
      <c r="H18" s="4">
        <v>5.74</v>
      </c>
    </row>
    <row r="19" spans="2:8">
      <c r="B19" s="1" t="s">
        <v>3002</v>
      </c>
      <c r="C19" s="9" t="s">
        <v>156</v>
      </c>
      <c r="D19" s="1" t="s">
        <v>434</v>
      </c>
      <c r="E19" s="1" t="s">
        <v>435</v>
      </c>
      <c r="F19" s="4">
        <v>760275</v>
      </c>
      <c r="G19" s="4">
        <v>2711.52</v>
      </c>
      <c r="H19" s="4">
        <v>5.62</v>
      </c>
    </row>
    <row r="20" spans="2:8">
      <c r="B20" s="1" t="s">
        <v>3018</v>
      </c>
      <c r="C20" s="9" t="s">
        <v>156</v>
      </c>
      <c r="D20" s="1" t="s">
        <v>475</v>
      </c>
      <c r="E20" s="1" t="s">
        <v>476</v>
      </c>
      <c r="F20" s="4">
        <v>154989</v>
      </c>
      <c r="G20" s="4">
        <v>2424.96</v>
      </c>
      <c r="H20" s="4">
        <v>5.03</v>
      </c>
    </row>
    <row r="21" spans="2:8">
      <c r="B21" s="1" t="s">
        <v>3081</v>
      </c>
      <c r="C21" s="9" t="s">
        <v>156</v>
      </c>
      <c r="D21" s="1" t="s">
        <v>541</v>
      </c>
      <c r="E21" s="1" t="s">
        <v>680</v>
      </c>
      <c r="F21" s="4">
        <v>174761</v>
      </c>
      <c r="G21" s="4">
        <v>2143.27</v>
      </c>
      <c r="H21" s="4">
        <v>4.4400000000000004</v>
      </c>
    </row>
    <row r="22" spans="2:8">
      <c r="B22" s="1" t="s">
        <v>3078</v>
      </c>
      <c r="C22" s="9" t="s">
        <v>156</v>
      </c>
      <c r="D22" s="1" t="s">
        <v>539</v>
      </c>
      <c r="E22" s="1" t="s">
        <v>675</v>
      </c>
      <c r="F22" s="4">
        <v>406600</v>
      </c>
      <c r="G22" s="4">
        <v>1715.24</v>
      </c>
      <c r="H22" s="4">
        <v>3.56</v>
      </c>
    </row>
    <row r="23" spans="2:8">
      <c r="B23" s="1" t="s">
        <v>3411</v>
      </c>
      <c r="C23" s="9" t="s">
        <v>156</v>
      </c>
      <c r="D23" s="1" t="s">
        <v>486</v>
      </c>
      <c r="E23" s="1" t="s">
        <v>1436</v>
      </c>
      <c r="F23" s="4">
        <v>98614</v>
      </c>
      <c r="G23" s="4">
        <v>1706.52</v>
      </c>
      <c r="H23" s="4">
        <v>3.54</v>
      </c>
    </row>
    <row r="24" spans="2:8">
      <c r="B24" s="1" t="s">
        <v>3187</v>
      </c>
      <c r="C24" s="9" t="s">
        <v>156</v>
      </c>
      <c r="D24" s="1" t="s">
        <v>452</v>
      </c>
      <c r="E24" s="1" t="s">
        <v>828</v>
      </c>
      <c r="F24" s="4">
        <v>290000</v>
      </c>
      <c r="G24" s="4">
        <v>1546.86</v>
      </c>
      <c r="H24" s="4">
        <v>3.21</v>
      </c>
    </row>
    <row r="25" spans="2:8">
      <c r="B25" s="1" t="s">
        <v>3170</v>
      </c>
      <c r="C25" s="9" t="s">
        <v>156</v>
      </c>
      <c r="D25" s="1" t="s">
        <v>452</v>
      </c>
      <c r="E25" s="1" t="s">
        <v>805</v>
      </c>
      <c r="F25" s="4">
        <v>115000</v>
      </c>
      <c r="G25" s="4">
        <v>1469.24</v>
      </c>
      <c r="H25" s="4">
        <v>3.05</v>
      </c>
    </row>
    <row r="26" spans="2:8">
      <c r="B26" s="1" t="s">
        <v>3054</v>
      </c>
      <c r="C26" s="9" t="s">
        <v>156</v>
      </c>
      <c r="D26" s="1" t="s">
        <v>475</v>
      </c>
      <c r="E26" s="1" t="s">
        <v>555</v>
      </c>
      <c r="F26" s="4">
        <v>283568</v>
      </c>
      <c r="G26" s="4">
        <v>1186.31</v>
      </c>
      <c r="H26" s="4">
        <v>2.46</v>
      </c>
    </row>
    <row r="27" spans="2:8">
      <c r="B27" s="1" t="s">
        <v>3349</v>
      </c>
      <c r="C27" s="9" t="s">
        <v>156</v>
      </c>
      <c r="D27" s="1" t="s">
        <v>452</v>
      </c>
      <c r="E27" s="1" t="s">
        <v>1218</v>
      </c>
      <c r="F27" s="4">
        <v>645329</v>
      </c>
      <c r="G27" s="4">
        <v>1132.29</v>
      </c>
      <c r="H27" s="4">
        <v>2.35</v>
      </c>
    </row>
    <row r="28" spans="2:8">
      <c r="B28" s="1" t="s">
        <v>2779</v>
      </c>
      <c r="C28" s="9" t="s">
        <v>156</v>
      </c>
      <c r="D28" s="1" t="s">
        <v>419</v>
      </c>
      <c r="E28" s="1" t="s">
        <v>438</v>
      </c>
      <c r="F28" s="4">
        <v>285000</v>
      </c>
      <c r="G28" s="4">
        <v>1117.9100000000001</v>
      </c>
      <c r="H28" s="4">
        <v>2.3199999999999998</v>
      </c>
    </row>
    <row r="29" spans="2:8">
      <c r="B29" s="1" t="s">
        <v>3021</v>
      </c>
      <c r="C29" s="9" t="s">
        <v>156</v>
      </c>
      <c r="D29" s="1" t="s">
        <v>434</v>
      </c>
      <c r="E29" s="1" t="s">
        <v>482</v>
      </c>
      <c r="F29" s="4">
        <v>71068</v>
      </c>
      <c r="G29" s="4">
        <v>1059.9100000000001</v>
      </c>
      <c r="H29" s="4">
        <v>2.2000000000000002</v>
      </c>
    </row>
    <row r="30" spans="2:8">
      <c r="B30" s="1" t="s">
        <v>3412</v>
      </c>
      <c r="C30" s="9" t="s">
        <v>156</v>
      </c>
      <c r="D30" s="1" t="s">
        <v>421</v>
      </c>
      <c r="E30" s="1" t="s">
        <v>1437</v>
      </c>
      <c r="F30" s="4">
        <v>91707</v>
      </c>
      <c r="G30" s="4">
        <v>1044.9100000000001</v>
      </c>
      <c r="H30" s="4">
        <v>2.17</v>
      </c>
    </row>
    <row r="31" spans="2:8">
      <c r="B31" s="1" t="s">
        <v>3013</v>
      </c>
      <c r="C31" s="9" t="s">
        <v>156</v>
      </c>
      <c r="D31" s="1" t="s">
        <v>465</v>
      </c>
      <c r="E31" s="1" t="s">
        <v>466</v>
      </c>
      <c r="F31" s="4">
        <v>350000</v>
      </c>
      <c r="G31" s="4">
        <v>982.8</v>
      </c>
      <c r="H31" s="4">
        <v>2.04</v>
      </c>
    </row>
    <row r="32" spans="2:8">
      <c r="B32" s="1" t="s">
        <v>1438</v>
      </c>
      <c r="C32" s="9" t="s">
        <v>156</v>
      </c>
      <c r="D32" s="1" t="s">
        <v>421</v>
      </c>
      <c r="E32" s="1" t="s">
        <v>1439</v>
      </c>
      <c r="F32" s="4">
        <v>64484</v>
      </c>
      <c r="G32" s="4">
        <v>980.67</v>
      </c>
      <c r="H32" s="4">
        <v>2.0299999999999998</v>
      </c>
    </row>
    <row r="33" spans="2:8">
      <c r="B33" s="1" t="s">
        <v>1134</v>
      </c>
      <c r="C33" s="9" t="s">
        <v>156</v>
      </c>
      <c r="D33" s="1" t="s">
        <v>419</v>
      </c>
      <c r="E33" s="1" t="s">
        <v>1135</v>
      </c>
      <c r="F33" s="4">
        <v>90000</v>
      </c>
      <c r="G33" s="4">
        <v>924.21</v>
      </c>
      <c r="H33" s="4">
        <v>1.92</v>
      </c>
    </row>
    <row r="34" spans="2:8">
      <c r="B34" s="1" t="s">
        <v>3079</v>
      </c>
      <c r="C34" s="9" t="s">
        <v>156</v>
      </c>
      <c r="D34" s="1" t="s">
        <v>541</v>
      </c>
      <c r="E34" s="1" t="s">
        <v>676</v>
      </c>
      <c r="F34" s="4">
        <v>445541</v>
      </c>
      <c r="G34" s="4">
        <v>837.88</v>
      </c>
      <c r="H34" s="4">
        <v>1.74</v>
      </c>
    </row>
    <row r="35" spans="2:8">
      <c r="B35" s="1" t="s">
        <v>3025</v>
      </c>
      <c r="C35" s="9" t="s">
        <v>156</v>
      </c>
      <c r="D35" s="1" t="s">
        <v>419</v>
      </c>
      <c r="E35" s="1" t="s">
        <v>507</v>
      </c>
      <c r="F35" s="4">
        <v>1010157</v>
      </c>
      <c r="G35" s="4">
        <v>802.97</v>
      </c>
      <c r="H35" s="4">
        <v>1.66</v>
      </c>
    </row>
    <row r="36" spans="2:8">
      <c r="B36" s="1" t="s">
        <v>1243</v>
      </c>
      <c r="C36" s="9" t="s">
        <v>156</v>
      </c>
      <c r="D36" s="1" t="s">
        <v>486</v>
      </c>
      <c r="E36" s="1" t="s">
        <v>1244</v>
      </c>
      <c r="F36" s="4">
        <v>33348</v>
      </c>
      <c r="G36" s="4">
        <v>798.75</v>
      </c>
      <c r="H36" s="4">
        <v>1.66</v>
      </c>
    </row>
    <row r="37" spans="2:8">
      <c r="B37" s="1" t="s">
        <v>2769</v>
      </c>
      <c r="C37" s="9" t="s">
        <v>156</v>
      </c>
      <c r="D37" s="1" t="s">
        <v>475</v>
      </c>
      <c r="E37" s="1" t="s">
        <v>615</v>
      </c>
      <c r="F37" s="4">
        <v>42000</v>
      </c>
      <c r="G37" s="4">
        <v>783.97</v>
      </c>
      <c r="H37" s="4">
        <v>1.63</v>
      </c>
    </row>
    <row r="38" spans="2:8">
      <c r="B38" s="1" t="s">
        <v>3059</v>
      </c>
      <c r="C38" s="9" t="s">
        <v>156</v>
      </c>
      <c r="D38" s="1" t="s">
        <v>452</v>
      </c>
      <c r="E38" s="1" t="s">
        <v>563</v>
      </c>
      <c r="F38" s="4">
        <v>21513</v>
      </c>
      <c r="G38" s="4">
        <v>694.46</v>
      </c>
      <c r="H38" s="4">
        <v>1.44</v>
      </c>
    </row>
    <row r="39" spans="2:8">
      <c r="B39" s="1" t="s">
        <v>3336</v>
      </c>
      <c r="C39" s="9" t="s">
        <v>156</v>
      </c>
      <c r="D39" s="1" t="s">
        <v>452</v>
      </c>
      <c r="E39" s="1" t="s">
        <v>1189</v>
      </c>
      <c r="F39" s="4">
        <v>23800</v>
      </c>
      <c r="G39" s="4">
        <v>627.29999999999995</v>
      </c>
      <c r="H39" s="4">
        <v>1.3</v>
      </c>
    </row>
    <row r="40" spans="2:8">
      <c r="B40" s="1" t="s">
        <v>3043</v>
      </c>
      <c r="C40" s="9" t="s">
        <v>156</v>
      </c>
      <c r="D40" s="1" t="s">
        <v>539</v>
      </c>
      <c r="E40" s="1" t="s">
        <v>540</v>
      </c>
      <c r="F40" s="4">
        <v>51236</v>
      </c>
      <c r="G40" s="4">
        <v>476.47</v>
      </c>
      <c r="H40" s="4">
        <v>0.99</v>
      </c>
    </row>
    <row r="41" spans="2:8">
      <c r="B41" s="1" t="s">
        <v>1024</v>
      </c>
      <c r="C41" s="9" t="s">
        <v>156</v>
      </c>
      <c r="D41" s="1" t="s">
        <v>452</v>
      </c>
      <c r="E41" s="1" t="s">
        <v>1025</v>
      </c>
      <c r="F41" s="4">
        <v>30093</v>
      </c>
      <c r="G41" s="4">
        <v>467.04</v>
      </c>
      <c r="H41" s="4">
        <v>0.97</v>
      </c>
    </row>
    <row r="42" spans="2:8">
      <c r="B42" s="1" t="s">
        <v>3080</v>
      </c>
      <c r="C42" s="9" t="s">
        <v>156</v>
      </c>
      <c r="D42" s="1" t="s">
        <v>541</v>
      </c>
      <c r="E42" s="1" t="s">
        <v>679</v>
      </c>
      <c r="F42" s="4">
        <v>43608</v>
      </c>
      <c r="G42" s="4">
        <v>462.29</v>
      </c>
      <c r="H42" s="4">
        <v>0.96</v>
      </c>
    </row>
    <row r="43" spans="2:8">
      <c r="B43" s="1" t="s">
        <v>1440</v>
      </c>
      <c r="C43" s="9" t="s">
        <v>156</v>
      </c>
      <c r="D43" s="1" t="s">
        <v>452</v>
      </c>
      <c r="E43" s="1" t="s">
        <v>1441</v>
      </c>
      <c r="F43" s="4">
        <v>311034</v>
      </c>
      <c r="G43" s="4">
        <v>384.53</v>
      </c>
      <c r="H43" s="4">
        <v>0.8</v>
      </c>
    </row>
    <row r="44" spans="2:8">
      <c r="B44" s="1" t="s">
        <v>3394</v>
      </c>
      <c r="C44" s="9" t="s">
        <v>156</v>
      </c>
      <c r="D44" s="1" t="s">
        <v>475</v>
      </c>
      <c r="E44" s="1" t="s">
        <v>1355</v>
      </c>
      <c r="F44" s="4">
        <v>172845</v>
      </c>
      <c r="G44" s="4">
        <v>218.56</v>
      </c>
      <c r="H44" s="4">
        <v>0.45</v>
      </c>
    </row>
    <row r="45" spans="2:8" ht="13">
      <c r="B45" s="2" t="s">
        <v>2543</v>
      </c>
    </row>
    <row r="46" spans="2:8">
      <c r="B46" s="1" t="s">
        <v>159</v>
      </c>
      <c r="C46" s="9" t="s">
        <v>159</v>
      </c>
      <c r="D46" s="1" t="s">
        <v>159</v>
      </c>
      <c r="E46" s="1" t="s">
        <v>159</v>
      </c>
      <c r="F46" s="4" t="s">
        <v>159</v>
      </c>
      <c r="G46" s="4" t="s">
        <v>159</v>
      </c>
      <c r="H46" s="4" t="s">
        <v>159</v>
      </c>
    </row>
    <row r="47" spans="2:8" ht="13">
      <c r="B47" s="2" t="s">
        <v>160</v>
      </c>
      <c r="C47" s="13"/>
      <c r="D47" s="2"/>
      <c r="E47" s="2"/>
      <c r="F47" s="14"/>
      <c r="G47" s="14">
        <f>SUM(G12:G46)</f>
        <v>44477.540000000015</v>
      </c>
      <c r="H47" s="14">
        <f>SUM(H12:H46)</f>
        <v>92.249999999999972</v>
      </c>
    </row>
    <row r="48" spans="2:8" ht="13">
      <c r="B48" s="2" t="s">
        <v>161</v>
      </c>
    </row>
    <row r="49" spans="2:8">
      <c r="B49" s="1" t="s">
        <v>159</v>
      </c>
      <c r="C49" s="9" t="s">
        <v>159</v>
      </c>
      <c r="D49" s="1" t="s">
        <v>159</v>
      </c>
      <c r="E49" s="1" t="s">
        <v>159</v>
      </c>
      <c r="F49" s="4" t="s">
        <v>159</v>
      </c>
      <c r="G49" s="4" t="s">
        <v>159</v>
      </c>
      <c r="H49" s="4" t="s">
        <v>159</v>
      </c>
    </row>
    <row r="50" spans="2:8" ht="13">
      <c r="B50" s="2" t="s">
        <v>162</v>
      </c>
      <c r="C50" s="13"/>
      <c r="D50" s="2"/>
      <c r="E50" s="2"/>
      <c r="F50" s="14"/>
      <c r="G50" s="14">
        <f>SUM(G48:G49)</f>
        <v>0</v>
      </c>
      <c r="H50" s="14">
        <f>SUM(H48:H49)</f>
        <v>0</v>
      </c>
    </row>
    <row r="51" spans="2:8" ht="13">
      <c r="B51" s="2" t="s">
        <v>163</v>
      </c>
    </row>
    <row r="52" spans="2:8">
      <c r="B52" s="1" t="s">
        <v>159</v>
      </c>
      <c r="C52" s="9" t="s">
        <v>159</v>
      </c>
      <c r="D52" s="1" t="s">
        <v>159</v>
      </c>
      <c r="E52" s="1" t="s">
        <v>159</v>
      </c>
      <c r="F52" s="4" t="s">
        <v>159</v>
      </c>
      <c r="G52" s="4" t="s">
        <v>159</v>
      </c>
      <c r="H52" s="4" t="s">
        <v>159</v>
      </c>
    </row>
    <row r="53" spans="2:8" ht="13">
      <c r="B53" s="2" t="s">
        <v>164</v>
      </c>
      <c r="C53" s="13"/>
      <c r="D53" s="2"/>
      <c r="E53" s="2"/>
      <c r="F53" s="14"/>
      <c r="G53" s="14">
        <f>SUM(G51:G52)</f>
        <v>0</v>
      </c>
      <c r="H53" s="14">
        <f>SUM(H51:H52)</f>
        <v>0</v>
      </c>
    </row>
    <row r="54" spans="2:8" ht="13">
      <c r="B54" s="10" t="s">
        <v>146</v>
      </c>
      <c r="C54" s="11" t="s">
        <v>147</v>
      </c>
      <c r="D54" s="10" t="s">
        <v>165</v>
      </c>
      <c r="E54" s="10" t="s">
        <v>149</v>
      </c>
      <c r="F54" s="12" t="s">
        <v>150</v>
      </c>
      <c r="G54" s="12" t="s">
        <v>151</v>
      </c>
      <c r="H54" s="12" t="s">
        <v>152</v>
      </c>
    </row>
    <row r="55" spans="2:8" ht="13">
      <c r="B55" s="2" t="s">
        <v>166</v>
      </c>
    </row>
    <row r="56" spans="2:8" ht="13">
      <c r="B56" s="2" t="s">
        <v>155</v>
      </c>
    </row>
    <row r="57" spans="2:8" ht="13">
      <c r="B57" s="2" t="s">
        <v>167</v>
      </c>
    </row>
    <row r="58" spans="2:8">
      <c r="B58" s="1" t="s">
        <v>159</v>
      </c>
      <c r="C58" s="9" t="s">
        <v>159</v>
      </c>
      <c r="D58" s="1" t="s">
        <v>159</v>
      </c>
      <c r="E58" s="1" t="s">
        <v>159</v>
      </c>
      <c r="F58" s="4" t="s">
        <v>159</v>
      </c>
      <c r="G58" s="4" t="s">
        <v>159</v>
      </c>
      <c r="H58" s="4" t="s">
        <v>159</v>
      </c>
    </row>
    <row r="59" spans="2:8" ht="13">
      <c r="B59" s="2" t="s">
        <v>168</v>
      </c>
      <c r="C59" s="13"/>
      <c r="D59" s="2"/>
      <c r="E59" s="2"/>
      <c r="F59" s="14"/>
      <c r="G59" s="14">
        <f>SUM(G54:G58)</f>
        <v>0</v>
      </c>
      <c r="H59" s="14">
        <f>SUM(H54:H58)</f>
        <v>0</v>
      </c>
    </row>
    <row r="60" spans="2:8" ht="13">
      <c r="B60" s="2" t="s">
        <v>169</v>
      </c>
    </row>
    <row r="61" spans="2:8">
      <c r="B61" s="1" t="s">
        <v>159</v>
      </c>
      <c r="C61" s="9" t="s">
        <v>159</v>
      </c>
      <c r="D61" s="1" t="s">
        <v>159</v>
      </c>
      <c r="E61" s="1" t="s">
        <v>159</v>
      </c>
      <c r="F61" s="4" t="s">
        <v>159</v>
      </c>
      <c r="G61" s="4" t="s">
        <v>159</v>
      </c>
      <c r="H61" s="4" t="s">
        <v>159</v>
      </c>
    </row>
    <row r="62" spans="2:8" ht="13">
      <c r="B62" s="2" t="s">
        <v>170</v>
      </c>
      <c r="C62" s="13"/>
      <c r="D62" s="2"/>
      <c r="E62" s="2"/>
      <c r="F62" s="14"/>
      <c r="G62" s="14">
        <f>SUM(G60:G61)</f>
        <v>0</v>
      </c>
      <c r="H62" s="14">
        <f>SUM(H60:H61)</f>
        <v>0</v>
      </c>
    </row>
    <row r="63" spans="2:8" ht="13">
      <c r="B63" s="2" t="s">
        <v>171</v>
      </c>
    </row>
    <row r="64" spans="2:8">
      <c r="B64" s="1" t="s">
        <v>159</v>
      </c>
      <c r="C64" s="9" t="s">
        <v>159</v>
      </c>
      <c r="D64" s="1" t="s">
        <v>159</v>
      </c>
      <c r="E64" s="1" t="s">
        <v>159</v>
      </c>
      <c r="F64" s="4" t="s">
        <v>159</v>
      </c>
      <c r="G64" s="4" t="s">
        <v>159</v>
      </c>
      <c r="H64" s="4" t="s">
        <v>159</v>
      </c>
    </row>
    <row r="65" spans="2:8" ht="13">
      <c r="B65" s="2" t="s">
        <v>172</v>
      </c>
      <c r="C65" s="13"/>
      <c r="D65" s="2"/>
      <c r="E65" s="2"/>
      <c r="F65" s="14"/>
      <c r="G65" s="14">
        <f>SUM(G63:G64)</f>
        <v>0</v>
      </c>
      <c r="H65" s="14">
        <f>SUM(H63:H64)</f>
        <v>0</v>
      </c>
    </row>
    <row r="66" spans="2:8" ht="13">
      <c r="B66" s="2" t="s">
        <v>173</v>
      </c>
    </row>
    <row r="67" spans="2:8">
      <c r="B67" s="1" t="s">
        <v>159</v>
      </c>
      <c r="C67" s="9" t="s">
        <v>159</v>
      </c>
      <c r="D67" s="1" t="s">
        <v>159</v>
      </c>
      <c r="E67" s="1" t="s">
        <v>159</v>
      </c>
      <c r="F67" s="4" t="s">
        <v>159</v>
      </c>
      <c r="G67" s="4" t="s">
        <v>159</v>
      </c>
      <c r="H67" s="4" t="s">
        <v>159</v>
      </c>
    </row>
    <row r="68" spans="2:8" ht="13">
      <c r="B68" s="2" t="s">
        <v>174</v>
      </c>
      <c r="C68" s="13"/>
      <c r="D68" s="2"/>
      <c r="E68" s="2"/>
      <c r="F68" s="14"/>
      <c r="G68" s="14">
        <f>SUM(G66:G67)</f>
        <v>0</v>
      </c>
      <c r="H68" s="14">
        <f>SUM(H66:H67)</f>
        <v>0</v>
      </c>
    </row>
    <row r="69" spans="2:8" ht="13">
      <c r="B69" s="2" t="s">
        <v>175</v>
      </c>
    </row>
    <row r="70" spans="2:8">
      <c r="B70" s="1" t="s">
        <v>159</v>
      </c>
      <c r="C70" s="9" t="s">
        <v>159</v>
      </c>
      <c r="D70" s="1" t="s">
        <v>159</v>
      </c>
      <c r="E70" s="1" t="s">
        <v>159</v>
      </c>
      <c r="F70" s="4" t="s">
        <v>159</v>
      </c>
      <c r="G70" s="4" t="s">
        <v>159</v>
      </c>
      <c r="H70" s="4" t="s">
        <v>159</v>
      </c>
    </row>
    <row r="71" spans="2:8" ht="13">
      <c r="B71" s="2" t="s">
        <v>176</v>
      </c>
      <c r="C71" s="13"/>
      <c r="D71" s="2"/>
      <c r="E71" s="2"/>
      <c r="F71" s="14"/>
      <c r="G71" s="14">
        <f>SUM(G69:G70)</f>
        <v>0</v>
      </c>
      <c r="H71" s="14">
        <f>SUM(H69:H70)</f>
        <v>0</v>
      </c>
    </row>
    <row r="72" spans="2:8" ht="13">
      <c r="B72" s="2" t="s">
        <v>177</v>
      </c>
    </row>
    <row r="73" spans="2:8">
      <c r="B73" s="1" t="s">
        <v>159</v>
      </c>
      <c r="C73" s="9" t="s">
        <v>159</v>
      </c>
      <c r="D73" s="1" t="s">
        <v>159</v>
      </c>
      <c r="E73" s="1" t="s">
        <v>159</v>
      </c>
      <c r="F73" s="4" t="s">
        <v>159</v>
      </c>
      <c r="G73" s="4" t="s">
        <v>159</v>
      </c>
      <c r="H73" s="4" t="s">
        <v>159</v>
      </c>
    </row>
    <row r="74" spans="2:8" ht="13">
      <c r="B74" s="2" t="s">
        <v>178</v>
      </c>
      <c r="C74" s="13"/>
      <c r="D74" s="2"/>
      <c r="E74" s="2"/>
      <c r="F74" s="14"/>
      <c r="G74" s="14">
        <f>SUM(G72:G73)</f>
        <v>0</v>
      </c>
      <c r="H74" s="14">
        <f>SUM(H72:H73)</f>
        <v>0</v>
      </c>
    </row>
    <row r="75" spans="2:8" ht="13">
      <c r="B75" s="2" t="s">
        <v>179</v>
      </c>
    </row>
    <row r="76" spans="2:8">
      <c r="B76" s="1" t="s">
        <v>159</v>
      </c>
      <c r="C76" s="9" t="s">
        <v>159</v>
      </c>
      <c r="D76" s="1" t="s">
        <v>159</v>
      </c>
      <c r="E76" s="1" t="s">
        <v>159</v>
      </c>
      <c r="F76" s="4" t="s">
        <v>159</v>
      </c>
      <c r="G76" s="4" t="s">
        <v>159</v>
      </c>
      <c r="H76" s="4" t="s">
        <v>159</v>
      </c>
    </row>
    <row r="77" spans="2:8" ht="13">
      <c r="B77" s="2" t="s">
        <v>180</v>
      </c>
      <c r="C77" s="13"/>
      <c r="D77" s="2"/>
      <c r="E77" s="2"/>
      <c r="F77" s="14"/>
      <c r="G77" s="14">
        <f>SUM(G75:G76)</f>
        <v>0</v>
      </c>
      <c r="H77" s="14">
        <f>SUM(H75:H76)</f>
        <v>0</v>
      </c>
    </row>
    <row r="78" spans="2:8" ht="13">
      <c r="B78" s="2" t="s">
        <v>181</v>
      </c>
    </row>
    <row r="79" spans="2:8">
      <c r="B79" s="1" t="s">
        <v>159</v>
      </c>
      <c r="C79" s="9" t="s">
        <v>159</v>
      </c>
      <c r="D79" s="1" t="s">
        <v>159</v>
      </c>
      <c r="E79" s="1" t="s">
        <v>159</v>
      </c>
      <c r="F79" s="4" t="s">
        <v>159</v>
      </c>
      <c r="G79" s="4" t="s">
        <v>159</v>
      </c>
      <c r="H79" s="4" t="s">
        <v>159</v>
      </c>
    </row>
    <row r="80" spans="2:8" ht="13">
      <c r="B80" s="2" t="s">
        <v>182</v>
      </c>
      <c r="C80" s="13"/>
      <c r="D80" s="2"/>
      <c r="E80" s="2"/>
      <c r="F80" s="14"/>
      <c r="G80" s="14">
        <f>SUM(G78:G79)</f>
        <v>0</v>
      </c>
      <c r="H80" s="14">
        <f>SUM(H78:H79)</f>
        <v>0</v>
      </c>
    </row>
    <row r="81" spans="2:8" ht="13">
      <c r="B81" s="2" t="s">
        <v>265</v>
      </c>
      <c r="C81" s="13"/>
      <c r="D81" s="2"/>
      <c r="E81" s="2"/>
      <c r="F81" s="14"/>
      <c r="G81" s="14">
        <v>221.23</v>
      </c>
      <c r="H81" s="14">
        <v>0.46</v>
      </c>
    </row>
    <row r="82" spans="2:8" ht="13">
      <c r="B82" s="2" t="s">
        <v>183</v>
      </c>
      <c r="C82" s="13"/>
      <c r="D82" s="2"/>
      <c r="E82" s="2"/>
      <c r="F82" s="14"/>
      <c r="G82" s="14">
        <v>44698.770000000004</v>
      </c>
      <c r="H82" s="14">
        <v>92.71</v>
      </c>
    </row>
    <row r="83" spans="2:8" ht="13">
      <c r="B83" s="2" t="s">
        <v>184</v>
      </c>
      <c r="C83" s="13"/>
      <c r="D83" s="2"/>
      <c r="E83" s="2"/>
      <c r="F83" s="14"/>
      <c r="G83" s="14">
        <v>3528.2735946999996</v>
      </c>
      <c r="H83" s="14">
        <v>7.2900000000000063</v>
      </c>
    </row>
    <row r="84" spans="2:8" ht="13">
      <c r="B84" s="2" t="s">
        <v>185</v>
      </c>
      <c r="C84" s="13"/>
      <c r="D84" s="2"/>
      <c r="E84" s="2"/>
      <c r="F84" s="14"/>
      <c r="G84" s="14">
        <v>48227.043594700001</v>
      </c>
      <c r="H84" s="14">
        <v>100</v>
      </c>
    </row>
    <row r="85" spans="2:8">
      <c r="B85" s="1" t="s">
        <v>186</v>
      </c>
    </row>
    <row r="86" spans="2:8" ht="13">
      <c r="B86" s="2" t="s">
        <v>187</v>
      </c>
    </row>
    <row r="87" spans="2:8" ht="13">
      <c r="B87" s="2" t="s">
        <v>188</v>
      </c>
      <c r="C87" s="9" t="s">
        <v>189</v>
      </c>
    </row>
    <row r="88" spans="2:8" ht="13">
      <c r="B88" s="2" t="s">
        <v>190</v>
      </c>
      <c r="C88" s="9" t="s">
        <v>191</v>
      </c>
    </row>
    <row r="89" spans="2:8" ht="13">
      <c r="B89" s="2" t="s">
        <v>192</v>
      </c>
      <c r="C89" s="9" t="s">
        <v>191</v>
      </c>
    </row>
    <row r="90" spans="2:8" ht="13">
      <c r="B90" s="2" t="s">
        <v>193</v>
      </c>
      <c r="C90" s="9" t="s">
        <v>194</v>
      </c>
    </row>
    <row r="91" spans="2:8" ht="13">
      <c r="B91" s="2" t="s">
        <v>1442</v>
      </c>
      <c r="C91" s="13"/>
    </row>
    <row r="92" spans="2:8" ht="13">
      <c r="B92" s="2" t="s">
        <v>1443</v>
      </c>
      <c r="C92" s="13"/>
    </row>
    <row r="93" spans="2:8" ht="13">
      <c r="B93" s="2" t="s">
        <v>1444</v>
      </c>
      <c r="C93" s="13"/>
    </row>
    <row r="94" spans="2:8" ht="13">
      <c r="B94" s="2" t="s">
        <v>1445</v>
      </c>
      <c r="C94" s="13"/>
    </row>
    <row r="95" spans="2:8" ht="13">
      <c r="B95" s="2" t="s">
        <v>1446</v>
      </c>
      <c r="C95" s="13"/>
    </row>
    <row r="96" spans="2:8" ht="13">
      <c r="B96" s="2" t="s">
        <v>1447</v>
      </c>
      <c r="C96" s="13"/>
    </row>
    <row r="97" spans="2:3" ht="13">
      <c r="B97" s="2" t="s">
        <v>1448</v>
      </c>
      <c r="C97" s="13"/>
    </row>
    <row r="98" spans="2:3" ht="13">
      <c r="B98" s="2" t="s">
        <v>1449</v>
      </c>
      <c r="C98" s="13"/>
    </row>
    <row r="99" spans="2:3" ht="13">
      <c r="B99" s="2" t="s">
        <v>1418</v>
      </c>
      <c r="C99" s="13"/>
    </row>
    <row r="100" spans="2:3">
      <c r="B100" s="1" t="s">
        <v>204</v>
      </c>
    </row>
    <row r="101" spans="2:3">
      <c r="B101" s="1" t="s">
        <v>398</v>
      </c>
    </row>
    <row r="104" spans="2:3" ht="14.5">
      <c r="B104" s="48" t="s">
        <v>399</v>
      </c>
      <c r="C104" s="49"/>
    </row>
    <row r="105" spans="2:3" ht="14.5">
      <c r="B105" s="48" t="s">
        <v>3907</v>
      </c>
      <c r="C105" s="50" t="s">
        <v>400</v>
      </c>
    </row>
    <row r="106" spans="2:3" ht="14.5">
      <c r="B106" s="15" t="s">
        <v>401</v>
      </c>
      <c r="C106" s="16" t="s">
        <v>402</v>
      </c>
    </row>
    <row r="107" spans="2:3" ht="14.5">
      <c r="B107" s="15" t="s">
        <v>403</v>
      </c>
      <c r="C107" s="16" t="s">
        <v>402</v>
      </c>
    </row>
    <row r="108" spans="2:3" ht="14.5">
      <c r="B108" s="15" t="s">
        <v>404</v>
      </c>
      <c r="C108" s="16" t="s">
        <v>402</v>
      </c>
    </row>
    <row r="109" spans="2:3" ht="14.5">
      <c r="B109" s="15" t="s">
        <v>405</v>
      </c>
      <c r="C109" s="16" t="s">
        <v>402</v>
      </c>
    </row>
    <row r="110" spans="2:3" ht="14.5">
      <c r="B110" s="15" t="s">
        <v>406</v>
      </c>
      <c r="C110" s="16" t="s">
        <v>402</v>
      </c>
    </row>
    <row r="111" spans="2:3" ht="14.5">
      <c r="B111" s="15" t="s">
        <v>407</v>
      </c>
      <c r="C111" s="16" t="s">
        <v>402</v>
      </c>
    </row>
    <row r="112" spans="2:3" ht="14.5">
      <c r="B112" s="48" t="s">
        <v>408</v>
      </c>
      <c r="C112" s="49" t="s">
        <v>402</v>
      </c>
    </row>
    <row r="114" spans="2:7" ht="14.5">
      <c r="B114" s="15" t="s">
        <v>213</v>
      </c>
      <c r="C114" s="16"/>
      <c r="D114" s="15"/>
    </row>
    <row r="115" spans="2:7" ht="29">
      <c r="B115" s="18" t="s">
        <v>214</v>
      </c>
      <c r="C115" s="17" t="s">
        <v>215</v>
      </c>
      <c r="D115" s="18" t="s">
        <v>216</v>
      </c>
    </row>
    <row r="116" spans="2:7" ht="14.5">
      <c r="B116" s="15" t="s">
        <v>191</v>
      </c>
      <c r="C116" s="16" t="s">
        <v>191</v>
      </c>
      <c r="D116" s="15" t="s">
        <v>191</v>
      </c>
    </row>
    <row r="118" spans="2:7" ht="13">
      <c r="B118" s="19" t="s">
        <v>217</v>
      </c>
      <c r="C118" s="20">
        <v>46203</v>
      </c>
      <c r="D118" s="21"/>
      <c r="E118" s="22"/>
      <c r="F118" s="23"/>
    </row>
    <row r="119" spans="2:7" ht="13">
      <c r="B119" s="19" t="s">
        <v>218</v>
      </c>
      <c r="C119" s="24" t="s">
        <v>219</v>
      </c>
      <c r="D119" s="19" t="s">
        <v>220</v>
      </c>
      <c r="E119" s="25" t="s">
        <v>221</v>
      </c>
      <c r="F119" s="26" t="s">
        <v>222</v>
      </c>
      <c r="G119" s="14"/>
    </row>
    <row r="120" spans="2:7">
      <c r="B120" s="27" t="s">
        <v>191</v>
      </c>
      <c r="C120" s="28" t="s">
        <v>191</v>
      </c>
      <c r="D120" s="27" t="s">
        <v>191</v>
      </c>
      <c r="E120" s="29" t="s">
        <v>191</v>
      </c>
      <c r="F120" s="30" t="s">
        <v>191</v>
      </c>
    </row>
    <row r="123" spans="2:7" ht="13">
      <c r="B123" s="2" t="s">
        <v>223</v>
      </c>
    </row>
    <row r="124" spans="2:7" ht="13">
      <c r="B124" s="2"/>
    </row>
    <row r="125" spans="2:7" ht="13">
      <c r="B125" s="2" t="s">
        <v>224</v>
      </c>
    </row>
    <row r="126" spans="2:7" ht="13">
      <c r="B126" s="19" t="s">
        <v>225</v>
      </c>
      <c r="C126" s="24" t="s">
        <v>226</v>
      </c>
      <c r="D126" s="2"/>
    </row>
    <row r="127" spans="2:7">
      <c r="B127" s="21" t="s">
        <v>191</v>
      </c>
      <c r="C127" s="31" t="s">
        <v>191</v>
      </c>
    </row>
    <row r="129" spans="2:7" ht="13">
      <c r="B129" s="19" t="s">
        <v>227</v>
      </c>
      <c r="C129" s="24" t="s">
        <v>226</v>
      </c>
    </row>
    <row r="130" spans="2:7">
      <c r="B130" s="21" t="s">
        <v>191</v>
      </c>
      <c r="C130" s="31" t="s">
        <v>191</v>
      </c>
    </row>
    <row r="132" spans="2:7" ht="13">
      <c r="B132" s="19" t="s">
        <v>228</v>
      </c>
      <c r="C132" s="24" t="s">
        <v>229</v>
      </c>
    </row>
    <row r="133" spans="2:7">
      <c r="B133" s="21" t="s">
        <v>191</v>
      </c>
      <c r="C133" s="31" t="s">
        <v>191</v>
      </c>
    </row>
    <row r="135" spans="2:7" ht="13">
      <c r="B135" s="25" t="s">
        <v>230</v>
      </c>
      <c r="C135" s="24" t="s">
        <v>229</v>
      </c>
    </row>
    <row r="136" spans="2:7">
      <c r="B136" s="22" t="s">
        <v>191</v>
      </c>
      <c r="C136" s="31" t="s">
        <v>191</v>
      </c>
    </row>
    <row r="138" spans="2:7" ht="13">
      <c r="B138" s="19" t="s">
        <v>231</v>
      </c>
      <c r="C138" s="24" t="s">
        <v>191</v>
      </c>
    </row>
    <row r="140" spans="2:7" ht="13">
      <c r="B140" s="19" t="s">
        <v>232</v>
      </c>
      <c r="C140" s="20">
        <v>46203</v>
      </c>
      <c r="D140" s="21"/>
      <c r="E140" s="22"/>
      <c r="F140" s="23"/>
    </row>
    <row r="141" spans="2:7" ht="13">
      <c r="B141" s="19" t="s">
        <v>218</v>
      </c>
      <c r="C141" s="24" t="s">
        <v>219</v>
      </c>
      <c r="D141" s="19" t="s">
        <v>220</v>
      </c>
      <c r="E141" s="25" t="s">
        <v>221</v>
      </c>
      <c r="F141" s="26" t="s">
        <v>222</v>
      </c>
      <c r="G141" s="14"/>
    </row>
    <row r="142" spans="2:7">
      <c r="B142" s="27" t="s">
        <v>191</v>
      </c>
      <c r="C142" s="28" t="s">
        <v>191</v>
      </c>
      <c r="D142" s="27" t="s">
        <v>191</v>
      </c>
      <c r="E142" s="29" t="s">
        <v>191</v>
      </c>
      <c r="F142" s="30" t="s">
        <v>191</v>
      </c>
    </row>
    <row r="143" spans="2:7" ht="13">
      <c r="B143" s="2" t="s">
        <v>223</v>
      </c>
    </row>
    <row r="144" spans="2:7" ht="13">
      <c r="B144" s="2"/>
    </row>
    <row r="145" spans="2:4" ht="13">
      <c r="B145" s="2" t="s">
        <v>224</v>
      </c>
    </row>
    <row r="146" spans="2:4" ht="13">
      <c r="B146" s="19" t="s">
        <v>225</v>
      </c>
      <c r="C146" s="24" t="s">
        <v>226</v>
      </c>
      <c r="D146" s="2"/>
    </row>
    <row r="147" spans="2:4">
      <c r="B147" s="21" t="s">
        <v>191</v>
      </c>
      <c r="C147" s="31" t="s">
        <v>191</v>
      </c>
    </row>
    <row r="149" spans="2:4" ht="13">
      <c r="B149" s="19" t="s">
        <v>227</v>
      </c>
      <c r="C149" s="24" t="s">
        <v>226</v>
      </c>
    </row>
    <row r="150" spans="2:4">
      <c r="B150" s="21" t="s">
        <v>191</v>
      </c>
      <c r="C150" s="31" t="s">
        <v>191</v>
      </c>
    </row>
    <row r="152" spans="2:4" ht="13">
      <c r="B152" s="19" t="s">
        <v>228</v>
      </c>
      <c r="C152" s="24" t="s">
        <v>229</v>
      </c>
    </row>
    <row r="153" spans="2:4">
      <c r="B153" s="21" t="s">
        <v>191</v>
      </c>
      <c r="C153" s="31" t="s">
        <v>191</v>
      </c>
    </row>
    <row r="155" spans="2:4" ht="13">
      <c r="B155" s="25" t="s">
        <v>230</v>
      </c>
      <c r="C155" s="24" t="s">
        <v>229</v>
      </c>
    </row>
    <row r="156" spans="2:4">
      <c r="B156" s="22" t="s">
        <v>191</v>
      </c>
      <c r="C156" s="31" t="s">
        <v>191</v>
      </c>
    </row>
    <row r="158" spans="2:4" ht="13">
      <c r="B158" s="19" t="s">
        <v>231</v>
      </c>
      <c r="C158" s="24" t="s">
        <v>191</v>
      </c>
    </row>
    <row r="161" spans="2:80" ht="13">
      <c r="B161" s="2" t="s">
        <v>233</v>
      </c>
    </row>
    <row r="163" spans="2:80" ht="13">
      <c r="B163" s="19" t="s">
        <v>218</v>
      </c>
      <c r="C163" s="24" t="s">
        <v>234</v>
      </c>
      <c r="D163" s="19" t="s">
        <v>235</v>
      </c>
      <c r="E163" s="19" t="s">
        <v>236</v>
      </c>
      <c r="F163" s="14"/>
    </row>
    <row r="164" spans="2:80">
      <c r="B164" s="21" t="s">
        <v>191</v>
      </c>
      <c r="C164" s="31" t="s">
        <v>191</v>
      </c>
      <c r="D164" s="21" t="s">
        <v>191</v>
      </c>
      <c r="E164" s="21" t="s">
        <v>191</v>
      </c>
    </row>
    <row r="167" spans="2:80" ht="13">
      <c r="B167" s="2" t="s">
        <v>237</v>
      </c>
      <c r="C167" s="13" t="s">
        <v>191</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238</v>
      </c>
    </row>
    <row r="171" spans="2:80" ht="13">
      <c r="B171" s="19" t="s">
        <v>239</v>
      </c>
      <c r="C171" s="24" t="s">
        <v>226</v>
      </c>
      <c r="D171" s="2"/>
    </row>
    <row r="172" spans="2:80">
      <c r="B172" s="21" t="s">
        <v>191</v>
      </c>
      <c r="C172" s="31" t="s">
        <v>191</v>
      </c>
    </row>
    <row r="175" spans="2:80" ht="13">
      <c r="B175" s="19" t="s">
        <v>240</v>
      </c>
      <c r="C175" s="24" t="s">
        <v>241</v>
      </c>
      <c r="D175" s="2"/>
    </row>
    <row r="176" spans="2:80">
      <c r="B176" s="21" t="s">
        <v>191</v>
      </c>
      <c r="C176" s="31" t="s">
        <v>191</v>
      </c>
    </row>
    <row r="179" spans="2:80" ht="13">
      <c r="B179" s="2" t="s">
        <v>242</v>
      </c>
    </row>
    <row r="182" spans="2:80" ht="13">
      <c r="B182" s="2" t="s">
        <v>243</v>
      </c>
    </row>
    <row r="184" spans="2:80" ht="13">
      <c r="B184" s="19" t="s">
        <v>218</v>
      </c>
      <c r="C184" s="24" t="s">
        <v>244</v>
      </c>
      <c r="D184" s="19" t="s">
        <v>234</v>
      </c>
      <c r="E184" s="19" t="s">
        <v>235</v>
      </c>
      <c r="F184" s="26" t="s">
        <v>236</v>
      </c>
      <c r="G184" s="14"/>
    </row>
    <row r="185" spans="2:80">
      <c r="B185" s="21" t="s">
        <v>191</v>
      </c>
      <c r="C185" s="31" t="s">
        <v>191</v>
      </c>
      <c r="D185" s="21" t="s">
        <v>191</v>
      </c>
      <c r="E185" s="21" t="s">
        <v>191</v>
      </c>
      <c r="F185" s="32" t="s">
        <v>191</v>
      </c>
    </row>
    <row r="188" spans="2:80" ht="13">
      <c r="B188" s="2" t="s">
        <v>237</v>
      </c>
      <c r="C188" s="13" t="s">
        <v>191</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238</v>
      </c>
    </row>
    <row r="192" spans="2:80" ht="13">
      <c r="B192" s="19" t="s">
        <v>239</v>
      </c>
      <c r="C192" s="24" t="s">
        <v>226</v>
      </c>
      <c r="D192" s="2"/>
    </row>
    <row r="193" spans="2:7">
      <c r="B193" s="21" t="s">
        <v>191</v>
      </c>
      <c r="C193" s="31" t="s">
        <v>191</v>
      </c>
    </row>
    <row r="196" spans="2:7" ht="13">
      <c r="B196" s="19" t="s">
        <v>240</v>
      </c>
      <c r="C196" s="24" t="s">
        <v>241</v>
      </c>
      <c r="D196" s="2"/>
    </row>
    <row r="197" spans="2:7">
      <c r="B197" s="21" t="s">
        <v>191</v>
      </c>
      <c r="C197" s="31" t="s">
        <v>191</v>
      </c>
    </row>
    <row r="200" spans="2:7" ht="13">
      <c r="B200" s="2" t="s">
        <v>242</v>
      </c>
    </row>
    <row r="203" spans="2:7" ht="13">
      <c r="B203" s="2" t="s">
        <v>245</v>
      </c>
    </row>
    <row r="204" spans="2:7" ht="13">
      <c r="B204" s="19" t="s">
        <v>218</v>
      </c>
      <c r="C204" s="24" t="s">
        <v>246</v>
      </c>
      <c r="D204" s="19" t="s">
        <v>247</v>
      </c>
      <c r="E204" s="19" t="s">
        <v>248</v>
      </c>
      <c r="F204" s="26" t="s">
        <v>249</v>
      </c>
      <c r="G204" s="14"/>
    </row>
    <row r="205" spans="2:7">
      <c r="B205" s="21" t="s">
        <v>191</v>
      </c>
      <c r="C205" s="31" t="s">
        <v>191</v>
      </c>
      <c r="D205" s="21" t="s">
        <v>191</v>
      </c>
      <c r="E205" s="21" t="s">
        <v>191</v>
      </c>
      <c r="F205" s="32" t="s">
        <v>191</v>
      </c>
    </row>
    <row r="206" spans="2:7">
      <c r="B206" s="1" t="s">
        <v>2544</v>
      </c>
    </row>
  </sheetData>
  <mergeCells count="3">
    <mergeCell ref="B1:E1"/>
    <mergeCell ref="C3:C7"/>
    <mergeCell ref="D3:D7"/>
  </mergeCells>
  <hyperlinks>
    <hyperlink ref="A1" location="Index!A1" display="Index" xr:uid="{9B5A59B5-6DBE-4F1E-9B1B-A9D9FE8835C5}"/>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0943F-67D2-4D15-BC0B-E7BAD6973213}">
  <sheetPr codeName="Sheet106"/>
  <dimension ref="A1:CB203"/>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61</v>
      </c>
      <c r="C1" s="249"/>
      <c r="D1" s="249"/>
      <c r="E1" s="249"/>
    </row>
    <row r="3" spans="1:9" ht="14.5">
      <c r="B3" s="5" t="s">
        <v>1450</v>
      </c>
      <c r="C3" s="250"/>
      <c r="D3" s="251"/>
      <c r="E3" s="6"/>
    </row>
    <row r="4" spans="1:9" ht="14.5">
      <c r="B4" s="7" t="s">
        <v>1451</v>
      </c>
      <c r="C4" s="250"/>
      <c r="D4" s="251"/>
      <c r="E4" s="6"/>
    </row>
    <row r="5" spans="1:9" ht="14.5">
      <c r="B5" s="51" t="s">
        <v>139</v>
      </c>
      <c r="C5" s="250"/>
      <c r="D5" s="251"/>
      <c r="E5" s="6"/>
    </row>
    <row r="6" spans="1:9" ht="14.5">
      <c r="B6" s="7" t="s">
        <v>503</v>
      </c>
      <c r="C6" s="250"/>
      <c r="D6" s="251"/>
      <c r="E6" s="6"/>
    </row>
    <row r="7" spans="1:9" ht="29">
      <c r="B7" s="7" t="s">
        <v>1452</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3004</v>
      </c>
      <c r="C15" s="9" t="s">
        <v>156</v>
      </c>
      <c r="D15" s="1" t="s">
        <v>419</v>
      </c>
      <c r="E15" s="1" t="s">
        <v>439</v>
      </c>
      <c r="F15" s="4">
        <v>1646618</v>
      </c>
      <c r="G15" s="4">
        <v>13139.19</v>
      </c>
      <c r="H15" s="4">
        <v>7.46</v>
      </c>
    </row>
    <row r="16" spans="1:9">
      <c r="B16" s="1" t="s">
        <v>2796</v>
      </c>
      <c r="C16" s="9" t="s">
        <v>156</v>
      </c>
      <c r="D16" s="1" t="s">
        <v>419</v>
      </c>
      <c r="E16" s="1" t="s">
        <v>420</v>
      </c>
      <c r="F16" s="4">
        <v>932220</v>
      </c>
      <c r="G16" s="4">
        <v>12819.89</v>
      </c>
      <c r="H16" s="4">
        <v>7.28</v>
      </c>
    </row>
    <row r="17" spans="2:8">
      <c r="B17" s="1" t="s">
        <v>3202</v>
      </c>
      <c r="C17" s="9" t="s">
        <v>156</v>
      </c>
      <c r="D17" s="1" t="s">
        <v>419</v>
      </c>
      <c r="E17" s="1" t="s">
        <v>880</v>
      </c>
      <c r="F17" s="4">
        <v>771000</v>
      </c>
      <c r="G17" s="4">
        <v>10375.35</v>
      </c>
      <c r="H17" s="4">
        <v>5.89</v>
      </c>
    </row>
    <row r="18" spans="2:8">
      <c r="B18" s="1" t="s">
        <v>2795</v>
      </c>
      <c r="C18" s="9" t="s">
        <v>156</v>
      </c>
      <c r="D18" s="1" t="s">
        <v>430</v>
      </c>
      <c r="E18" s="1" t="s">
        <v>600</v>
      </c>
      <c r="F18" s="4">
        <v>672884</v>
      </c>
      <c r="G18" s="4">
        <v>8706.4500000000007</v>
      </c>
      <c r="H18" s="4">
        <v>4.95</v>
      </c>
    </row>
    <row r="19" spans="2:8">
      <c r="B19" s="1" t="s">
        <v>3210</v>
      </c>
      <c r="C19" s="9" t="s">
        <v>156</v>
      </c>
      <c r="D19" s="1" t="s">
        <v>455</v>
      </c>
      <c r="E19" s="1" t="s">
        <v>894</v>
      </c>
      <c r="F19" s="4">
        <v>5434000</v>
      </c>
      <c r="G19" s="4">
        <v>8048.3</v>
      </c>
      <c r="H19" s="4">
        <v>4.57</v>
      </c>
    </row>
    <row r="20" spans="2:8">
      <c r="B20" s="1" t="s">
        <v>3002</v>
      </c>
      <c r="C20" s="9" t="s">
        <v>156</v>
      </c>
      <c r="D20" s="1" t="s">
        <v>434</v>
      </c>
      <c r="E20" s="1" t="s">
        <v>435</v>
      </c>
      <c r="F20" s="4">
        <v>2173502</v>
      </c>
      <c r="G20" s="4">
        <v>7751.79</v>
      </c>
      <c r="H20" s="4">
        <v>4.4000000000000004</v>
      </c>
    </row>
    <row r="21" spans="2:8">
      <c r="B21" s="1" t="s">
        <v>3106</v>
      </c>
      <c r="C21" s="9" t="s">
        <v>156</v>
      </c>
      <c r="D21" s="1" t="s">
        <v>428</v>
      </c>
      <c r="E21" s="1" t="s">
        <v>720</v>
      </c>
      <c r="F21" s="4">
        <v>408500</v>
      </c>
      <c r="G21" s="4">
        <v>7565.42</v>
      </c>
      <c r="H21" s="4">
        <v>4.3</v>
      </c>
    </row>
    <row r="22" spans="2:8">
      <c r="B22" s="1" t="s">
        <v>3326</v>
      </c>
      <c r="C22" s="9" t="s">
        <v>156</v>
      </c>
      <c r="D22" s="1" t="s">
        <v>964</v>
      </c>
      <c r="E22" s="1" t="s">
        <v>1138</v>
      </c>
      <c r="F22" s="4">
        <v>388000</v>
      </c>
      <c r="G22" s="4">
        <v>6850.92</v>
      </c>
      <c r="H22" s="4">
        <v>3.89</v>
      </c>
    </row>
    <row r="23" spans="2:8">
      <c r="B23" s="1" t="s">
        <v>3077</v>
      </c>
      <c r="C23" s="9" t="s">
        <v>156</v>
      </c>
      <c r="D23" s="1" t="s">
        <v>539</v>
      </c>
      <c r="E23" s="1" t="s">
        <v>674</v>
      </c>
      <c r="F23" s="4">
        <v>57240</v>
      </c>
      <c r="G23" s="4">
        <v>6441.22</v>
      </c>
      <c r="H23" s="4">
        <v>3.66</v>
      </c>
    </row>
    <row r="24" spans="2:8">
      <c r="B24" s="1" t="s">
        <v>3398</v>
      </c>
      <c r="C24" s="9" t="s">
        <v>156</v>
      </c>
      <c r="D24" s="1" t="s">
        <v>550</v>
      </c>
      <c r="E24" s="1" t="s">
        <v>1381</v>
      </c>
      <c r="F24" s="4">
        <v>1008833</v>
      </c>
      <c r="G24" s="4">
        <v>6326.39</v>
      </c>
      <c r="H24" s="4">
        <v>3.59</v>
      </c>
    </row>
    <row r="25" spans="2:8">
      <c r="B25" s="1" t="s">
        <v>3154</v>
      </c>
      <c r="C25" s="9" t="s">
        <v>156</v>
      </c>
      <c r="D25" s="1" t="s">
        <v>436</v>
      </c>
      <c r="E25" s="1" t="s">
        <v>789</v>
      </c>
      <c r="F25" s="4">
        <v>206100</v>
      </c>
      <c r="G25" s="4">
        <v>6324.8</v>
      </c>
      <c r="H25" s="4">
        <v>3.59</v>
      </c>
    </row>
    <row r="26" spans="2:8">
      <c r="B26" s="1" t="s">
        <v>3107</v>
      </c>
      <c r="C26" s="9" t="s">
        <v>156</v>
      </c>
      <c r="D26" s="1" t="s">
        <v>471</v>
      </c>
      <c r="E26" s="1" t="s">
        <v>721</v>
      </c>
      <c r="F26" s="4">
        <v>139000</v>
      </c>
      <c r="G26" s="4">
        <v>5759.33</v>
      </c>
      <c r="H26" s="4">
        <v>3.27</v>
      </c>
    </row>
    <row r="27" spans="2:8">
      <c r="B27" s="1" t="s">
        <v>3015</v>
      </c>
      <c r="C27" s="9" t="s">
        <v>156</v>
      </c>
      <c r="D27" s="1" t="s">
        <v>469</v>
      </c>
      <c r="E27" s="1" t="s">
        <v>470</v>
      </c>
      <c r="F27" s="4">
        <v>573352</v>
      </c>
      <c r="G27" s="4">
        <v>5735.81</v>
      </c>
      <c r="H27" s="4">
        <v>3.26</v>
      </c>
    </row>
    <row r="28" spans="2:8">
      <c r="B28" s="1" t="s">
        <v>3078</v>
      </c>
      <c r="C28" s="9" t="s">
        <v>156</v>
      </c>
      <c r="D28" s="1" t="s">
        <v>539</v>
      </c>
      <c r="E28" s="1" t="s">
        <v>675</v>
      </c>
      <c r="F28" s="4">
        <v>1351330</v>
      </c>
      <c r="G28" s="4">
        <v>5700.59</v>
      </c>
      <c r="H28" s="4">
        <v>3.24</v>
      </c>
    </row>
    <row r="29" spans="2:8">
      <c r="B29" s="1" t="s">
        <v>3169</v>
      </c>
      <c r="C29" s="9" t="s">
        <v>156</v>
      </c>
      <c r="D29" s="1" t="s">
        <v>452</v>
      </c>
      <c r="E29" s="1" t="s">
        <v>804</v>
      </c>
      <c r="F29" s="4">
        <v>451619</v>
      </c>
      <c r="G29" s="4">
        <v>5235.62</v>
      </c>
      <c r="H29" s="4">
        <v>2.97</v>
      </c>
    </row>
    <row r="30" spans="2:8">
      <c r="B30" s="1" t="s">
        <v>2769</v>
      </c>
      <c r="C30" s="9" t="s">
        <v>156</v>
      </c>
      <c r="D30" s="1" t="s">
        <v>475</v>
      </c>
      <c r="E30" s="1" t="s">
        <v>615</v>
      </c>
      <c r="F30" s="4">
        <v>268116</v>
      </c>
      <c r="G30" s="4">
        <v>5004.6499999999996</v>
      </c>
      <c r="H30" s="4">
        <v>2.84</v>
      </c>
    </row>
    <row r="31" spans="2:8">
      <c r="B31" s="1" t="s">
        <v>3327</v>
      </c>
      <c r="C31" s="9" t="s">
        <v>156</v>
      </c>
      <c r="D31" s="1" t="s">
        <v>964</v>
      </c>
      <c r="E31" s="1" t="s">
        <v>1141</v>
      </c>
      <c r="F31" s="4">
        <v>859723</v>
      </c>
      <c r="G31" s="4">
        <v>4950.71</v>
      </c>
      <c r="H31" s="4">
        <v>2.81</v>
      </c>
    </row>
    <row r="32" spans="2:8">
      <c r="B32" s="1" t="s">
        <v>3339</v>
      </c>
      <c r="C32" s="9" t="s">
        <v>156</v>
      </c>
      <c r="D32" s="1" t="s">
        <v>550</v>
      </c>
      <c r="E32" s="1" t="s">
        <v>1206</v>
      </c>
      <c r="F32" s="4">
        <v>850251</v>
      </c>
      <c r="G32" s="4">
        <v>4592.63</v>
      </c>
      <c r="H32" s="4">
        <v>2.61</v>
      </c>
    </row>
    <row r="33" spans="2:8">
      <c r="B33" s="1" t="s">
        <v>3173</v>
      </c>
      <c r="C33" s="9" t="s">
        <v>156</v>
      </c>
      <c r="D33" s="1" t="s">
        <v>553</v>
      </c>
      <c r="E33" s="1" t="s">
        <v>810</v>
      </c>
      <c r="F33" s="4">
        <v>10700</v>
      </c>
      <c r="G33" s="4">
        <v>4426.59</v>
      </c>
      <c r="H33" s="4">
        <v>2.5099999999999998</v>
      </c>
    </row>
    <row r="34" spans="2:8">
      <c r="B34" s="1" t="s">
        <v>3080</v>
      </c>
      <c r="C34" s="9" t="s">
        <v>156</v>
      </c>
      <c r="D34" s="1" t="s">
        <v>541</v>
      </c>
      <c r="E34" s="1" t="s">
        <v>679</v>
      </c>
      <c r="F34" s="4">
        <v>405000</v>
      </c>
      <c r="G34" s="4">
        <v>4293.41</v>
      </c>
      <c r="H34" s="4">
        <v>2.44</v>
      </c>
    </row>
    <row r="35" spans="2:8">
      <c r="B35" s="1" t="s">
        <v>2786</v>
      </c>
      <c r="C35" s="9" t="s">
        <v>156</v>
      </c>
      <c r="D35" s="1" t="s">
        <v>545</v>
      </c>
      <c r="E35" s="1" t="s">
        <v>605</v>
      </c>
      <c r="F35" s="4">
        <v>235000</v>
      </c>
      <c r="G35" s="4">
        <v>4253.97</v>
      </c>
      <c r="H35" s="4">
        <v>2.42</v>
      </c>
    </row>
    <row r="36" spans="2:8">
      <c r="B36" s="1" t="s">
        <v>2766</v>
      </c>
      <c r="C36" s="9" t="s">
        <v>156</v>
      </c>
      <c r="D36" s="1" t="s">
        <v>480</v>
      </c>
      <c r="E36" s="1" t="s">
        <v>621</v>
      </c>
      <c r="F36" s="4">
        <v>225500</v>
      </c>
      <c r="G36" s="4">
        <v>4199.9399999999996</v>
      </c>
      <c r="H36" s="4">
        <v>2.39</v>
      </c>
    </row>
    <row r="37" spans="2:8">
      <c r="B37" s="1" t="s">
        <v>3245</v>
      </c>
      <c r="C37" s="9" t="s">
        <v>156</v>
      </c>
      <c r="D37" s="1" t="s">
        <v>428</v>
      </c>
      <c r="E37" s="1" t="s">
        <v>970</v>
      </c>
      <c r="F37" s="4">
        <v>198552</v>
      </c>
      <c r="G37" s="4">
        <v>3912.67</v>
      </c>
      <c r="H37" s="4">
        <v>2.2200000000000002</v>
      </c>
    </row>
    <row r="38" spans="2:8">
      <c r="B38" s="1" t="s">
        <v>3335</v>
      </c>
      <c r="C38" s="9" t="s">
        <v>156</v>
      </c>
      <c r="D38" s="1" t="s">
        <v>432</v>
      </c>
      <c r="E38" s="1" t="s">
        <v>1188</v>
      </c>
      <c r="F38" s="4">
        <v>174000</v>
      </c>
      <c r="G38" s="4">
        <v>3685.67</v>
      </c>
      <c r="H38" s="4">
        <v>2.09</v>
      </c>
    </row>
    <row r="39" spans="2:8">
      <c r="B39" s="1" t="s">
        <v>3393</v>
      </c>
      <c r="C39" s="9" t="s">
        <v>156</v>
      </c>
      <c r="D39" s="1" t="s">
        <v>471</v>
      </c>
      <c r="E39" s="1" t="s">
        <v>1354</v>
      </c>
      <c r="F39" s="4">
        <v>1569023</v>
      </c>
      <c r="G39" s="4">
        <v>3581.61</v>
      </c>
      <c r="H39" s="4">
        <v>2.0299999999999998</v>
      </c>
    </row>
    <row r="40" spans="2:8">
      <c r="B40" s="1" t="s">
        <v>3033</v>
      </c>
      <c r="C40" s="9" t="s">
        <v>156</v>
      </c>
      <c r="D40" s="1" t="s">
        <v>486</v>
      </c>
      <c r="E40" s="1" t="s">
        <v>526</v>
      </c>
      <c r="F40" s="4">
        <v>472920</v>
      </c>
      <c r="G40" s="4">
        <v>2900.89</v>
      </c>
      <c r="H40" s="4">
        <v>1.65</v>
      </c>
    </row>
    <row r="41" spans="2:8">
      <c r="B41" s="1" t="s">
        <v>3254</v>
      </c>
      <c r="C41" s="9" t="s">
        <v>156</v>
      </c>
      <c r="D41" s="1" t="s">
        <v>445</v>
      </c>
      <c r="E41" s="1" t="s">
        <v>991</v>
      </c>
      <c r="F41" s="4">
        <v>1070000</v>
      </c>
      <c r="G41" s="4">
        <v>2561.0500000000002</v>
      </c>
      <c r="H41" s="4">
        <v>1.45</v>
      </c>
    </row>
    <row r="42" spans="2:8" ht="13">
      <c r="B42" s="2" t="s">
        <v>2543</v>
      </c>
    </row>
    <row r="43" spans="2:8">
      <c r="B43" s="1" t="s">
        <v>159</v>
      </c>
      <c r="C43" s="9" t="s">
        <v>159</v>
      </c>
      <c r="D43" s="1" t="s">
        <v>159</v>
      </c>
      <c r="E43" s="1" t="s">
        <v>159</v>
      </c>
      <c r="F43" s="4" t="s">
        <v>159</v>
      </c>
      <c r="G43" s="4" t="s">
        <v>159</v>
      </c>
      <c r="H43" s="4" t="s">
        <v>159</v>
      </c>
    </row>
    <row r="44" spans="2:8" ht="13">
      <c r="B44" s="2" t="s">
        <v>160</v>
      </c>
      <c r="C44" s="13"/>
      <c r="D44" s="2"/>
      <c r="E44" s="2"/>
      <c r="F44" s="14"/>
      <c r="G44" s="14">
        <f>SUM(G12:G43)</f>
        <v>165144.86000000002</v>
      </c>
      <c r="H44" s="14">
        <f>SUM(H12:H43)</f>
        <v>93.78000000000003</v>
      </c>
    </row>
    <row r="45" spans="2:8" ht="13">
      <c r="B45" s="2" t="s">
        <v>161</v>
      </c>
    </row>
    <row r="46" spans="2:8">
      <c r="B46" s="1" t="s">
        <v>159</v>
      </c>
      <c r="C46" s="9" t="s">
        <v>159</v>
      </c>
      <c r="D46" s="1" t="s">
        <v>159</v>
      </c>
      <c r="E46" s="1" t="s">
        <v>159</v>
      </c>
      <c r="F46" s="4" t="s">
        <v>159</v>
      </c>
      <c r="G46" s="4" t="s">
        <v>159</v>
      </c>
      <c r="H46" s="4" t="s">
        <v>159</v>
      </c>
    </row>
    <row r="47" spans="2:8" ht="13">
      <c r="B47" s="2" t="s">
        <v>162</v>
      </c>
      <c r="C47" s="13"/>
      <c r="D47" s="2"/>
      <c r="E47" s="2"/>
      <c r="F47" s="14"/>
      <c r="G47" s="14">
        <f>SUM(G45:G46)</f>
        <v>0</v>
      </c>
      <c r="H47" s="14">
        <f>SUM(H45:H46)</f>
        <v>0</v>
      </c>
    </row>
    <row r="48" spans="2:8" ht="13">
      <c r="B48" s="2" t="s">
        <v>163</v>
      </c>
    </row>
    <row r="49" spans="2:8">
      <c r="B49" s="1" t="s">
        <v>159</v>
      </c>
      <c r="C49" s="9" t="s">
        <v>159</v>
      </c>
      <c r="D49" s="1" t="s">
        <v>159</v>
      </c>
      <c r="E49" s="1" t="s">
        <v>159</v>
      </c>
      <c r="F49" s="4" t="s">
        <v>159</v>
      </c>
      <c r="G49" s="4" t="s">
        <v>159</v>
      </c>
      <c r="H49" s="4" t="s">
        <v>159</v>
      </c>
    </row>
    <row r="50" spans="2:8" ht="13">
      <c r="B50" s="2" t="s">
        <v>164</v>
      </c>
      <c r="C50" s="13"/>
      <c r="D50" s="2"/>
      <c r="E50" s="2"/>
      <c r="F50" s="14"/>
      <c r="G50" s="14">
        <f>SUM(G48:G49)</f>
        <v>0</v>
      </c>
      <c r="H50" s="14">
        <f>SUM(H48:H49)</f>
        <v>0</v>
      </c>
    </row>
    <row r="51" spans="2:8" ht="13">
      <c r="B51" s="10" t="s">
        <v>146</v>
      </c>
      <c r="C51" s="11" t="s">
        <v>147</v>
      </c>
      <c r="D51" s="10" t="s">
        <v>165</v>
      </c>
      <c r="E51" s="10" t="s">
        <v>149</v>
      </c>
      <c r="F51" s="12" t="s">
        <v>150</v>
      </c>
      <c r="G51" s="12" t="s">
        <v>151</v>
      </c>
      <c r="H51" s="12" t="s">
        <v>152</v>
      </c>
    </row>
    <row r="52" spans="2:8" ht="13">
      <c r="B52" s="2" t="s">
        <v>166</v>
      </c>
    </row>
    <row r="53" spans="2:8" ht="13">
      <c r="B53" s="2" t="s">
        <v>155</v>
      </c>
    </row>
    <row r="54" spans="2:8" ht="13">
      <c r="B54" s="2" t="s">
        <v>167</v>
      </c>
    </row>
    <row r="55" spans="2:8">
      <c r="B55" s="1" t="s">
        <v>159</v>
      </c>
      <c r="C55" s="9" t="s">
        <v>159</v>
      </c>
      <c r="D55" s="1" t="s">
        <v>159</v>
      </c>
      <c r="E55" s="1" t="s">
        <v>159</v>
      </c>
      <c r="F55" s="4" t="s">
        <v>159</v>
      </c>
      <c r="G55" s="4" t="s">
        <v>159</v>
      </c>
      <c r="H55" s="4" t="s">
        <v>159</v>
      </c>
    </row>
    <row r="56" spans="2:8" ht="13">
      <c r="B56" s="2" t="s">
        <v>168</v>
      </c>
      <c r="C56" s="13"/>
      <c r="D56" s="2"/>
      <c r="E56" s="2"/>
      <c r="F56" s="14"/>
      <c r="G56" s="14">
        <f>SUM(G51:G55)</f>
        <v>0</v>
      </c>
      <c r="H56" s="14">
        <f>SUM(H51:H55)</f>
        <v>0</v>
      </c>
    </row>
    <row r="57" spans="2:8" ht="13">
      <c r="B57" s="2" t="s">
        <v>169</v>
      </c>
    </row>
    <row r="58" spans="2:8">
      <c r="B58" s="1" t="s">
        <v>159</v>
      </c>
      <c r="C58" s="9" t="s">
        <v>159</v>
      </c>
      <c r="D58" s="1" t="s">
        <v>159</v>
      </c>
      <c r="E58" s="1" t="s">
        <v>159</v>
      </c>
      <c r="F58" s="4" t="s">
        <v>159</v>
      </c>
      <c r="G58" s="4" t="s">
        <v>159</v>
      </c>
      <c r="H58" s="4" t="s">
        <v>159</v>
      </c>
    </row>
    <row r="59" spans="2:8" ht="13">
      <c r="B59" s="2" t="s">
        <v>170</v>
      </c>
      <c r="C59" s="13"/>
      <c r="D59" s="2"/>
      <c r="E59" s="2"/>
      <c r="F59" s="14"/>
      <c r="G59" s="14">
        <f>SUM(G57:G58)</f>
        <v>0</v>
      </c>
      <c r="H59" s="14">
        <f>SUM(H57:H58)</f>
        <v>0</v>
      </c>
    </row>
    <row r="60" spans="2:8" ht="13">
      <c r="B60" s="2" t="s">
        <v>171</v>
      </c>
    </row>
    <row r="61" spans="2:8">
      <c r="B61" s="1" t="s">
        <v>159</v>
      </c>
      <c r="C61" s="9" t="s">
        <v>159</v>
      </c>
      <c r="D61" s="1" t="s">
        <v>159</v>
      </c>
      <c r="E61" s="1" t="s">
        <v>159</v>
      </c>
      <c r="F61" s="4" t="s">
        <v>159</v>
      </c>
      <c r="G61" s="4" t="s">
        <v>159</v>
      </c>
      <c r="H61" s="4" t="s">
        <v>159</v>
      </c>
    </row>
    <row r="62" spans="2:8" ht="13">
      <c r="B62" s="2" t="s">
        <v>172</v>
      </c>
      <c r="C62" s="13"/>
      <c r="D62" s="2"/>
      <c r="E62" s="2"/>
      <c r="F62" s="14"/>
      <c r="G62" s="14">
        <f>SUM(G60:G61)</f>
        <v>0</v>
      </c>
      <c r="H62" s="14">
        <f>SUM(H60:H61)</f>
        <v>0</v>
      </c>
    </row>
    <row r="63" spans="2:8" ht="13">
      <c r="B63" s="2" t="s">
        <v>173</v>
      </c>
    </row>
    <row r="64" spans="2:8">
      <c r="B64" s="1" t="s">
        <v>159</v>
      </c>
      <c r="C64" s="9" t="s">
        <v>159</v>
      </c>
      <c r="D64" s="1" t="s">
        <v>159</v>
      </c>
      <c r="E64" s="1" t="s">
        <v>159</v>
      </c>
      <c r="F64" s="4" t="s">
        <v>159</v>
      </c>
      <c r="G64" s="4" t="s">
        <v>159</v>
      </c>
      <c r="H64" s="4" t="s">
        <v>159</v>
      </c>
    </row>
    <row r="65" spans="2:8" ht="13">
      <c r="B65" s="2" t="s">
        <v>174</v>
      </c>
      <c r="C65" s="13"/>
      <c r="D65" s="2"/>
      <c r="E65" s="2"/>
      <c r="F65" s="14"/>
      <c r="G65" s="14">
        <f>SUM(G63:G64)</f>
        <v>0</v>
      </c>
      <c r="H65" s="14">
        <f>SUM(H63:H64)</f>
        <v>0</v>
      </c>
    </row>
    <row r="66" spans="2:8" ht="13">
      <c r="B66" s="2" t="s">
        <v>175</v>
      </c>
    </row>
    <row r="67" spans="2:8">
      <c r="B67" s="1" t="s">
        <v>159</v>
      </c>
      <c r="C67" s="9" t="s">
        <v>159</v>
      </c>
      <c r="D67" s="1" t="s">
        <v>159</v>
      </c>
      <c r="E67" s="1" t="s">
        <v>159</v>
      </c>
      <c r="F67" s="4" t="s">
        <v>159</v>
      </c>
      <c r="G67" s="4" t="s">
        <v>159</v>
      </c>
      <c r="H67" s="4" t="s">
        <v>159</v>
      </c>
    </row>
    <row r="68" spans="2:8" ht="13">
      <c r="B68" s="2" t="s">
        <v>176</v>
      </c>
      <c r="C68" s="13"/>
      <c r="D68" s="2"/>
      <c r="E68" s="2"/>
      <c r="F68" s="14"/>
      <c r="G68" s="14">
        <f>SUM(G66:G67)</f>
        <v>0</v>
      </c>
      <c r="H68" s="14">
        <f>SUM(H66:H67)</f>
        <v>0</v>
      </c>
    </row>
    <row r="69" spans="2:8" ht="13">
      <c r="B69" s="2" t="s">
        <v>177</v>
      </c>
    </row>
    <row r="70" spans="2:8">
      <c r="B70" s="1" t="s">
        <v>159</v>
      </c>
      <c r="C70" s="9" t="s">
        <v>159</v>
      </c>
      <c r="D70" s="1" t="s">
        <v>159</v>
      </c>
      <c r="E70" s="1" t="s">
        <v>159</v>
      </c>
      <c r="F70" s="4" t="s">
        <v>159</v>
      </c>
      <c r="G70" s="4" t="s">
        <v>159</v>
      </c>
      <c r="H70" s="4" t="s">
        <v>159</v>
      </c>
    </row>
    <row r="71" spans="2:8" ht="13">
      <c r="B71" s="2" t="s">
        <v>178</v>
      </c>
      <c r="C71" s="13"/>
      <c r="D71" s="2"/>
      <c r="E71" s="2"/>
      <c r="F71" s="14"/>
      <c r="G71" s="14">
        <f>SUM(G69:G70)</f>
        <v>0</v>
      </c>
      <c r="H71" s="14">
        <f>SUM(H69:H70)</f>
        <v>0</v>
      </c>
    </row>
    <row r="72" spans="2:8" ht="13">
      <c r="B72" s="2" t="s">
        <v>179</v>
      </c>
    </row>
    <row r="73" spans="2:8">
      <c r="B73" s="1" t="s">
        <v>159</v>
      </c>
      <c r="C73" s="9" t="s">
        <v>159</v>
      </c>
      <c r="D73" s="1" t="s">
        <v>159</v>
      </c>
      <c r="E73" s="1" t="s">
        <v>159</v>
      </c>
      <c r="F73" s="4" t="s">
        <v>159</v>
      </c>
      <c r="G73" s="4" t="s">
        <v>159</v>
      </c>
      <c r="H73" s="4" t="s">
        <v>159</v>
      </c>
    </row>
    <row r="74" spans="2:8" ht="13">
      <c r="B74" s="2" t="s">
        <v>180</v>
      </c>
      <c r="C74" s="13"/>
      <c r="D74" s="2"/>
      <c r="E74" s="2"/>
      <c r="F74" s="14"/>
      <c r="G74" s="14">
        <f>SUM(G72:G73)</f>
        <v>0</v>
      </c>
      <c r="H74" s="14">
        <f>SUM(H72:H73)</f>
        <v>0</v>
      </c>
    </row>
    <row r="75" spans="2:8" ht="13">
      <c r="B75" s="2" t="s">
        <v>181</v>
      </c>
    </row>
    <row r="76" spans="2:8">
      <c r="B76" s="1" t="s">
        <v>159</v>
      </c>
      <c r="C76" s="9" t="s">
        <v>159</v>
      </c>
      <c r="D76" s="1" t="s">
        <v>159</v>
      </c>
      <c r="E76" s="1" t="s">
        <v>159</v>
      </c>
      <c r="F76" s="4" t="s">
        <v>159</v>
      </c>
      <c r="G76" s="4" t="s">
        <v>159</v>
      </c>
      <c r="H76" s="4" t="s">
        <v>159</v>
      </c>
    </row>
    <row r="77" spans="2:8" ht="13">
      <c r="B77" s="2" t="s">
        <v>182</v>
      </c>
      <c r="C77" s="13"/>
      <c r="D77" s="2"/>
      <c r="E77" s="2"/>
      <c r="F77" s="14"/>
      <c r="G77" s="14">
        <f>SUM(G75:G76)</f>
        <v>0</v>
      </c>
      <c r="H77" s="14">
        <f>SUM(H75:H76)</f>
        <v>0</v>
      </c>
    </row>
    <row r="78" spans="2:8" ht="13">
      <c r="B78" s="2" t="s">
        <v>265</v>
      </c>
      <c r="C78" s="13"/>
      <c r="D78" s="2"/>
      <c r="E78" s="2"/>
      <c r="F78" s="14"/>
      <c r="G78" s="14">
        <v>4004.12</v>
      </c>
      <c r="H78" s="14">
        <v>2.27</v>
      </c>
    </row>
    <row r="79" spans="2:8" ht="13">
      <c r="B79" s="2" t="s">
        <v>183</v>
      </c>
      <c r="C79" s="13"/>
      <c r="D79" s="2"/>
      <c r="E79" s="2"/>
      <c r="F79" s="14"/>
      <c r="G79" s="14">
        <v>169148.97999999998</v>
      </c>
      <c r="H79" s="14">
        <v>96.05</v>
      </c>
    </row>
    <row r="80" spans="2:8" ht="13">
      <c r="B80" s="2" t="s">
        <v>184</v>
      </c>
      <c r="C80" s="13"/>
      <c r="D80" s="2"/>
      <c r="E80" s="2"/>
      <c r="F80" s="14"/>
      <c r="G80" s="14">
        <v>6876.4896265600064</v>
      </c>
      <c r="H80" s="14">
        <v>3.9500000000000028</v>
      </c>
    </row>
    <row r="81" spans="2:8" ht="13">
      <c r="B81" s="2" t="s">
        <v>185</v>
      </c>
      <c r="C81" s="13"/>
      <c r="D81" s="2"/>
      <c r="E81" s="2"/>
      <c r="F81" s="14"/>
      <c r="G81" s="14">
        <v>176025.46962655999</v>
      </c>
      <c r="H81" s="14">
        <v>100</v>
      </c>
    </row>
    <row r="82" spans="2:8">
      <c r="B82" s="1" t="s">
        <v>186</v>
      </c>
    </row>
    <row r="83" spans="2:8" ht="13">
      <c r="B83" s="2" t="s">
        <v>187</v>
      </c>
    </row>
    <row r="84" spans="2:8" ht="13">
      <c r="B84" s="2" t="s">
        <v>188</v>
      </c>
      <c r="C84" s="9" t="s">
        <v>189</v>
      </c>
    </row>
    <row r="85" spans="2:8" ht="13">
      <c r="B85" s="2" t="s">
        <v>190</v>
      </c>
      <c r="C85" s="9" t="s">
        <v>191</v>
      </c>
    </row>
    <row r="86" spans="2:8" ht="13">
      <c r="B86" s="2" t="s">
        <v>192</v>
      </c>
      <c r="C86" s="9" t="s">
        <v>191</v>
      </c>
    </row>
    <row r="87" spans="2:8" ht="13">
      <c r="B87" s="2" t="s">
        <v>193</v>
      </c>
      <c r="C87" s="9" t="s">
        <v>194</v>
      </c>
    </row>
    <row r="88" spans="2:8" ht="13">
      <c r="B88" s="2" t="s">
        <v>1453</v>
      </c>
      <c r="C88" s="13"/>
    </row>
    <row r="89" spans="2:8" ht="13">
      <c r="B89" s="2" t="s">
        <v>1454</v>
      </c>
      <c r="C89" s="13"/>
    </row>
    <row r="90" spans="2:8" ht="13">
      <c r="B90" s="2" t="s">
        <v>1455</v>
      </c>
      <c r="C90" s="13"/>
    </row>
    <row r="91" spans="2:8" ht="13">
      <c r="B91" s="2" t="s">
        <v>1456</v>
      </c>
      <c r="C91" s="13"/>
    </row>
    <row r="92" spans="2:8" ht="13">
      <c r="B92" s="2" t="s">
        <v>1457</v>
      </c>
      <c r="C92" s="13"/>
    </row>
    <row r="93" spans="2:8" ht="13">
      <c r="B93" s="2" t="s">
        <v>1458</v>
      </c>
      <c r="C93" s="13"/>
    </row>
    <row r="94" spans="2:8" ht="13">
      <c r="B94" s="2" t="s">
        <v>1459</v>
      </c>
      <c r="C94" s="13"/>
    </row>
    <row r="95" spans="2:8" ht="13">
      <c r="B95" s="2" t="s">
        <v>1460</v>
      </c>
      <c r="C95" s="13"/>
    </row>
    <row r="96" spans="2:8" ht="13">
      <c r="B96" s="2" t="s">
        <v>840</v>
      </c>
      <c r="C96" s="13"/>
    </row>
    <row r="97" spans="2:4">
      <c r="B97" s="1" t="s">
        <v>204</v>
      </c>
    </row>
    <row r="98" spans="2:4">
      <c r="B98" s="1" t="s">
        <v>398</v>
      </c>
    </row>
    <row r="101" spans="2:4" ht="14.5">
      <c r="B101" s="48" t="s">
        <v>399</v>
      </c>
      <c r="C101" s="49"/>
    </row>
    <row r="102" spans="2:4" ht="14.5">
      <c r="B102" s="48" t="s">
        <v>3907</v>
      </c>
      <c r="C102" s="50" t="s">
        <v>400</v>
      </c>
    </row>
    <row r="103" spans="2:4" ht="14.5">
      <c r="B103" s="15" t="s">
        <v>401</v>
      </c>
      <c r="C103" s="16" t="s">
        <v>402</v>
      </c>
    </row>
    <row r="104" spans="2:4" ht="14.5">
      <c r="B104" s="15" t="s">
        <v>403</v>
      </c>
      <c r="C104" s="16" t="s">
        <v>402</v>
      </c>
    </row>
    <row r="105" spans="2:4" ht="14.5">
      <c r="B105" s="15" t="s">
        <v>404</v>
      </c>
      <c r="C105" s="16" t="s">
        <v>402</v>
      </c>
    </row>
    <row r="106" spans="2:4" ht="14.5">
      <c r="B106" s="15" t="s">
        <v>405</v>
      </c>
      <c r="C106" s="16" t="s">
        <v>402</v>
      </c>
    </row>
    <row r="107" spans="2:4" ht="14.5">
      <c r="B107" s="15" t="s">
        <v>406</v>
      </c>
      <c r="C107" s="16" t="s">
        <v>402</v>
      </c>
    </row>
    <row r="108" spans="2:4" ht="14.5">
      <c r="B108" s="15" t="s">
        <v>407</v>
      </c>
      <c r="C108" s="16" t="s">
        <v>402</v>
      </c>
    </row>
    <row r="109" spans="2:4" ht="14.5">
      <c r="B109" s="48" t="s">
        <v>408</v>
      </c>
      <c r="C109" s="49" t="s">
        <v>402</v>
      </c>
    </row>
    <row r="111" spans="2:4" ht="14.5">
      <c r="B111" s="15" t="s">
        <v>213</v>
      </c>
      <c r="C111" s="16"/>
      <c r="D111" s="15"/>
    </row>
    <row r="112" spans="2:4" ht="29">
      <c r="B112" s="18" t="s">
        <v>214</v>
      </c>
      <c r="C112" s="17" t="s">
        <v>215</v>
      </c>
      <c r="D112" s="18" t="s">
        <v>216</v>
      </c>
    </row>
    <row r="113" spans="2:7" ht="14.5">
      <c r="B113" s="15" t="s">
        <v>191</v>
      </c>
      <c r="C113" s="16" t="s">
        <v>191</v>
      </c>
      <c r="D113" s="15" t="s">
        <v>191</v>
      </c>
    </row>
    <row r="115" spans="2:7" ht="13">
      <c r="B115" s="19" t="s">
        <v>217</v>
      </c>
      <c r="C115" s="20">
        <v>46203</v>
      </c>
      <c r="D115" s="21"/>
      <c r="E115" s="22"/>
      <c r="F115" s="23"/>
    </row>
    <row r="116" spans="2:7" ht="13">
      <c r="B116" s="19" t="s">
        <v>218</v>
      </c>
      <c r="C116" s="24" t="s">
        <v>219</v>
      </c>
      <c r="D116" s="19" t="s">
        <v>220</v>
      </c>
      <c r="E116" s="25" t="s">
        <v>221</v>
      </c>
      <c r="F116" s="26" t="s">
        <v>222</v>
      </c>
      <c r="G116" s="14"/>
    </row>
    <row r="117" spans="2:7">
      <c r="B117" s="27" t="s">
        <v>191</v>
      </c>
      <c r="C117" s="28" t="s">
        <v>191</v>
      </c>
      <c r="D117" s="27" t="s">
        <v>191</v>
      </c>
      <c r="E117" s="29" t="s">
        <v>191</v>
      </c>
      <c r="F117" s="30" t="s">
        <v>191</v>
      </c>
    </row>
    <row r="120" spans="2:7" ht="13">
      <c r="B120" s="2" t="s">
        <v>223</v>
      </c>
    </row>
    <row r="121" spans="2:7" ht="13">
      <c r="B121" s="2"/>
    </row>
    <row r="122" spans="2:7" ht="13">
      <c r="B122" s="2" t="s">
        <v>224</v>
      </c>
    </row>
    <row r="123" spans="2:7" ht="13">
      <c r="B123" s="19" t="s">
        <v>225</v>
      </c>
      <c r="C123" s="24" t="s">
        <v>226</v>
      </c>
      <c r="D123" s="2"/>
    </row>
    <row r="124" spans="2:7">
      <c r="B124" s="21" t="s">
        <v>191</v>
      </c>
      <c r="C124" s="31" t="s">
        <v>191</v>
      </c>
    </row>
    <row r="126" spans="2:7" ht="13">
      <c r="B126" s="19" t="s">
        <v>227</v>
      </c>
      <c r="C126" s="24" t="s">
        <v>226</v>
      </c>
    </row>
    <row r="127" spans="2:7">
      <c r="B127" s="21" t="s">
        <v>191</v>
      </c>
      <c r="C127" s="31" t="s">
        <v>191</v>
      </c>
    </row>
    <row r="129" spans="2:7" ht="13">
      <c r="B129" s="19" t="s">
        <v>228</v>
      </c>
      <c r="C129" s="24" t="s">
        <v>229</v>
      </c>
    </row>
    <row r="130" spans="2:7">
      <c r="B130" s="21" t="s">
        <v>191</v>
      </c>
      <c r="C130" s="31" t="s">
        <v>191</v>
      </c>
    </row>
    <row r="132" spans="2:7" ht="13">
      <c r="B132" s="25" t="s">
        <v>230</v>
      </c>
      <c r="C132" s="24" t="s">
        <v>229</v>
      </c>
    </row>
    <row r="133" spans="2:7">
      <c r="B133" s="22" t="s">
        <v>191</v>
      </c>
      <c r="C133" s="31" t="s">
        <v>191</v>
      </c>
    </row>
    <row r="135" spans="2:7" ht="13">
      <c r="B135" s="19" t="s">
        <v>231</v>
      </c>
      <c r="C135" s="24" t="s">
        <v>191</v>
      </c>
    </row>
    <row r="137" spans="2:7" ht="13">
      <c r="B137" s="19" t="s">
        <v>232</v>
      </c>
      <c r="C137" s="20">
        <v>46203</v>
      </c>
      <c r="D137" s="21"/>
      <c r="E137" s="22"/>
      <c r="F137" s="23"/>
    </row>
    <row r="138" spans="2:7" ht="13">
      <c r="B138" s="19" t="s">
        <v>218</v>
      </c>
      <c r="C138" s="24" t="s">
        <v>219</v>
      </c>
      <c r="D138" s="19" t="s">
        <v>220</v>
      </c>
      <c r="E138" s="25" t="s">
        <v>221</v>
      </c>
      <c r="F138" s="26" t="s">
        <v>222</v>
      </c>
      <c r="G138" s="14"/>
    </row>
    <row r="139" spans="2:7">
      <c r="B139" s="27" t="s">
        <v>191</v>
      </c>
      <c r="C139" s="28" t="s">
        <v>191</v>
      </c>
      <c r="D139" s="27" t="s">
        <v>191</v>
      </c>
      <c r="E139" s="29" t="s">
        <v>191</v>
      </c>
      <c r="F139" s="30" t="s">
        <v>191</v>
      </c>
    </row>
    <row r="140" spans="2:7" ht="13">
      <c r="B140" s="2" t="s">
        <v>223</v>
      </c>
    </row>
    <row r="141" spans="2:7" ht="13">
      <c r="B141" s="2"/>
    </row>
    <row r="142" spans="2:7" ht="13">
      <c r="B142" s="2" t="s">
        <v>224</v>
      </c>
    </row>
    <row r="143" spans="2:7" ht="13">
      <c r="B143" s="19" t="s">
        <v>225</v>
      </c>
      <c r="C143" s="24" t="s">
        <v>226</v>
      </c>
      <c r="D143" s="2"/>
    </row>
    <row r="144" spans="2:7">
      <c r="B144" s="21" t="s">
        <v>191</v>
      </c>
      <c r="C144" s="31" t="s">
        <v>191</v>
      </c>
    </row>
    <row r="146" spans="2:6" ht="13">
      <c r="B146" s="19" t="s">
        <v>227</v>
      </c>
      <c r="C146" s="24" t="s">
        <v>226</v>
      </c>
    </row>
    <row r="147" spans="2:6">
      <c r="B147" s="21" t="s">
        <v>191</v>
      </c>
      <c r="C147" s="31" t="s">
        <v>191</v>
      </c>
    </row>
    <row r="149" spans="2:6" ht="13">
      <c r="B149" s="19" t="s">
        <v>228</v>
      </c>
      <c r="C149" s="24" t="s">
        <v>229</v>
      </c>
    </row>
    <row r="150" spans="2:6">
      <c r="B150" s="21" t="s">
        <v>191</v>
      </c>
      <c r="C150" s="31" t="s">
        <v>191</v>
      </c>
    </row>
    <row r="152" spans="2:6" ht="13">
      <c r="B152" s="25" t="s">
        <v>230</v>
      </c>
      <c r="C152" s="24" t="s">
        <v>229</v>
      </c>
    </row>
    <row r="153" spans="2:6">
      <c r="B153" s="22" t="s">
        <v>191</v>
      </c>
      <c r="C153" s="31" t="s">
        <v>191</v>
      </c>
    </row>
    <row r="155" spans="2:6" ht="13">
      <c r="B155" s="19" t="s">
        <v>231</v>
      </c>
      <c r="C155" s="24" t="s">
        <v>191</v>
      </c>
    </row>
    <row r="158" spans="2:6" ht="13">
      <c r="B158" s="2" t="s">
        <v>233</v>
      </c>
    </row>
    <row r="160" spans="2:6" ht="13">
      <c r="B160" s="19" t="s">
        <v>218</v>
      </c>
      <c r="C160" s="24" t="s">
        <v>234</v>
      </c>
      <c r="D160" s="19" t="s">
        <v>235</v>
      </c>
      <c r="E160" s="19" t="s">
        <v>236</v>
      </c>
      <c r="F160" s="14"/>
    </row>
    <row r="161" spans="2:80">
      <c r="B161" s="21" t="s">
        <v>191</v>
      </c>
      <c r="C161" s="31" t="s">
        <v>191</v>
      </c>
      <c r="D161" s="21" t="s">
        <v>191</v>
      </c>
      <c r="E161" s="21" t="s">
        <v>191</v>
      </c>
    </row>
    <row r="164" spans="2:80" ht="13">
      <c r="B164" s="2" t="s">
        <v>237</v>
      </c>
      <c r="C164" s="13" t="s">
        <v>191</v>
      </c>
      <c r="D164" s="2"/>
      <c r="E164" s="2"/>
      <c r="F164" s="14"/>
      <c r="G164" s="14"/>
      <c r="H164" s="14"/>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row>
    <row r="166" spans="2:80" ht="13">
      <c r="B166" s="2" t="s">
        <v>238</v>
      </c>
    </row>
    <row r="168" spans="2:80" ht="13">
      <c r="B168" s="19" t="s">
        <v>239</v>
      </c>
      <c r="C168" s="24" t="s">
        <v>226</v>
      </c>
      <c r="D168" s="2"/>
    </row>
    <row r="169" spans="2:80">
      <c r="B169" s="21" t="s">
        <v>191</v>
      </c>
      <c r="C169" s="31" t="s">
        <v>191</v>
      </c>
    </row>
    <row r="172" spans="2:80" ht="13">
      <c r="B172" s="19" t="s">
        <v>240</v>
      </c>
      <c r="C172" s="24" t="s">
        <v>241</v>
      </c>
      <c r="D172" s="2"/>
    </row>
    <row r="173" spans="2:80">
      <c r="B173" s="21" t="s">
        <v>191</v>
      </c>
      <c r="C173" s="31" t="s">
        <v>191</v>
      </c>
    </row>
    <row r="176" spans="2:80" ht="13">
      <c r="B176" s="2" t="s">
        <v>242</v>
      </c>
    </row>
    <row r="179" spans="2:80" ht="13">
      <c r="B179" s="2" t="s">
        <v>243</v>
      </c>
    </row>
    <row r="181" spans="2:80" ht="13">
      <c r="B181" s="19" t="s">
        <v>218</v>
      </c>
      <c r="C181" s="24" t="s">
        <v>244</v>
      </c>
      <c r="D181" s="19" t="s">
        <v>234</v>
      </c>
      <c r="E181" s="19" t="s">
        <v>235</v>
      </c>
      <c r="F181" s="26" t="s">
        <v>236</v>
      </c>
      <c r="G181" s="14"/>
    </row>
    <row r="182" spans="2:80">
      <c r="B182" s="21" t="s">
        <v>191</v>
      </c>
      <c r="C182" s="31" t="s">
        <v>191</v>
      </c>
      <c r="D182" s="21" t="s">
        <v>191</v>
      </c>
      <c r="E182" s="21" t="s">
        <v>191</v>
      </c>
      <c r="F182" s="32" t="s">
        <v>191</v>
      </c>
    </row>
    <row r="185" spans="2:80" ht="13">
      <c r="B185" s="2" t="s">
        <v>237</v>
      </c>
      <c r="C185" s="13" t="s">
        <v>191</v>
      </c>
      <c r="D185" s="2"/>
      <c r="E185" s="2"/>
      <c r="F185" s="14"/>
      <c r="G185" s="14"/>
      <c r="H185" s="14"/>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row>
    <row r="187" spans="2:80" ht="13">
      <c r="B187" s="2" t="s">
        <v>238</v>
      </c>
    </row>
    <row r="189" spans="2:80" ht="13">
      <c r="B189" s="19" t="s">
        <v>239</v>
      </c>
      <c r="C189" s="24" t="s">
        <v>226</v>
      </c>
      <c r="D189" s="2"/>
    </row>
    <row r="190" spans="2:80">
      <c r="B190" s="21" t="s">
        <v>191</v>
      </c>
      <c r="C190" s="31" t="s">
        <v>191</v>
      </c>
    </row>
    <row r="193" spans="2:7" ht="13">
      <c r="B193" s="19" t="s">
        <v>240</v>
      </c>
      <c r="C193" s="24" t="s">
        <v>241</v>
      </c>
      <c r="D193" s="2"/>
    </row>
    <row r="194" spans="2:7">
      <c r="B194" s="21" t="s">
        <v>191</v>
      </c>
      <c r="C194" s="31" t="s">
        <v>191</v>
      </c>
    </row>
    <row r="197" spans="2:7" ht="13">
      <c r="B197" s="2" t="s">
        <v>242</v>
      </c>
    </row>
    <row r="200" spans="2:7" ht="13">
      <c r="B200" s="2" t="s">
        <v>245</v>
      </c>
    </row>
    <row r="201" spans="2:7" ht="13">
      <c r="B201" s="19" t="s">
        <v>218</v>
      </c>
      <c r="C201" s="24" t="s">
        <v>246</v>
      </c>
      <c r="D201" s="19" t="s">
        <v>247</v>
      </c>
      <c r="E201" s="19" t="s">
        <v>248</v>
      </c>
      <c r="F201" s="26" t="s">
        <v>249</v>
      </c>
      <c r="G201" s="14"/>
    </row>
    <row r="202" spans="2:7">
      <c r="B202" s="21" t="s">
        <v>191</v>
      </c>
      <c r="C202" s="31" t="s">
        <v>191</v>
      </c>
      <c r="D202" s="21" t="s">
        <v>191</v>
      </c>
      <c r="E202" s="21" t="s">
        <v>191</v>
      </c>
      <c r="F202" s="32" t="s">
        <v>191</v>
      </c>
    </row>
    <row r="203" spans="2:7">
      <c r="B203" s="1" t="s">
        <v>2544</v>
      </c>
    </row>
  </sheetData>
  <mergeCells count="3">
    <mergeCell ref="B1:E1"/>
    <mergeCell ref="C3:C7"/>
    <mergeCell ref="D3:D7"/>
  </mergeCells>
  <hyperlinks>
    <hyperlink ref="A1" location="Index!A1" display="Index" xr:uid="{D4E2F34C-E563-4A51-A14A-14BA11E98F14}"/>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084A4-C732-418F-8AB9-43838126DA1A}">
  <sheetPr codeName="Sheet105"/>
  <dimension ref="A1:CB237"/>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59</v>
      </c>
      <c r="C1" s="249"/>
      <c r="D1" s="249"/>
      <c r="E1" s="249"/>
    </row>
    <row r="3" spans="1:9" ht="14.5">
      <c r="B3" s="5" t="s">
        <v>1461</v>
      </c>
      <c r="C3" s="250"/>
      <c r="D3" s="251"/>
      <c r="E3" s="6"/>
    </row>
    <row r="4" spans="1:9" ht="14.5">
      <c r="B4" s="51" t="s">
        <v>1462</v>
      </c>
      <c r="C4" s="250"/>
      <c r="D4" s="251"/>
      <c r="E4" s="6"/>
    </row>
    <row r="5" spans="1:9" ht="14.5">
      <c r="B5" s="51" t="s">
        <v>139</v>
      </c>
      <c r="C5" s="250"/>
      <c r="D5" s="251"/>
      <c r="E5" s="6"/>
    </row>
    <row r="6" spans="1:9" ht="14.5">
      <c r="B6" s="7" t="s">
        <v>1463</v>
      </c>
      <c r="C6" s="250"/>
      <c r="D6" s="251"/>
      <c r="E6" s="6"/>
    </row>
    <row r="7" spans="1:9" ht="29">
      <c r="B7" s="7" t="s">
        <v>1464</v>
      </c>
      <c r="C7" s="250"/>
      <c r="D7" s="251"/>
      <c r="E7" s="6"/>
    </row>
    <row r="8" spans="1:9" ht="43.5">
      <c r="B8" s="7" t="s">
        <v>1465</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3004</v>
      </c>
      <c r="C15" s="9" t="s">
        <v>156</v>
      </c>
      <c r="D15" s="1" t="s">
        <v>419</v>
      </c>
      <c r="E15" s="1" t="s">
        <v>439</v>
      </c>
      <c r="F15" s="4">
        <v>2802000</v>
      </c>
      <c r="G15" s="4">
        <v>22358.560000000001</v>
      </c>
      <c r="H15" s="4">
        <v>6.14</v>
      </c>
    </row>
    <row r="16" spans="1:9">
      <c r="B16" s="1" t="s">
        <v>2796</v>
      </c>
      <c r="C16" s="9" t="s">
        <v>156</v>
      </c>
      <c r="D16" s="1" t="s">
        <v>419</v>
      </c>
      <c r="E16" s="1" t="s">
        <v>420</v>
      </c>
      <c r="F16" s="4">
        <v>1601129</v>
      </c>
      <c r="G16" s="4">
        <v>22018.73</v>
      </c>
      <c r="H16" s="4">
        <v>6.05</v>
      </c>
    </row>
    <row r="17" spans="2:8">
      <c r="B17" s="1" t="s">
        <v>2795</v>
      </c>
      <c r="C17" s="9" t="s">
        <v>156</v>
      </c>
      <c r="D17" s="1" t="s">
        <v>430</v>
      </c>
      <c r="E17" s="1" t="s">
        <v>600</v>
      </c>
      <c r="F17" s="4">
        <v>1230356</v>
      </c>
      <c r="G17" s="4">
        <v>15919.58</v>
      </c>
      <c r="H17" s="4">
        <v>4.37</v>
      </c>
    </row>
    <row r="18" spans="2:8">
      <c r="B18" s="1" t="s">
        <v>3106</v>
      </c>
      <c r="C18" s="9" t="s">
        <v>156</v>
      </c>
      <c r="D18" s="1" t="s">
        <v>428</v>
      </c>
      <c r="E18" s="1" t="s">
        <v>720</v>
      </c>
      <c r="F18" s="4">
        <v>746000</v>
      </c>
      <c r="G18" s="4">
        <v>13815.92</v>
      </c>
      <c r="H18" s="4">
        <v>3.8</v>
      </c>
    </row>
    <row r="19" spans="2:8">
      <c r="B19" s="1" t="s">
        <v>3202</v>
      </c>
      <c r="C19" s="9" t="s">
        <v>156</v>
      </c>
      <c r="D19" s="1" t="s">
        <v>419</v>
      </c>
      <c r="E19" s="1" t="s">
        <v>880</v>
      </c>
      <c r="F19" s="4">
        <v>1025000</v>
      </c>
      <c r="G19" s="4">
        <v>13793.43</v>
      </c>
      <c r="H19" s="4">
        <v>3.79</v>
      </c>
    </row>
    <row r="20" spans="2:8">
      <c r="B20" s="1" t="s">
        <v>3107</v>
      </c>
      <c r="C20" s="9" t="s">
        <v>156</v>
      </c>
      <c r="D20" s="1" t="s">
        <v>471</v>
      </c>
      <c r="E20" s="1" t="s">
        <v>721</v>
      </c>
      <c r="F20" s="4">
        <v>228500</v>
      </c>
      <c r="G20" s="4">
        <v>9467.67</v>
      </c>
      <c r="H20" s="4">
        <v>2.6</v>
      </c>
    </row>
    <row r="21" spans="2:8">
      <c r="B21" s="1" t="s">
        <v>2757</v>
      </c>
      <c r="C21" s="9" t="s">
        <v>156</v>
      </c>
      <c r="D21" s="1" t="s">
        <v>436</v>
      </c>
      <c r="E21" s="1" t="s">
        <v>624</v>
      </c>
      <c r="F21" s="4">
        <v>65800</v>
      </c>
      <c r="G21" s="4">
        <v>9287.67</v>
      </c>
      <c r="H21" s="4">
        <v>2.5499999999999998</v>
      </c>
    </row>
    <row r="22" spans="2:8">
      <c r="B22" s="1" t="s">
        <v>3002</v>
      </c>
      <c r="C22" s="9" t="s">
        <v>156</v>
      </c>
      <c r="D22" s="1" t="s">
        <v>434</v>
      </c>
      <c r="E22" s="1" t="s">
        <v>435</v>
      </c>
      <c r="F22" s="4">
        <v>2494695</v>
      </c>
      <c r="G22" s="4">
        <v>8897.33</v>
      </c>
      <c r="H22" s="4">
        <v>2.4500000000000002</v>
      </c>
    </row>
    <row r="23" spans="2:8">
      <c r="B23" s="1" t="s">
        <v>3078</v>
      </c>
      <c r="C23" s="9" t="s">
        <v>156</v>
      </c>
      <c r="D23" s="1" t="s">
        <v>539</v>
      </c>
      <c r="E23" s="1" t="s">
        <v>675</v>
      </c>
      <c r="F23" s="4">
        <v>1886209</v>
      </c>
      <c r="G23" s="4">
        <v>7956.97</v>
      </c>
      <c r="H23" s="4">
        <v>2.19</v>
      </c>
    </row>
    <row r="24" spans="2:8">
      <c r="B24" s="1" t="s">
        <v>3210</v>
      </c>
      <c r="C24" s="9" t="s">
        <v>156</v>
      </c>
      <c r="D24" s="1" t="s">
        <v>455</v>
      </c>
      <c r="E24" s="1" t="s">
        <v>894</v>
      </c>
      <c r="F24" s="4">
        <v>5175000</v>
      </c>
      <c r="G24" s="4">
        <v>7664.69</v>
      </c>
      <c r="H24" s="4">
        <v>2.11</v>
      </c>
    </row>
    <row r="25" spans="2:8">
      <c r="B25" s="1" t="s">
        <v>3326</v>
      </c>
      <c r="C25" s="9" t="s">
        <v>156</v>
      </c>
      <c r="D25" s="1" t="s">
        <v>964</v>
      </c>
      <c r="E25" s="1" t="s">
        <v>1138</v>
      </c>
      <c r="F25" s="4">
        <v>415000</v>
      </c>
      <c r="G25" s="4">
        <v>7327.66</v>
      </c>
      <c r="H25" s="4">
        <v>2.0099999999999998</v>
      </c>
    </row>
    <row r="26" spans="2:8">
      <c r="B26" s="1" t="s">
        <v>3325</v>
      </c>
      <c r="C26" s="9" t="s">
        <v>156</v>
      </c>
      <c r="D26" s="1" t="s">
        <v>421</v>
      </c>
      <c r="E26" s="1" t="s">
        <v>1137</v>
      </c>
      <c r="F26" s="4">
        <v>385000</v>
      </c>
      <c r="G26" s="4">
        <v>6853.77</v>
      </c>
      <c r="H26" s="4">
        <v>1.88</v>
      </c>
    </row>
    <row r="27" spans="2:8">
      <c r="B27" s="1" t="s">
        <v>3118</v>
      </c>
      <c r="C27" s="9" t="s">
        <v>156</v>
      </c>
      <c r="D27" s="1" t="s">
        <v>475</v>
      </c>
      <c r="E27" s="1" t="s">
        <v>735</v>
      </c>
      <c r="F27" s="4">
        <v>350142</v>
      </c>
      <c r="G27" s="4">
        <v>6822.87</v>
      </c>
      <c r="H27" s="4">
        <v>1.88</v>
      </c>
    </row>
    <row r="28" spans="2:8">
      <c r="B28" s="1" t="s">
        <v>3117</v>
      </c>
      <c r="C28" s="9" t="s">
        <v>156</v>
      </c>
      <c r="D28" s="1" t="s">
        <v>455</v>
      </c>
      <c r="E28" s="1" t="s">
        <v>734</v>
      </c>
      <c r="F28" s="4">
        <v>1076094</v>
      </c>
      <c r="G28" s="4">
        <v>6670.71</v>
      </c>
      <c r="H28" s="4">
        <v>1.83</v>
      </c>
    </row>
    <row r="29" spans="2:8">
      <c r="B29" s="1" t="s">
        <v>2766</v>
      </c>
      <c r="C29" s="9" t="s">
        <v>156</v>
      </c>
      <c r="D29" s="1" t="s">
        <v>480</v>
      </c>
      <c r="E29" s="1" t="s">
        <v>621</v>
      </c>
      <c r="F29" s="4">
        <v>351000</v>
      </c>
      <c r="G29" s="4">
        <v>6537.38</v>
      </c>
      <c r="H29" s="4">
        <v>1.8</v>
      </c>
    </row>
    <row r="30" spans="2:8">
      <c r="B30" s="1" t="s">
        <v>2785</v>
      </c>
      <c r="C30" s="9" t="s">
        <v>156</v>
      </c>
      <c r="D30" s="1" t="s">
        <v>432</v>
      </c>
      <c r="E30" s="1" t="s">
        <v>433</v>
      </c>
      <c r="F30" s="4">
        <v>2200000</v>
      </c>
      <c r="G30" s="4">
        <v>6312.9</v>
      </c>
      <c r="H30" s="4">
        <v>1.73</v>
      </c>
    </row>
    <row r="31" spans="2:8">
      <c r="B31" s="1" t="s">
        <v>3213</v>
      </c>
      <c r="C31" s="9" t="s">
        <v>156</v>
      </c>
      <c r="D31" s="1" t="s">
        <v>484</v>
      </c>
      <c r="E31" s="1" t="s">
        <v>897</v>
      </c>
      <c r="F31" s="4">
        <v>122503</v>
      </c>
      <c r="G31" s="4">
        <v>6304.62</v>
      </c>
      <c r="H31" s="4">
        <v>1.73</v>
      </c>
    </row>
    <row r="32" spans="2:8">
      <c r="B32" s="1" t="s">
        <v>3214</v>
      </c>
      <c r="C32" s="9" t="s">
        <v>156</v>
      </c>
      <c r="D32" s="1" t="s">
        <v>511</v>
      </c>
      <c r="E32" s="1" t="s">
        <v>900</v>
      </c>
      <c r="F32" s="4">
        <v>391915</v>
      </c>
      <c r="G32" s="4">
        <v>6242.03</v>
      </c>
      <c r="H32" s="4">
        <v>1.72</v>
      </c>
    </row>
    <row r="33" spans="2:8">
      <c r="B33" s="1" t="s">
        <v>3348</v>
      </c>
      <c r="C33" s="9" t="s">
        <v>156</v>
      </c>
      <c r="D33" s="1" t="s">
        <v>421</v>
      </c>
      <c r="E33" s="1" t="s">
        <v>1217</v>
      </c>
      <c r="F33" s="4">
        <v>600000</v>
      </c>
      <c r="G33" s="4">
        <v>6230.4</v>
      </c>
      <c r="H33" s="4">
        <v>1.71</v>
      </c>
    </row>
    <row r="34" spans="2:8">
      <c r="B34" s="1" t="s">
        <v>3327</v>
      </c>
      <c r="C34" s="9" t="s">
        <v>156</v>
      </c>
      <c r="D34" s="1" t="s">
        <v>964</v>
      </c>
      <c r="E34" s="1" t="s">
        <v>1141</v>
      </c>
      <c r="F34" s="4">
        <v>1076000</v>
      </c>
      <c r="G34" s="4">
        <v>6196.15</v>
      </c>
      <c r="H34" s="4">
        <v>1.7</v>
      </c>
    </row>
    <row r="35" spans="2:8">
      <c r="B35" s="1" t="s">
        <v>2779</v>
      </c>
      <c r="C35" s="9" t="s">
        <v>156</v>
      </c>
      <c r="D35" s="1" t="s">
        <v>419</v>
      </c>
      <c r="E35" s="1" t="s">
        <v>438</v>
      </c>
      <c r="F35" s="4">
        <v>1515310</v>
      </c>
      <c r="G35" s="4">
        <v>5943.8</v>
      </c>
      <c r="H35" s="4">
        <v>1.63</v>
      </c>
    </row>
    <row r="36" spans="2:8">
      <c r="B36" s="1" t="s">
        <v>3203</v>
      </c>
      <c r="C36" s="9" t="s">
        <v>156</v>
      </c>
      <c r="D36" s="1" t="s">
        <v>419</v>
      </c>
      <c r="E36" s="1" t="s">
        <v>881</v>
      </c>
      <c r="F36" s="4">
        <v>635000</v>
      </c>
      <c r="G36" s="4">
        <v>5868.67</v>
      </c>
      <c r="H36" s="4">
        <v>1.61</v>
      </c>
    </row>
    <row r="37" spans="2:8">
      <c r="B37" s="1" t="s">
        <v>2759</v>
      </c>
      <c r="C37" s="9" t="s">
        <v>156</v>
      </c>
      <c r="D37" s="1" t="s">
        <v>469</v>
      </c>
      <c r="E37" s="1" t="s">
        <v>479</v>
      </c>
      <c r="F37" s="4">
        <v>276250</v>
      </c>
      <c r="G37" s="4">
        <v>5612.02</v>
      </c>
      <c r="H37" s="4">
        <v>1.54</v>
      </c>
    </row>
    <row r="38" spans="2:8">
      <c r="B38" s="1" t="s">
        <v>3349</v>
      </c>
      <c r="C38" s="9" t="s">
        <v>156</v>
      </c>
      <c r="D38" s="1" t="s">
        <v>452</v>
      </c>
      <c r="E38" s="1" t="s">
        <v>1218</v>
      </c>
      <c r="F38" s="4">
        <v>3186804</v>
      </c>
      <c r="G38" s="4">
        <v>5591.57</v>
      </c>
      <c r="H38" s="4">
        <v>1.54</v>
      </c>
    </row>
    <row r="39" spans="2:8">
      <c r="B39" s="1" t="s">
        <v>3219</v>
      </c>
      <c r="C39" s="9" t="s">
        <v>156</v>
      </c>
      <c r="D39" s="1" t="s">
        <v>907</v>
      </c>
      <c r="E39" s="1" t="s">
        <v>908</v>
      </c>
      <c r="F39" s="4">
        <v>550000</v>
      </c>
      <c r="G39" s="4">
        <v>5555</v>
      </c>
      <c r="H39" s="4">
        <v>1.53</v>
      </c>
    </row>
    <row r="40" spans="2:8">
      <c r="B40" s="1" t="s">
        <v>3234</v>
      </c>
      <c r="C40" s="9" t="s">
        <v>156</v>
      </c>
      <c r="D40" s="1" t="s">
        <v>550</v>
      </c>
      <c r="E40" s="1" t="s">
        <v>945</v>
      </c>
      <c r="F40" s="4">
        <v>1251589</v>
      </c>
      <c r="G40" s="4">
        <v>5500.73</v>
      </c>
      <c r="H40" s="4">
        <v>1.51</v>
      </c>
    </row>
    <row r="41" spans="2:8">
      <c r="B41" s="1" t="s">
        <v>3015</v>
      </c>
      <c r="C41" s="9" t="s">
        <v>156</v>
      </c>
      <c r="D41" s="1" t="s">
        <v>469</v>
      </c>
      <c r="E41" s="1" t="s">
        <v>470</v>
      </c>
      <c r="F41" s="4">
        <v>518277</v>
      </c>
      <c r="G41" s="4">
        <v>5184.84</v>
      </c>
      <c r="H41" s="4">
        <v>1.42</v>
      </c>
    </row>
    <row r="42" spans="2:8">
      <c r="B42" s="1" t="s">
        <v>3000</v>
      </c>
      <c r="C42" s="9" t="s">
        <v>156</v>
      </c>
      <c r="D42" s="1" t="s">
        <v>428</v>
      </c>
      <c r="E42" s="1" t="s">
        <v>429</v>
      </c>
      <c r="F42" s="4">
        <v>1306858</v>
      </c>
      <c r="G42" s="4">
        <v>5118.96</v>
      </c>
      <c r="H42" s="4">
        <v>1.41</v>
      </c>
    </row>
    <row r="43" spans="2:8">
      <c r="B43" s="1" t="s">
        <v>3265</v>
      </c>
      <c r="C43" s="9" t="s">
        <v>156</v>
      </c>
      <c r="D43" s="1" t="s">
        <v>421</v>
      </c>
      <c r="E43" s="1" t="s">
        <v>1008</v>
      </c>
      <c r="F43" s="4">
        <v>846798</v>
      </c>
      <c r="G43" s="4">
        <v>5023.21</v>
      </c>
      <c r="H43" s="4">
        <v>1.38</v>
      </c>
    </row>
    <row r="44" spans="2:8">
      <c r="B44" s="1" t="s">
        <v>3259</v>
      </c>
      <c r="C44" s="9" t="s">
        <v>156</v>
      </c>
      <c r="D44" s="1" t="s">
        <v>907</v>
      </c>
      <c r="E44" s="1" t="s">
        <v>1000</v>
      </c>
      <c r="F44" s="4">
        <v>1161049</v>
      </c>
      <c r="G44" s="4">
        <v>4901.95</v>
      </c>
      <c r="H44" s="4">
        <v>1.35</v>
      </c>
    </row>
    <row r="45" spans="2:8">
      <c r="B45" s="1" t="s">
        <v>3231</v>
      </c>
      <c r="C45" s="9" t="s">
        <v>156</v>
      </c>
      <c r="D45" s="1" t="s">
        <v>480</v>
      </c>
      <c r="E45" s="1" t="s">
        <v>940</v>
      </c>
      <c r="F45" s="4">
        <v>18427</v>
      </c>
      <c r="G45" s="4">
        <v>4687.83</v>
      </c>
      <c r="H45" s="4">
        <v>1.29</v>
      </c>
    </row>
    <row r="46" spans="2:8">
      <c r="B46" s="1" t="s">
        <v>3012</v>
      </c>
      <c r="C46" s="9" t="s">
        <v>156</v>
      </c>
      <c r="D46" s="1" t="s">
        <v>423</v>
      </c>
      <c r="E46" s="1" t="s">
        <v>464</v>
      </c>
      <c r="F46" s="4">
        <v>175385</v>
      </c>
      <c r="G46" s="4">
        <v>4653.3100000000004</v>
      </c>
      <c r="H46" s="4">
        <v>1.28</v>
      </c>
    </row>
    <row r="47" spans="2:8">
      <c r="B47" s="1" t="s">
        <v>3201</v>
      </c>
      <c r="C47" s="9" t="s">
        <v>156</v>
      </c>
      <c r="D47" s="1" t="s">
        <v>475</v>
      </c>
      <c r="E47" s="1" t="s">
        <v>867</v>
      </c>
      <c r="F47" s="4">
        <v>331970</v>
      </c>
      <c r="G47" s="4">
        <v>4576.21</v>
      </c>
      <c r="H47" s="4">
        <v>1.26</v>
      </c>
    </row>
    <row r="48" spans="2:8">
      <c r="B48" s="1" t="s">
        <v>898</v>
      </c>
      <c r="C48" s="9" t="s">
        <v>156</v>
      </c>
      <c r="D48" s="1" t="s">
        <v>419</v>
      </c>
      <c r="E48" s="1" t="s">
        <v>899</v>
      </c>
      <c r="F48" s="4">
        <v>1640000</v>
      </c>
      <c r="G48" s="4">
        <v>4467.3599999999997</v>
      </c>
      <c r="H48" s="4">
        <v>1.23</v>
      </c>
    </row>
    <row r="49" spans="2:8">
      <c r="B49" s="1" t="s">
        <v>3043</v>
      </c>
      <c r="C49" s="9" t="s">
        <v>156</v>
      </c>
      <c r="D49" s="1" t="s">
        <v>539</v>
      </c>
      <c r="E49" s="1" t="s">
        <v>540</v>
      </c>
      <c r="F49" s="4">
        <v>460000</v>
      </c>
      <c r="G49" s="4">
        <v>4277.7700000000004</v>
      </c>
      <c r="H49" s="4">
        <v>1.18</v>
      </c>
    </row>
    <row r="50" spans="2:8">
      <c r="B50" s="1" t="s">
        <v>3033</v>
      </c>
      <c r="C50" s="9" t="s">
        <v>156</v>
      </c>
      <c r="D50" s="1" t="s">
        <v>486</v>
      </c>
      <c r="E50" s="1" t="s">
        <v>526</v>
      </c>
      <c r="F50" s="4">
        <v>690894</v>
      </c>
      <c r="G50" s="4">
        <v>4237.9399999999996</v>
      </c>
      <c r="H50" s="4">
        <v>1.1599999999999999</v>
      </c>
    </row>
    <row r="51" spans="2:8">
      <c r="B51" s="1" t="s">
        <v>3111</v>
      </c>
      <c r="C51" s="9" t="s">
        <v>156</v>
      </c>
      <c r="D51" s="1" t="s">
        <v>455</v>
      </c>
      <c r="E51" s="1" t="s">
        <v>725</v>
      </c>
      <c r="F51" s="4">
        <v>193000</v>
      </c>
      <c r="G51" s="4">
        <v>4138.1099999999997</v>
      </c>
      <c r="H51" s="4">
        <v>1.1399999999999999</v>
      </c>
    </row>
    <row r="52" spans="2:8">
      <c r="B52" s="1" t="s">
        <v>3122</v>
      </c>
      <c r="C52" s="9" t="s">
        <v>156</v>
      </c>
      <c r="D52" s="1" t="s">
        <v>532</v>
      </c>
      <c r="E52" s="1" t="s">
        <v>739</v>
      </c>
      <c r="F52" s="4">
        <v>550000</v>
      </c>
      <c r="G52" s="4">
        <v>3926.73</v>
      </c>
      <c r="H52" s="4">
        <v>1.08</v>
      </c>
    </row>
    <row r="53" spans="2:8">
      <c r="B53" s="1" t="s">
        <v>2786</v>
      </c>
      <c r="C53" s="9" t="s">
        <v>156</v>
      </c>
      <c r="D53" s="1" t="s">
        <v>545</v>
      </c>
      <c r="E53" s="1" t="s">
        <v>605</v>
      </c>
      <c r="F53" s="4">
        <v>208000</v>
      </c>
      <c r="G53" s="4">
        <v>3765.22</v>
      </c>
      <c r="H53" s="4">
        <v>1.03</v>
      </c>
    </row>
    <row r="54" spans="2:8">
      <c r="B54" s="1" t="s">
        <v>3413</v>
      </c>
      <c r="C54" s="9" t="s">
        <v>156</v>
      </c>
      <c r="D54" s="1" t="s">
        <v>452</v>
      </c>
      <c r="E54" s="1" t="s">
        <v>1466</v>
      </c>
      <c r="F54" s="4">
        <v>1154768</v>
      </c>
      <c r="G54" s="4">
        <v>3689.48</v>
      </c>
      <c r="H54" s="4">
        <v>1.01</v>
      </c>
    </row>
    <row r="55" spans="2:8">
      <c r="B55" s="1" t="s">
        <v>3081</v>
      </c>
      <c r="C55" s="9" t="s">
        <v>156</v>
      </c>
      <c r="D55" s="1" t="s">
        <v>541</v>
      </c>
      <c r="E55" s="1" t="s">
        <v>680</v>
      </c>
      <c r="F55" s="4">
        <v>280000</v>
      </c>
      <c r="G55" s="4">
        <v>3433.92</v>
      </c>
      <c r="H55" s="4">
        <v>0.94</v>
      </c>
    </row>
    <row r="56" spans="2:8">
      <c r="B56" s="1" t="s">
        <v>3256</v>
      </c>
      <c r="C56" s="9" t="s">
        <v>156</v>
      </c>
      <c r="D56" s="1" t="s">
        <v>469</v>
      </c>
      <c r="E56" s="1" t="s">
        <v>993</v>
      </c>
      <c r="F56" s="4">
        <v>150000</v>
      </c>
      <c r="G56" s="4">
        <v>3242.4</v>
      </c>
      <c r="H56" s="4">
        <v>0.89</v>
      </c>
    </row>
    <row r="57" spans="2:8">
      <c r="B57" s="1" t="s">
        <v>3001</v>
      </c>
      <c r="C57" s="9" t="s">
        <v>156</v>
      </c>
      <c r="D57" s="1" t="s">
        <v>430</v>
      </c>
      <c r="E57" s="1" t="s">
        <v>431</v>
      </c>
      <c r="F57" s="4">
        <v>1042242</v>
      </c>
      <c r="G57" s="4">
        <v>3163.73</v>
      </c>
      <c r="H57" s="4">
        <v>0.87</v>
      </c>
    </row>
    <row r="58" spans="2:8">
      <c r="B58" s="1" t="s">
        <v>3305</v>
      </c>
      <c r="C58" s="9" t="s">
        <v>156</v>
      </c>
      <c r="D58" s="1" t="s">
        <v>469</v>
      </c>
      <c r="E58" s="1" t="s">
        <v>1091</v>
      </c>
      <c r="F58" s="4">
        <v>1770434</v>
      </c>
      <c r="G58" s="4">
        <v>3016.64</v>
      </c>
      <c r="H58" s="4">
        <v>0.83</v>
      </c>
    </row>
    <row r="59" spans="2:8">
      <c r="B59" s="1" t="s">
        <v>3080</v>
      </c>
      <c r="C59" s="9" t="s">
        <v>156</v>
      </c>
      <c r="D59" s="1" t="s">
        <v>541</v>
      </c>
      <c r="E59" s="1" t="s">
        <v>679</v>
      </c>
      <c r="F59" s="4">
        <v>275000</v>
      </c>
      <c r="G59" s="4">
        <v>2915.28</v>
      </c>
      <c r="H59" s="4">
        <v>0.8</v>
      </c>
    </row>
    <row r="60" spans="2:8">
      <c r="B60" s="1" t="s">
        <v>3178</v>
      </c>
      <c r="C60" s="9" t="s">
        <v>156</v>
      </c>
      <c r="D60" s="1" t="s">
        <v>473</v>
      </c>
      <c r="E60" s="1" t="s">
        <v>817</v>
      </c>
      <c r="F60" s="4">
        <v>110353</v>
      </c>
      <c r="G60" s="4">
        <v>2819.63</v>
      </c>
      <c r="H60" s="4">
        <v>0.77</v>
      </c>
    </row>
    <row r="61" spans="2:8">
      <c r="B61" s="1" t="s">
        <v>3059</v>
      </c>
      <c r="C61" s="9" t="s">
        <v>156</v>
      </c>
      <c r="D61" s="1" t="s">
        <v>452</v>
      </c>
      <c r="E61" s="1" t="s">
        <v>563</v>
      </c>
      <c r="F61" s="4">
        <v>85080</v>
      </c>
      <c r="G61" s="4">
        <v>2746.47</v>
      </c>
      <c r="H61" s="4">
        <v>0.75</v>
      </c>
    </row>
    <row r="62" spans="2:8">
      <c r="B62" s="1" t="s">
        <v>3254</v>
      </c>
      <c r="C62" s="9" t="s">
        <v>156</v>
      </c>
      <c r="D62" s="1" t="s">
        <v>445</v>
      </c>
      <c r="E62" s="1" t="s">
        <v>991</v>
      </c>
      <c r="F62" s="4">
        <v>1075000</v>
      </c>
      <c r="G62" s="4">
        <v>2573.0100000000002</v>
      </c>
      <c r="H62" s="4">
        <v>0.71</v>
      </c>
    </row>
    <row r="63" spans="2:8">
      <c r="B63" s="1" t="s">
        <v>2772</v>
      </c>
      <c r="C63" s="9" t="s">
        <v>156</v>
      </c>
      <c r="D63" s="1" t="s">
        <v>450</v>
      </c>
      <c r="E63" s="1" t="s">
        <v>451</v>
      </c>
      <c r="F63" s="4">
        <v>612000</v>
      </c>
      <c r="G63" s="4">
        <v>2551.73</v>
      </c>
      <c r="H63" s="4">
        <v>0.7</v>
      </c>
    </row>
    <row r="64" spans="2:8">
      <c r="B64" s="1" t="s">
        <v>3398</v>
      </c>
      <c r="C64" s="9" t="s">
        <v>156</v>
      </c>
      <c r="D64" s="1" t="s">
        <v>550</v>
      </c>
      <c r="E64" s="1" t="s">
        <v>1381</v>
      </c>
      <c r="F64" s="4">
        <v>400288</v>
      </c>
      <c r="G64" s="4">
        <v>2510.21</v>
      </c>
      <c r="H64" s="4">
        <v>0.69</v>
      </c>
    </row>
    <row r="65" spans="2:8">
      <c r="B65" s="1" t="s">
        <v>3099</v>
      </c>
      <c r="C65" s="9" t="s">
        <v>156</v>
      </c>
      <c r="D65" s="1" t="s">
        <v>539</v>
      </c>
      <c r="E65" s="1" t="s">
        <v>700</v>
      </c>
      <c r="F65" s="4">
        <v>820076</v>
      </c>
      <c r="G65" s="4">
        <v>2485.2399999999998</v>
      </c>
      <c r="H65" s="4">
        <v>0.68</v>
      </c>
    </row>
    <row r="66" spans="2:8">
      <c r="B66" s="1" t="s">
        <v>3352</v>
      </c>
      <c r="C66" s="9" t="s">
        <v>156</v>
      </c>
      <c r="D66" s="1" t="s">
        <v>452</v>
      </c>
      <c r="E66" s="1" t="s">
        <v>1223</v>
      </c>
      <c r="F66" s="4">
        <v>1216836</v>
      </c>
      <c r="G66" s="4">
        <v>2324.2800000000002</v>
      </c>
      <c r="H66" s="4">
        <v>0.64</v>
      </c>
    </row>
    <row r="67" spans="2:8">
      <c r="B67" s="1" t="s">
        <v>1467</v>
      </c>
      <c r="C67" s="9" t="s">
        <v>156</v>
      </c>
      <c r="D67" s="1" t="s">
        <v>964</v>
      </c>
      <c r="E67" s="1" t="s">
        <v>1468</v>
      </c>
      <c r="F67" s="4">
        <v>719827</v>
      </c>
      <c r="G67" s="4">
        <v>2323.2399999999998</v>
      </c>
      <c r="H67" s="4">
        <v>0.64</v>
      </c>
    </row>
    <row r="68" spans="2:8">
      <c r="B68" s="1" t="s">
        <v>3384</v>
      </c>
      <c r="C68" s="9" t="s">
        <v>156</v>
      </c>
      <c r="D68" s="1" t="s">
        <v>471</v>
      </c>
      <c r="E68" s="1" t="s">
        <v>1311</v>
      </c>
      <c r="F68" s="4">
        <v>250000</v>
      </c>
      <c r="G68" s="4">
        <v>2291</v>
      </c>
      <c r="H68" s="4">
        <v>0.63</v>
      </c>
    </row>
    <row r="69" spans="2:8">
      <c r="B69" s="1" t="s">
        <v>3006</v>
      </c>
      <c r="C69" s="9" t="s">
        <v>156</v>
      </c>
      <c r="D69" s="1" t="s">
        <v>443</v>
      </c>
      <c r="E69" s="1" t="s">
        <v>444</v>
      </c>
      <c r="F69" s="4">
        <v>50000</v>
      </c>
      <c r="G69" s="4">
        <v>2190.6</v>
      </c>
      <c r="H69" s="4">
        <v>0.6</v>
      </c>
    </row>
    <row r="70" spans="2:8">
      <c r="B70" s="1" t="s">
        <v>3336</v>
      </c>
      <c r="C70" s="9" t="s">
        <v>156</v>
      </c>
      <c r="D70" s="1" t="s">
        <v>452</v>
      </c>
      <c r="E70" s="1" t="s">
        <v>1189</v>
      </c>
      <c r="F70" s="4">
        <v>80000</v>
      </c>
      <c r="G70" s="4">
        <v>2108.56</v>
      </c>
      <c r="H70" s="4">
        <v>0.57999999999999996</v>
      </c>
    </row>
    <row r="71" spans="2:8">
      <c r="B71" s="1" t="s">
        <v>3173</v>
      </c>
      <c r="C71" s="9" t="s">
        <v>156</v>
      </c>
      <c r="D71" s="1" t="s">
        <v>553</v>
      </c>
      <c r="E71" s="1" t="s">
        <v>810</v>
      </c>
      <c r="F71" s="4">
        <v>5000</v>
      </c>
      <c r="G71" s="4">
        <v>2068.5</v>
      </c>
      <c r="H71" s="4">
        <v>0.56999999999999995</v>
      </c>
    </row>
    <row r="72" spans="2:8">
      <c r="B72" s="1" t="s">
        <v>2765</v>
      </c>
      <c r="C72" s="9" t="s">
        <v>156</v>
      </c>
      <c r="D72" s="1" t="s">
        <v>452</v>
      </c>
      <c r="E72" s="1" t="s">
        <v>626</v>
      </c>
      <c r="F72" s="4">
        <v>163599</v>
      </c>
      <c r="G72" s="4">
        <v>1643.84</v>
      </c>
      <c r="H72" s="4">
        <v>0.45</v>
      </c>
    </row>
    <row r="73" spans="2:8">
      <c r="B73" s="1" t="s">
        <v>3053</v>
      </c>
      <c r="C73" s="9" t="s">
        <v>156</v>
      </c>
      <c r="D73" s="1" t="s">
        <v>553</v>
      </c>
      <c r="E73" s="1" t="s">
        <v>554</v>
      </c>
      <c r="F73" s="4">
        <v>14421</v>
      </c>
      <c r="G73" s="4">
        <v>125.93</v>
      </c>
      <c r="H73" s="4">
        <v>0.03</v>
      </c>
    </row>
    <row r="74" spans="2:8">
      <c r="B74" s="1" t="s">
        <v>3399</v>
      </c>
      <c r="C74" s="9" t="s">
        <v>156</v>
      </c>
      <c r="D74" s="1" t="s">
        <v>473</v>
      </c>
      <c r="E74" s="1" t="s">
        <v>1382</v>
      </c>
      <c r="F74" s="4">
        <v>3008</v>
      </c>
      <c r="G74" s="4">
        <v>124.73</v>
      </c>
      <c r="H74" s="4">
        <v>0.03</v>
      </c>
    </row>
    <row r="75" spans="2:8">
      <c r="B75" s="1" t="s">
        <v>1367</v>
      </c>
      <c r="C75" s="9" t="s">
        <v>156</v>
      </c>
      <c r="D75" s="1" t="s">
        <v>475</v>
      </c>
      <c r="E75" s="1" t="s">
        <v>1368</v>
      </c>
      <c r="F75" s="4">
        <v>1203750</v>
      </c>
      <c r="G75" s="4">
        <v>3984.89</v>
      </c>
      <c r="H75" s="4">
        <v>1.1000000000000001</v>
      </c>
    </row>
    <row r="76" spans="2:8" ht="13">
      <c r="B76" s="2" t="s">
        <v>2543</v>
      </c>
    </row>
    <row r="77" spans="2:8">
      <c r="B77" s="1" t="s">
        <v>159</v>
      </c>
      <c r="C77" s="9" t="s">
        <v>159</v>
      </c>
      <c r="D77" s="1" t="s">
        <v>159</v>
      </c>
      <c r="E77" s="1" t="s">
        <v>159</v>
      </c>
      <c r="F77" s="4" t="s">
        <v>159</v>
      </c>
      <c r="G77" s="4" t="s">
        <v>159</v>
      </c>
      <c r="H77" s="4" t="s">
        <v>159</v>
      </c>
    </row>
    <row r="78" spans="2:8" ht="13">
      <c r="B78" s="2" t="s">
        <v>160</v>
      </c>
      <c r="C78" s="13"/>
      <c r="D78" s="2"/>
      <c r="E78" s="2"/>
      <c r="F78" s="14"/>
      <c r="G78" s="14">
        <f>SUM(G12:G76)</f>
        <v>344043.5799999999</v>
      </c>
      <c r="H78" s="14">
        <f>SUM(H12:H76)</f>
        <v>94.519999999999982</v>
      </c>
    </row>
    <row r="79" spans="2:8" ht="13">
      <c r="B79" s="2" t="s">
        <v>161</v>
      </c>
    </row>
    <row r="80" spans="2:8">
      <c r="B80" s="1" t="s">
        <v>159</v>
      </c>
      <c r="C80" s="9" t="s">
        <v>159</v>
      </c>
      <c r="D80" s="1" t="s">
        <v>159</v>
      </c>
      <c r="E80" s="1" t="s">
        <v>159</v>
      </c>
      <c r="F80" s="4" t="s">
        <v>159</v>
      </c>
      <c r="G80" s="4" t="s">
        <v>159</v>
      </c>
      <c r="H80" s="4" t="s">
        <v>159</v>
      </c>
    </row>
    <row r="81" spans="2:8" ht="13">
      <c r="B81" s="2" t="s">
        <v>162</v>
      </c>
      <c r="C81" s="13"/>
      <c r="D81" s="2"/>
      <c r="E81" s="2"/>
      <c r="F81" s="14"/>
      <c r="G81" s="14">
        <f>SUM(G79:G80)</f>
        <v>0</v>
      </c>
      <c r="H81" s="14">
        <f>SUM(H79:H80)</f>
        <v>0</v>
      </c>
    </row>
    <row r="82" spans="2:8" ht="13">
      <c r="B82" s="2" t="s">
        <v>163</v>
      </c>
    </row>
    <row r="83" spans="2:8">
      <c r="B83" s="1" t="s">
        <v>159</v>
      </c>
      <c r="C83" s="9" t="s">
        <v>159</v>
      </c>
      <c r="D83" s="1" t="s">
        <v>159</v>
      </c>
      <c r="E83" s="1" t="s">
        <v>159</v>
      </c>
      <c r="F83" s="4" t="s">
        <v>159</v>
      </c>
      <c r="G83" s="4" t="s">
        <v>159</v>
      </c>
      <c r="H83" s="4" t="s">
        <v>159</v>
      </c>
    </row>
    <row r="84" spans="2:8" ht="13">
      <c r="B84" s="2" t="s">
        <v>164</v>
      </c>
      <c r="C84" s="13"/>
      <c r="D84" s="2"/>
      <c r="E84" s="2"/>
      <c r="F84" s="14"/>
      <c r="G84" s="14">
        <f>SUM(G82:G83)</f>
        <v>0</v>
      </c>
      <c r="H84" s="14">
        <f>SUM(H82:H83)</f>
        <v>0</v>
      </c>
    </row>
    <row r="85" spans="2:8" ht="13">
      <c r="B85" s="10" t="s">
        <v>146</v>
      </c>
      <c r="C85" s="11" t="s">
        <v>147</v>
      </c>
      <c r="D85" s="10" t="s">
        <v>165</v>
      </c>
      <c r="E85" s="10" t="s">
        <v>149</v>
      </c>
      <c r="F85" s="12" t="s">
        <v>150</v>
      </c>
      <c r="G85" s="12" t="s">
        <v>151</v>
      </c>
      <c r="H85" s="12" t="s">
        <v>152</v>
      </c>
    </row>
    <row r="86" spans="2:8" ht="13">
      <c r="B86" s="2" t="s">
        <v>166</v>
      </c>
    </row>
    <row r="87" spans="2:8" ht="13">
      <c r="B87" s="2" t="s">
        <v>155</v>
      </c>
    </row>
    <row r="88" spans="2:8" ht="13">
      <c r="B88" s="2" t="s">
        <v>167</v>
      </c>
    </row>
    <row r="89" spans="2:8">
      <c r="B89" s="1" t="s">
        <v>159</v>
      </c>
      <c r="C89" s="9" t="s">
        <v>159</v>
      </c>
      <c r="D89" s="1" t="s">
        <v>159</v>
      </c>
      <c r="E89" s="1" t="s">
        <v>159</v>
      </c>
      <c r="F89" s="4" t="s">
        <v>159</v>
      </c>
      <c r="G89" s="4" t="s">
        <v>159</v>
      </c>
      <c r="H89" s="4" t="s">
        <v>159</v>
      </c>
    </row>
    <row r="90" spans="2:8" ht="13">
      <c r="B90" s="2" t="s">
        <v>168</v>
      </c>
      <c r="C90" s="13"/>
      <c r="D90" s="2"/>
      <c r="E90" s="2"/>
      <c r="F90" s="14"/>
      <c r="G90" s="14">
        <f>SUM(G85:G89)</f>
        <v>0</v>
      </c>
      <c r="H90" s="14">
        <f>SUM(H85:H89)</f>
        <v>0</v>
      </c>
    </row>
    <row r="91" spans="2:8" ht="13">
      <c r="B91" s="2" t="s">
        <v>169</v>
      </c>
    </row>
    <row r="92" spans="2:8">
      <c r="B92" s="1" t="s">
        <v>159</v>
      </c>
      <c r="C92" s="9" t="s">
        <v>159</v>
      </c>
      <c r="D92" s="1" t="s">
        <v>159</v>
      </c>
      <c r="E92" s="1" t="s">
        <v>159</v>
      </c>
      <c r="F92" s="4" t="s">
        <v>159</v>
      </c>
      <c r="G92" s="4" t="s">
        <v>159</v>
      </c>
      <c r="H92" s="4" t="s">
        <v>159</v>
      </c>
    </row>
    <row r="93" spans="2:8" ht="13">
      <c r="B93" s="2" t="s">
        <v>170</v>
      </c>
      <c r="C93" s="13"/>
      <c r="D93" s="2"/>
      <c r="E93" s="2"/>
      <c r="F93" s="14"/>
      <c r="G93" s="14">
        <f>SUM(G91:G92)</f>
        <v>0</v>
      </c>
      <c r="H93" s="14">
        <f>SUM(H91:H92)</f>
        <v>0</v>
      </c>
    </row>
    <row r="94" spans="2:8" ht="13">
      <c r="B94" s="2" t="s">
        <v>171</v>
      </c>
    </row>
    <row r="95" spans="2:8">
      <c r="B95" s="1" t="s">
        <v>159</v>
      </c>
      <c r="C95" s="9" t="s">
        <v>159</v>
      </c>
      <c r="D95" s="1" t="s">
        <v>159</v>
      </c>
      <c r="E95" s="1" t="s">
        <v>159</v>
      </c>
      <c r="F95" s="4" t="s">
        <v>159</v>
      </c>
      <c r="G95" s="4" t="s">
        <v>159</v>
      </c>
      <c r="H95" s="4" t="s">
        <v>159</v>
      </c>
    </row>
    <row r="96" spans="2:8" ht="13">
      <c r="B96" s="2" t="s">
        <v>172</v>
      </c>
      <c r="C96" s="13"/>
      <c r="D96" s="2"/>
      <c r="E96" s="2"/>
      <c r="F96" s="14"/>
      <c r="G96" s="14">
        <f>SUM(G94:G95)</f>
        <v>0</v>
      </c>
      <c r="H96" s="14">
        <f>SUM(H94:H95)</f>
        <v>0</v>
      </c>
    </row>
    <row r="97" spans="2:8" ht="13">
      <c r="B97" s="2" t="s">
        <v>173</v>
      </c>
    </row>
    <row r="98" spans="2:8">
      <c r="B98" s="1" t="s">
        <v>159</v>
      </c>
      <c r="C98" s="9" t="s">
        <v>159</v>
      </c>
      <c r="D98" s="1" t="s">
        <v>159</v>
      </c>
      <c r="E98" s="1" t="s">
        <v>159</v>
      </c>
      <c r="F98" s="4" t="s">
        <v>159</v>
      </c>
      <c r="G98" s="4" t="s">
        <v>159</v>
      </c>
      <c r="H98" s="4" t="s">
        <v>159</v>
      </c>
    </row>
    <row r="99" spans="2:8" ht="13">
      <c r="B99" s="2" t="s">
        <v>174</v>
      </c>
      <c r="C99" s="13"/>
      <c r="D99" s="2"/>
      <c r="E99" s="2"/>
      <c r="F99" s="14"/>
      <c r="G99" s="14">
        <f>SUM(G97:G98)</f>
        <v>0</v>
      </c>
      <c r="H99" s="14">
        <f>SUM(H97:H98)</f>
        <v>0</v>
      </c>
    </row>
    <row r="100" spans="2:8" ht="13">
      <c r="B100" s="2" t="s">
        <v>175</v>
      </c>
    </row>
    <row r="101" spans="2:8">
      <c r="B101" s="1" t="s">
        <v>159</v>
      </c>
      <c r="C101" s="9" t="s">
        <v>159</v>
      </c>
      <c r="D101" s="1" t="s">
        <v>159</v>
      </c>
      <c r="E101" s="1" t="s">
        <v>159</v>
      </c>
      <c r="F101" s="4" t="s">
        <v>159</v>
      </c>
      <c r="G101" s="4" t="s">
        <v>159</v>
      </c>
      <c r="H101" s="4" t="s">
        <v>159</v>
      </c>
    </row>
    <row r="102" spans="2:8" ht="13">
      <c r="B102" s="2" t="s">
        <v>176</v>
      </c>
      <c r="C102" s="13"/>
      <c r="D102" s="2"/>
      <c r="E102" s="2"/>
      <c r="F102" s="14"/>
      <c r="G102" s="14">
        <f>SUM(G100:G101)</f>
        <v>0</v>
      </c>
      <c r="H102" s="14">
        <f>SUM(H100:H101)</f>
        <v>0</v>
      </c>
    </row>
    <row r="103" spans="2:8" ht="13">
      <c r="B103" s="2" t="s">
        <v>177</v>
      </c>
    </row>
    <row r="104" spans="2:8">
      <c r="B104" s="1" t="s">
        <v>159</v>
      </c>
      <c r="C104" s="9" t="s">
        <v>159</v>
      </c>
      <c r="D104" s="1" t="s">
        <v>159</v>
      </c>
      <c r="E104" s="1" t="s">
        <v>159</v>
      </c>
      <c r="F104" s="4" t="s">
        <v>159</v>
      </c>
      <c r="G104" s="4" t="s">
        <v>159</v>
      </c>
      <c r="H104" s="4" t="s">
        <v>159</v>
      </c>
    </row>
    <row r="105" spans="2:8" ht="13">
      <c r="B105" s="2" t="s">
        <v>178</v>
      </c>
      <c r="C105" s="13"/>
      <c r="D105" s="2"/>
      <c r="E105" s="2"/>
      <c r="F105" s="14"/>
      <c r="G105" s="14">
        <f>SUM(G103:G104)</f>
        <v>0</v>
      </c>
      <c r="H105" s="14">
        <f>SUM(H103:H104)</f>
        <v>0</v>
      </c>
    </row>
    <row r="106" spans="2:8" ht="13">
      <c r="B106" s="2" t="s">
        <v>179</v>
      </c>
    </row>
    <row r="107" spans="2:8">
      <c r="B107" s="1" t="s">
        <v>159</v>
      </c>
      <c r="C107" s="9" t="s">
        <v>159</v>
      </c>
      <c r="D107" s="1" t="s">
        <v>159</v>
      </c>
      <c r="E107" s="1" t="s">
        <v>159</v>
      </c>
      <c r="F107" s="4" t="s">
        <v>159</v>
      </c>
      <c r="G107" s="4" t="s">
        <v>159</v>
      </c>
      <c r="H107" s="4" t="s">
        <v>159</v>
      </c>
    </row>
    <row r="108" spans="2:8" ht="13">
      <c r="B108" s="2" t="s">
        <v>180</v>
      </c>
      <c r="C108" s="13"/>
      <c r="D108" s="2"/>
      <c r="E108" s="2"/>
      <c r="F108" s="14"/>
      <c r="G108" s="14">
        <f>SUM(G106:G107)</f>
        <v>0</v>
      </c>
      <c r="H108" s="14">
        <f>SUM(H106:H107)</f>
        <v>0</v>
      </c>
    </row>
    <row r="109" spans="2:8" ht="13">
      <c r="B109" s="2" t="s">
        <v>181</v>
      </c>
    </row>
    <row r="110" spans="2:8">
      <c r="B110" s="1" t="s">
        <v>159</v>
      </c>
      <c r="C110" s="9" t="s">
        <v>159</v>
      </c>
      <c r="D110" s="1" t="s">
        <v>159</v>
      </c>
      <c r="E110" s="1" t="s">
        <v>159</v>
      </c>
      <c r="F110" s="4" t="s">
        <v>159</v>
      </c>
      <c r="G110" s="4" t="s">
        <v>159</v>
      </c>
      <c r="H110" s="4" t="s">
        <v>159</v>
      </c>
    </row>
    <row r="111" spans="2:8" ht="13">
      <c r="B111" s="2" t="s">
        <v>182</v>
      </c>
      <c r="C111" s="13"/>
      <c r="D111" s="2"/>
      <c r="E111" s="2"/>
      <c r="F111" s="14"/>
      <c r="G111" s="14">
        <f>SUM(G109:G110)</f>
        <v>0</v>
      </c>
      <c r="H111" s="14">
        <f>SUM(H109:H110)</f>
        <v>0</v>
      </c>
    </row>
    <row r="112" spans="2:8" ht="13">
      <c r="B112" s="2" t="s">
        <v>265</v>
      </c>
      <c r="C112" s="13"/>
      <c r="D112" s="2"/>
      <c r="E112" s="2"/>
      <c r="F112" s="14"/>
      <c r="G112" s="14">
        <v>12075.25</v>
      </c>
      <c r="H112" s="14">
        <v>3.32</v>
      </c>
    </row>
    <row r="113" spans="2:8" ht="13">
      <c r="B113" s="2" t="s">
        <v>183</v>
      </c>
      <c r="C113" s="13"/>
      <c r="D113" s="2"/>
      <c r="E113" s="2"/>
      <c r="F113" s="14"/>
      <c r="G113" s="14">
        <v>356118.83</v>
      </c>
      <c r="H113" s="14">
        <v>97.84</v>
      </c>
    </row>
    <row r="114" spans="2:8" ht="13">
      <c r="B114" s="2" t="s">
        <v>184</v>
      </c>
      <c r="C114" s="13"/>
      <c r="D114" s="2"/>
      <c r="E114" s="2"/>
      <c r="F114" s="14"/>
      <c r="G114" s="14">
        <v>7758.2535967300064</v>
      </c>
      <c r="H114" s="14">
        <v>2.1599999999999966</v>
      </c>
    </row>
    <row r="115" spans="2:8" ht="13">
      <c r="B115" s="2" t="s">
        <v>185</v>
      </c>
      <c r="C115" s="13"/>
      <c r="D115" s="2"/>
      <c r="E115" s="2"/>
      <c r="F115" s="14"/>
      <c r="G115" s="14">
        <v>363877.08359673002</v>
      </c>
      <c r="H115" s="14">
        <v>100</v>
      </c>
    </row>
    <row r="116" spans="2:8">
      <c r="B116" s="1" t="s">
        <v>186</v>
      </c>
    </row>
    <row r="117" spans="2:8" ht="13">
      <c r="B117" s="2" t="s">
        <v>187</v>
      </c>
    </row>
    <row r="118" spans="2:8" ht="13">
      <c r="B118" s="2" t="s">
        <v>188</v>
      </c>
      <c r="C118" s="9" t="s">
        <v>189</v>
      </c>
    </row>
    <row r="119" spans="2:8" ht="13">
      <c r="B119" s="2" t="s">
        <v>190</v>
      </c>
      <c r="C119" s="9" t="s">
        <v>191</v>
      </c>
    </row>
    <row r="120" spans="2:8" ht="13">
      <c r="B120" s="2" t="s">
        <v>192</v>
      </c>
      <c r="C120" s="9" t="s">
        <v>191</v>
      </c>
    </row>
    <row r="121" spans="2:8" ht="13">
      <c r="B121" s="2" t="s">
        <v>193</v>
      </c>
      <c r="C121" s="9" t="s">
        <v>194</v>
      </c>
    </row>
    <row r="122" spans="2:8" ht="13">
      <c r="B122" s="2" t="s">
        <v>1469</v>
      </c>
      <c r="C122" s="13"/>
    </row>
    <row r="123" spans="2:8" ht="13">
      <c r="B123" s="2" t="s">
        <v>1470</v>
      </c>
      <c r="C123" s="13"/>
    </row>
    <row r="124" spans="2:8" ht="13">
      <c r="B124" s="2" t="s">
        <v>1471</v>
      </c>
      <c r="C124" s="13"/>
    </row>
    <row r="125" spans="2:8" ht="13">
      <c r="B125" s="2" t="s">
        <v>1472</v>
      </c>
      <c r="C125" s="13"/>
    </row>
    <row r="126" spans="2:8" ht="13">
      <c r="B126" s="2" t="s">
        <v>1473</v>
      </c>
      <c r="C126" s="13"/>
    </row>
    <row r="127" spans="2:8" ht="13">
      <c r="B127" s="2" t="s">
        <v>1474</v>
      </c>
      <c r="C127" s="13"/>
    </row>
    <row r="128" spans="2:8" ht="13">
      <c r="B128" s="2" t="s">
        <v>1475</v>
      </c>
      <c r="C128" s="13"/>
    </row>
    <row r="129" spans="2:3" ht="13">
      <c r="B129" s="2" t="s">
        <v>1476</v>
      </c>
      <c r="C129" s="13"/>
    </row>
    <row r="130" spans="2:3" ht="13">
      <c r="B130" s="2" t="s">
        <v>415</v>
      </c>
      <c r="C130" s="13"/>
    </row>
    <row r="131" spans="2:3">
      <c r="B131" s="1" t="s">
        <v>204</v>
      </c>
    </row>
    <row r="132" spans="2:3">
      <c r="B132" s="1" t="s">
        <v>398</v>
      </c>
    </row>
    <row r="135" spans="2:3" ht="14.5">
      <c r="B135" s="48" t="s">
        <v>399</v>
      </c>
      <c r="C135" s="49"/>
    </row>
    <row r="136" spans="2:3" ht="14.5">
      <c r="B136" s="48" t="s">
        <v>3907</v>
      </c>
      <c r="C136" s="50" t="s">
        <v>400</v>
      </c>
    </row>
    <row r="137" spans="2:3" ht="14.5">
      <c r="B137" s="15" t="s">
        <v>401</v>
      </c>
      <c r="C137" s="16">
        <v>4000</v>
      </c>
    </row>
    <row r="138" spans="2:3" ht="14.5">
      <c r="B138" s="15" t="s">
        <v>403</v>
      </c>
      <c r="C138" s="16">
        <v>0</v>
      </c>
    </row>
    <row r="139" spans="2:3" ht="14.5">
      <c r="B139" s="15" t="s">
        <v>404</v>
      </c>
      <c r="C139" s="16">
        <v>0</v>
      </c>
    </row>
    <row r="140" spans="2:3" ht="14.5">
      <c r="B140" s="15" t="s">
        <v>405</v>
      </c>
      <c r="C140" s="16">
        <v>0</v>
      </c>
    </row>
    <row r="141" spans="2:3" ht="14.5">
      <c r="B141" s="15" t="s">
        <v>406</v>
      </c>
      <c r="C141" s="16">
        <v>0</v>
      </c>
    </row>
    <row r="142" spans="2:3" ht="14.5">
      <c r="B142" s="15" t="s">
        <v>407</v>
      </c>
      <c r="C142" s="16">
        <v>0</v>
      </c>
    </row>
    <row r="143" spans="2:3" ht="14.5">
      <c r="B143" s="48" t="s">
        <v>408</v>
      </c>
      <c r="C143" s="49">
        <v>4000</v>
      </c>
    </row>
    <row r="145" spans="2:7" ht="14.5">
      <c r="B145" s="15" t="s">
        <v>213</v>
      </c>
      <c r="C145" s="16"/>
      <c r="D145" s="15"/>
    </row>
    <row r="146" spans="2:7" ht="29">
      <c r="B146" s="18" t="s">
        <v>214</v>
      </c>
      <c r="C146" s="17" t="s">
        <v>215</v>
      </c>
      <c r="D146" s="18" t="s">
        <v>216</v>
      </c>
    </row>
    <row r="147" spans="2:7" ht="14.5">
      <c r="B147" s="15" t="s">
        <v>191</v>
      </c>
      <c r="C147" s="16" t="s">
        <v>191</v>
      </c>
      <c r="D147" s="15" t="s">
        <v>191</v>
      </c>
    </row>
    <row r="149" spans="2:7" ht="13">
      <c r="B149" s="19" t="s">
        <v>217</v>
      </c>
      <c r="C149" s="20">
        <v>46203</v>
      </c>
      <c r="D149" s="21"/>
      <c r="E149" s="22"/>
      <c r="F149" s="23"/>
    </row>
    <row r="150" spans="2:7" ht="13">
      <c r="B150" s="19" t="s">
        <v>218</v>
      </c>
      <c r="C150" s="24" t="s">
        <v>219</v>
      </c>
      <c r="D150" s="19" t="s">
        <v>220</v>
      </c>
      <c r="E150" s="25" t="s">
        <v>221</v>
      </c>
      <c r="F150" s="26" t="s">
        <v>222</v>
      </c>
      <c r="G150" s="14"/>
    </row>
    <row r="151" spans="2:7">
      <c r="B151" s="27" t="s">
        <v>191</v>
      </c>
      <c r="C151" s="28" t="s">
        <v>191</v>
      </c>
      <c r="D151" s="27" t="s">
        <v>191</v>
      </c>
      <c r="E151" s="29" t="s">
        <v>191</v>
      </c>
      <c r="F151" s="30" t="s">
        <v>191</v>
      </c>
    </row>
    <row r="154" spans="2:7" ht="13">
      <c r="B154" s="2" t="s">
        <v>223</v>
      </c>
    </row>
    <row r="155" spans="2:7" ht="13">
      <c r="B155" s="2"/>
    </row>
    <row r="156" spans="2:7" ht="13">
      <c r="B156" s="2" t="s">
        <v>224</v>
      </c>
    </row>
    <row r="157" spans="2:7" ht="13">
      <c r="B157" s="19" t="s">
        <v>225</v>
      </c>
      <c r="C157" s="24" t="s">
        <v>226</v>
      </c>
      <c r="D157" s="2"/>
    </row>
    <row r="158" spans="2:7">
      <c r="B158" s="21" t="s">
        <v>191</v>
      </c>
      <c r="C158" s="31" t="s">
        <v>191</v>
      </c>
    </row>
    <row r="160" spans="2:7" ht="13">
      <c r="B160" s="19" t="s">
        <v>227</v>
      </c>
      <c r="C160" s="24" t="s">
        <v>226</v>
      </c>
    </row>
    <row r="161" spans="2:7">
      <c r="B161" s="21" t="s">
        <v>191</v>
      </c>
      <c r="C161" s="31" t="s">
        <v>191</v>
      </c>
    </row>
    <row r="163" spans="2:7" ht="13">
      <c r="B163" s="19" t="s">
        <v>228</v>
      </c>
      <c r="C163" s="24" t="s">
        <v>229</v>
      </c>
    </row>
    <row r="164" spans="2:7">
      <c r="B164" s="21" t="s">
        <v>191</v>
      </c>
      <c r="C164" s="31" t="s">
        <v>191</v>
      </c>
    </row>
    <row r="166" spans="2:7" ht="13">
      <c r="B166" s="25" t="s">
        <v>230</v>
      </c>
      <c r="C166" s="24" t="s">
        <v>229</v>
      </c>
    </row>
    <row r="167" spans="2:7">
      <c r="B167" s="22" t="s">
        <v>191</v>
      </c>
      <c r="C167" s="31" t="s">
        <v>191</v>
      </c>
    </row>
    <row r="169" spans="2:7" ht="13">
      <c r="B169" s="19" t="s">
        <v>231</v>
      </c>
      <c r="C169" s="24" t="s">
        <v>191</v>
      </c>
    </row>
    <row r="171" spans="2:7" ht="13">
      <c r="B171" s="19" t="s">
        <v>232</v>
      </c>
      <c r="C171" s="20">
        <v>46203</v>
      </c>
      <c r="D171" s="21"/>
      <c r="E171" s="22"/>
      <c r="F171" s="23"/>
    </row>
    <row r="172" spans="2:7" ht="13">
      <c r="B172" s="19" t="s">
        <v>218</v>
      </c>
      <c r="C172" s="24" t="s">
        <v>219</v>
      </c>
      <c r="D172" s="19" t="s">
        <v>220</v>
      </c>
      <c r="E172" s="25" t="s">
        <v>221</v>
      </c>
      <c r="F172" s="26" t="s">
        <v>222</v>
      </c>
      <c r="G172" s="14"/>
    </row>
    <row r="173" spans="2:7">
      <c r="B173" s="27" t="s">
        <v>191</v>
      </c>
      <c r="C173" s="28" t="s">
        <v>191</v>
      </c>
      <c r="D173" s="27" t="s">
        <v>191</v>
      </c>
      <c r="E173" s="29" t="s">
        <v>191</v>
      </c>
      <c r="F173" s="30" t="s">
        <v>191</v>
      </c>
    </row>
    <row r="174" spans="2:7" ht="13">
      <c r="B174" s="2" t="s">
        <v>223</v>
      </c>
    </row>
    <row r="175" spans="2:7" ht="13">
      <c r="B175" s="2"/>
    </row>
    <row r="176" spans="2:7" ht="13">
      <c r="B176" s="2" t="s">
        <v>224</v>
      </c>
    </row>
    <row r="177" spans="2:4" ht="13">
      <c r="B177" s="19" t="s">
        <v>225</v>
      </c>
      <c r="C177" s="24" t="s">
        <v>226</v>
      </c>
      <c r="D177" s="2"/>
    </row>
    <row r="178" spans="2:4">
      <c r="B178" s="21" t="s">
        <v>191</v>
      </c>
      <c r="C178" s="31" t="s">
        <v>191</v>
      </c>
    </row>
    <row r="180" spans="2:4" ht="13">
      <c r="B180" s="19" t="s">
        <v>227</v>
      </c>
      <c r="C180" s="24" t="s">
        <v>226</v>
      </c>
    </row>
    <row r="181" spans="2:4">
      <c r="B181" s="21" t="s">
        <v>191</v>
      </c>
      <c r="C181" s="31" t="s">
        <v>191</v>
      </c>
    </row>
    <row r="183" spans="2:4" ht="13">
      <c r="B183" s="19" t="s">
        <v>228</v>
      </c>
      <c r="C183" s="24" t="s">
        <v>229</v>
      </c>
    </row>
    <row r="184" spans="2:4">
      <c r="B184" s="21" t="s">
        <v>191</v>
      </c>
      <c r="C184" s="31" t="s">
        <v>191</v>
      </c>
    </row>
    <row r="186" spans="2:4" ht="13">
      <c r="B186" s="25" t="s">
        <v>230</v>
      </c>
      <c r="C186" s="24" t="s">
        <v>229</v>
      </c>
    </row>
    <row r="187" spans="2:4">
      <c r="B187" s="22" t="s">
        <v>191</v>
      </c>
      <c r="C187" s="31" t="s">
        <v>191</v>
      </c>
    </row>
    <row r="189" spans="2:4" ht="13">
      <c r="B189" s="19" t="s">
        <v>231</v>
      </c>
      <c r="C189" s="24" t="s">
        <v>191</v>
      </c>
    </row>
    <row r="192" spans="2:4" ht="13">
      <c r="B192" s="2" t="s">
        <v>233</v>
      </c>
    </row>
    <row r="194" spans="2:80" ht="13">
      <c r="B194" s="19" t="s">
        <v>218</v>
      </c>
      <c r="C194" s="24" t="s">
        <v>234</v>
      </c>
      <c r="D194" s="19" t="s">
        <v>235</v>
      </c>
      <c r="E194" s="19" t="s">
        <v>236</v>
      </c>
      <c r="F194" s="14"/>
    </row>
    <row r="195" spans="2:80">
      <c r="B195" s="21" t="s">
        <v>191</v>
      </c>
      <c r="C195" s="31" t="s">
        <v>191</v>
      </c>
      <c r="D195" s="21" t="s">
        <v>191</v>
      </c>
      <c r="E195" s="21" t="s">
        <v>191</v>
      </c>
    </row>
    <row r="198" spans="2:80" ht="13">
      <c r="B198" s="2" t="s">
        <v>237</v>
      </c>
      <c r="C198" s="13" t="s">
        <v>191</v>
      </c>
      <c r="D198" s="2"/>
      <c r="E198" s="2"/>
      <c r="F198" s="14"/>
      <c r="G198" s="14"/>
      <c r="H198" s="14"/>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row>
    <row r="200" spans="2:80" ht="13">
      <c r="B200" s="2" t="s">
        <v>238</v>
      </c>
    </row>
    <row r="202" spans="2:80" ht="13">
      <c r="B202" s="19" t="s">
        <v>239</v>
      </c>
      <c r="C202" s="24" t="s">
        <v>226</v>
      </c>
      <c r="D202" s="2"/>
    </row>
    <row r="203" spans="2:80">
      <c r="B203" s="21" t="s">
        <v>191</v>
      </c>
      <c r="C203" s="31" t="s">
        <v>191</v>
      </c>
    </row>
    <row r="206" spans="2:80" ht="13">
      <c r="B206" s="19" t="s">
        <v>240</v>
      </c>
      <c r="C206" s="24" t="s">
        <v>241</v>
      </c>
      <c r="D206" s="2"/>
    </row>
    <row r="207" spans="2:80">
      <c r="B207" s="21" t="s">
        <v>191</v>
      </c>
      <c r="C207" s="31" t="s">
        <v>191</v>
      </c>
    </row>
    <row r="210" spans="2:80" ht="13">
      <c r="B210" s="2" t="s">
        <v>242</v>
      </c>
    </row>
    <row r="213" spans="2:80" ht="13">
      <c r="B213" s="2" t="s">
        <v>243</v>
      </c>
    </row>
    <row r="215" spans="2:80" ht="13">
      <c r="B215" s="19" t="s">
        <v>218</v>
      </c>
      <c r="C215" s="24" t="s">
        <v>244</v>
      </c>
      <c r="D215" s="19" t="s">
        <v>234</v>
      </c>
      <c r="E215" s="19" t="s">
        <v>235</v>
      </c>
      <c r="F215" s="26" t="s">
        <v>236</v>
      </c>
      <c r="G215" s="14"/>
    </row>
    <row r="216" spans="2:80">
      <c r="B216" s="21" t="s">
        <v>191</v>
      </c>
      <c r="C216" s="31" t="s">
        <v>191</v>
      </c>
      <c r="D216" s="21" t="s">
        <v>191</v>
      </c>
      <c r="E216" s="21" t="s">
        <v>191</v>
      </c>
      <c r="F216" s="32" t="s">
        <v>191</v>
      </c>
    </row>
    <row r="219" spans="2:80" ht="13">
      <c r="B219" s="2" t="s">
        <v>237</v>
      </c>
      <c r="C219" s="13" t="s">
        <v>191</v>
      </c>
      <c r="D219" s="2"/>
      <c r="E219" s="2"/>
      <c r="F219" s="14"/>
      <c r="G219" s="14"/>
      <c r="H219" s="14"/>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row>
    <row r="221" spans="2:80" ht="13">
      <c r="B221" s="2" t="s">
        <v>238</v>
      </c>
    </row>
    <row r="223" spans="2:80" ht="13">
      <c r="B223" s="19" t="s">
        <v>239</v>
      </c>
      <c r="C223" s="24" t="s">
        <v>226</v>
      </c>
      <c r="D223" s="2"/>
    </row>
    <row r="224" spans="2:80">
      <c r="B224" s="21" t="s">
        <v>191</v>
      </c>
      <c r="C224" s="31" t="s">
        <v>191</v>
      </c>
    </row>
    <row r="227" spans="2:7" ht="13">
      <c r="B227" s="19" t="s">
        <v>240</v>
      </c>
      <c r="C227" s="24" t="s">
        <v>241</v>
      </c>
      <c r="D227" s="2"/>
    </row>
    <row r="228" spans="2:7">
      <c r="B228" s="21" t="s">
        <v>191</v>
      </c>
      <c r="C228" s="31" t="s">
        <v>191</v>
      </c>
    </row>
    <row r="231" spans="2:7" ht="13">
      <c r="B231" s="2" t="s">
        <v>242</v>
      </c>
    </row>
    <row r="234" spans="2:7" ht="13">
      <c r="B234" s="2" t="s">
        <v>245</v>
      </c>
    </row>
    <row r="235" spans="2:7" ht="13">
      <c r="B235" s="19" t="s">
        <v>218</v>
      </c>
      <c r="C235" s="24" t="s">
        <v>246</v>
      </c>
      <c r="D235" s="19" t="s">
        <v>247</v>
      </c>
      <c r="E235" s="19" t="s">
        <v>248</v>
      </c>
      <c r="F235" s="26" t="s">
        <v>249</v>
      </c>
      <c r="G235" s="14"/>
    </row>
    <row r="236" spans="2:7">
      <c r="B236" s="21" t="s">
        <v>191</v>
      </c>
      <c r="C236" s="31" t="s">
        <v>191</v>
      </c>
      <c r="D236" s="21" t="s">
        <v>191</v>
      </c>
      <c r="E236" s="21" t="s">
        <v>191</v>
      </c>
      <c r="F236" s="32" t="s">
        <v>191</v>
      </c>
    </row>
    <row r="237" spans="2:7">
      <c r="B237" s="1" t="s">
        <v>2544</v>
      </c>
    </row>
  </sheetData>
  <mergeCells count="3">
    <mergeCell ref="B1:E1"/>
    <mergeCell ref="C3:C7"/>
    <mergeCell ref="D3:D7"/>
  </mergeCells>
  <hyperlinks>
    <hyperlink ref="A1" location="Index!A1" display="Index" xr:uid="{71C180AD-6154-4B2C-9134-5C76A830B2C3}"/>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71E15-E5B7-49F0-92EE-C9DF1C406102}">
  <sheetPr codeName="Sheet104"/>
  <dimension ref="A1:CB235"/>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57</v>
      </c>
      <c r="C1" s="249"/>
      <c r="D1" s="249"/>
      <c r="E1" s="249"/>
    </row>
    <row r="3" spans="1:9" ht="14.5">
      <c r="B3" s="5" t="s">
        <v>1477</v>
      </c>
      <c r="C3" s="250"/>
      <c r="D3" s="251"/>
      <c r="E3" s="6"/>
    </row>
    <row r="4" spans="1:9" ht="14.5">
      <c r="B4" s="7" t="s">
        <v>1478</v>
      </c>
      <c r="C4" s="250"/>
      <c r="D4" s="251"/>
      <c r="E4" s="6"/>
    </row>
    <row r="5" spans="1:9" ht="14.5">
      <c r="B5" s="7" t="s">
        <v>139</v>
      </c>
      <c r="C5" s="250"/>
      <c r="D5" s="251"/>
      <c r="E5" s="6"/>
    </row>
    <row r="6" spans="1:9" ht="14.5">
      <c r="B6" s="7" t="s">
        <v>140</v>
      </c>
      <c r="C6" s="250"/>
      <c r="D6" s="251"/>
      <c r="E6" s="6"/>
    </row>
    <row r="7" spans="1:9" ht="29">
      <c r="B7" s="7" t="s">
        <v>1479</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3015</v>
      </c>
      <c r="C15" s="9" t="s">
        <v>156</v>
      </c>
      <c r="D15" s="1" t="s">
        <v>469</v>
      </c>
      <c r="E15" s="1" t="s">
        <v>470</v>
      </c>
      <c r="F15" s="4">
        <v>2470457</v>
      </c>
      <c r="G15" s="4">
        <v>24714.45</v>
      </c>
      <c r="H15" s="4">
        <v>6.74</v>
      </c>
    </row>
    <row r="16" spans="1:9">
      <c r="B16" s="1" t="s">
        <v>2759</v>
      </c>
      <c r="C16" s="9" t="s">
        <v>156</v>
      </c>
      <c r="D16" s="1" t="s">
        <v>469</v>
      </c>
      <c r="E16" s="1" t="s">
        <v>479</v>
      </c>
      <c r="F16" s="4">
        <v>927620</v>
      </c>
      <c r="G16" s="4">
        <v>18844.599999999999</v>
      </c>
      <c r="H16" s="4">
        <v>5.14</v>
      </c>
    </row>
    <row r="17" spans="2:8">
      <c r="B17" s="1" t="s">
        <v>3304</v>
      </c>
      <c r="C17" s="9" t="s">
        <v>156</v>
      </c>
      <c r="D17" s="1" t="s">
        <v>469</v>
      </c>
      <c r="E17" s="1" t="s">
        <v>1090</v>
      </c>
      <c r="F17" s="4">
        <v>885000</v>
      </c>
      <c r="G17" s="4">
        <v>12431.6</v>
      </c>
      <c r="H17" s="4">
        <v>3.39</v>
      </c>
    </row>
    <row r="18" spans="2:8">
      <c r="B18" s="1" t="s">
        <v>3335</v>
      </c>
      <c r="C18" s="9" t="s">
        <v>156</v>
      </c>
      <c r="D18" s="1" t="s">
        <v>432</v>
      </c>
      <c r="E18" s="1" t="s">
        <v>1188</v>
      </c>
      <c r="F18" s="4">
        <v>569000</v>
      </c>
      <c r="G18" s="4">
        <v>12052.56</v>
      </c>
      <c r="H18" s="4">
        <v>3.28</v>
      </c>
    </row>
    <row r="19" spans="2:8">
      <c r="B19" s="1" t="s">
        <v>3109</v>
      </c>
      <c r="C19" s="9" t="s">
        <v>156</v>
      </c>
      <c r="D19" s="1" t="s">
        <v>448</v>
      </c>
      <c r="E19" s="1" t="s">
        <v>723</v>
      </c>
      <c r="F19" s="4">
        <v>2550000</v>
      </c>
      <c r="G19" s="4">
        <v>10559.55</v>
      </c>
      <c r="H19" s="4">
        <v>2.88</v>
      </c>
    </row>
    <row r="20" spans="2:8">
      <c r="B20" s="1" t="s">
        <v>2768</v>
      </c>
      <c r="C20" s="9" t="s">
        <v>156</v>
      </c>
      <c r="D20" s="1" t="s">
        <v>469</v>
      </c>
      <c r="E20" s="1" t="s">
        <v>618</v>
      </c>
      <c r="F20" s="4">
        <v>932000</v>
      </c>
      <c r="G20" s="4">
        <v>9989.18</v>
      </c>
      <c r="H20" s="4">
        <v>2.72</v>
      </c>
    </row>
    <row r="21" spans="2:8">
      <c r="B21" s="1" t="s">
        <v>3104</v>
      </c>
      <c r="C21" s="9" t="s">
        <v>156</v>
      </c>
      <c r="D21" s="1" t="s">
        <v>511</v>
      </c>
      <c r="E21" s="1" t="s">
        <v>707</v>
      </c>
      <c r="F21" s="4">
        <v>364174</v>
      </c>
      <c r="G21" s="4">
        <v>9974.73</v>
      </c>
      <c r="H21" s="4">
        <v>2.72</v>
      </c>
    </row>
    <row r="22" spans="2:8">
      <c r="B22" s="1" t="s">
        <v>3112</v>
      </c>
      <c r="C22" s="9" t="s">
        <v>156</v>
      </c>
      <c r="D22" s="1" t="s">
        <v>550</v>
      </c>
      <c r="E22" s="1" t="s">
        <v>726</v>
      </c>
      <c r="F22" s="4">
        <v>1000000</v>
      </c>
      <c r="G22" s="4">
        <v>9569.5</v>
      </c>
      <c r="H22" s="4">
        <v>2.61</v>
      </c>
    </row>
    <row r="23" spans="2:8">
      <c r="B23" s="1" t="s">
        <v>3080</v>
      </c>
      <c r="C23" s="9" t="s">
        <v>156</v>
      </c>
      <c r="D23" s="1" t="s">
        <v>541</v>
      </c>
      <c r="E23" s="1" t="s">
        <v>679</v>
      </c>
      <c r="F23" s="4">
        <v>900000</v>
      </c>
      <c r="G23" s="4">
        <v>9540.9</v>
      </c>
      <c r="H23" s="4">
        <v>2.6</v>
      </c>
    </row>
    <row r="24" spans="2:8">
      <c r="B24" s="1" t="s">
        <v>3160</v>
      </c>
      <c r="C24" s="9" t="s">
        <v>156</v>
      </c>
      <c r="D24" s="1" t="s">
        <v>480</v>
      </c>
      <c r="E24" s="1" t="s">
        <v>795</v>
      </c>
      <c r="F24" s="4">
        <v>690000</v>
      </c>
      <c r="G24" s="4">
        <v>9363.99</v>
      </c>
      <c r="H24" s="4">
        <v>2.5499999999999998</v>
      </c>
    </row>
    <row r="25" spans="2:8">
      <c r="B25" s="1" t="s">
        <v>3161</v>
      </c>
      <c r="C25" s="9" t="s">
        <v>156</v>
      </c>
      <c r="D25" s="1" t="s">
        <v>480</v>
      </c>
      <c r="E25" s="1" t="s">
        <v>796</v>
      </c>
      <c r="F25" s="4">
        <v>635000</v>
      </c>
      <c r="G25" s="4">
        <v>9305.2900000000009</v>
      </c>
      <c r="H25" s="4">
        <v>2.54</v>
      </c>
    </row>
    <row r="26" spans="2:8">
      <c r="B26" s="1" t="s">
        <v>3077</v>
      </c>
      <c r="C26" s="9" t="s">
        <v>156</v>
      </c>
      <c r="D26" s="1" t="s">
        <v>539</v>
      </c>
      <c r="E26" s="1" t="s">
        <v>674</v>
      </c>
      <c r="F26" s="4">
        <v>82132</v>
      </c>
      <c r="G26" s="4">
        <v>9242.31</v>
      </c>
      <c r="H26" s="4">
        <v>2.52</v>
      </c>
    </row>
    <row r="27" spans="2:8">
      <c r="B27" s="1" t="s">
        <v>2766</v>
      </c>
      <c r="C27" s="9" t="s">
        <v>156</v>
      </c>
      <c r="D27" s="1" t="s">
        <v>480</v>
      </c>
      <c r="E27" s="1" t="s">
        <v>621</v>
      </c>
      <c r="F27" s="4">
        <v>466455</v>
      </c>
      <c r="G27" s="4">
        <v>8687.7199999999993</v>
      </c>
      <c r="H27" s="4">
        <v>2.37</v>
      </c>
    </row>
    <row r="28" spans="2:8">
      <c r="B28" s="1" t="s">
        <v>3166</v>
      </c>
      <c r="C28" s="9" t="s">
        <v>156</v>
      </c>
      <c r="D28" s="1" t="s">
        <v>480</v>
      </c>
      <c r="E28" s="1" t="s">
        <v>801</v>
      </c>
      <c r="F28" s="4">
        <v>150146</v>
      </c>
      <c r="G28" s="4">
        <v>8363.1299999999992</v>
      </c>
      <c r="H28" s="4">
        <v>2.2799999999999998</v>
      </c>
    </row>
    <row r="29" spans="2:8">
      <c r="B29" s="1" t="s">
        <v>3001</v>
      </c>
      <c r="C29" s="9" t="s">
        <v>156</v>
      </c>
      <c r="D29" s="1" t="s">
        <v>430</v>
      </c>
      <c r="E29" s="1" t="s">
        <v>431</v>
      </c>
      <c r="F29" s="4">
        <v>2600000</v>
      </c>
      <c r="G29" s="4">
        <v>7892.3</v>
      </c>
      <c r="H29" s="4">
        <v>2.15</v>
      </c>
    </row>
    <row r="30" spans="2:8">
      <c r="B30" s="1" t="s">
        <v>3172</v>
      </c>
      <c r="C30" s="9" t="s">
        <v>156</v>
      </c>
      <c r="D30" s="1" t="s">
        <v>452</v>
      </c>
      <c r="E30" s="1" t="s">
        <v>809</v>
      </c>
      <c r="F30" s="4">
        <v>2870064</v>
      </c>
      <c r="G30" s="4">
        <v>7885.5</v>
      </c>
      <c r="H30" s="4">
        <v>2.15</v>
      </c>
    </row>
    <row r="31" spans="2:8">
      <c r="B31" s="1" t="s">
        <v>3213</v>
      </c>
      <c r="C31" s="9" t="s">
        <v>156</v>
      </c>
      <c r="D31" s="1" t="s">
        <v>484</v>
      </c>
      <c r="E31" s="1" t="s">
        <v>897</v>
      </c>
      <c r="F31" s="4">
        <v>150000</v>
      </c>
      <c r="G31" s="4">
        <v>7719.75</v>
      </c>
      <c r="H31" s="4">
        <v>2.1</v>
      </c>
    </row>
    <row r="32" spans="2:8">
      <c r="B32" s="1" t="s">
        <v>3094</v>
      </c>
      <c r="C32" s="9" t="s">
        <v>156</v>
      </c>
      <c r="D32" s="1" t="s">
        <v>457</v>
      </c>
      <c r="E32" s="1" t="s">
        <v>695</v>
      </c>
      <c r="F32" s="4">
        <v>800000</v>
      </c>
      <c r="G32" s="4">
        <v>7652.8</v>
      </c>
      <c r="H32" s="4">
        <v>2.09</v>
      </c>
    </row>
    <row r="33" spans="2:8">
      <c r="B33" s="1" t="s">
        <v>3256</v>
      </c>
      <c r="C33" s="9" t="s">
        <v>156</v>
      </c>
      <c r="D33" s="1" t="s">
        <v>469</v>
      </c>
      <c r="E33" s="1" t="s">
        <v>993</v>
      </c>
      <c r="F33" s="4">
        <v>350000</v>
      </c>
      <c r="G33" s="4">
        <v>7565.6</v>
      </c>
      <c r="H33" s="4">
        <v>2.06</v>
      </c>
    </row>
    <row r="34" spans="2:8">
      <c r="B34" s="1" t="s">
        <v>2775</v>
      </c>
      <c r="C34" s="9" t="s">
        <v>156</v>
      </c>
      <c r="D34" s="1" t="s">
        <v>484</v>
      </c>
      <c r="E34" s="1" t="s">
        <v>614</v>
      </c>
      <c r="F34" s="4">
        <v>530000</v>
      </c>
      <c r="G34" s="4">
        <v>7447.56</v>
      </c>
      <c r="H34" s="4">
        <v>2.0299999999999998</v>
      </c>
    </row>
    <row r="35" spans="2:8">
      <c r="B35" s="1" t="s">
        <v>2780</v>
      </c>
      <c r="C35" s="9" t="s">
        <v>156</v>
      </c>
      <c r="D35" s="1" t="s">
        <v>455</v>
      </c>
      <c r="E35" s="1" t="s">
        <v>610</v>
      </c>
      <c r="F35" s="4">
        <v>1862812</v>
      </c>
      <c r="G35" s="4">
        <v>7220.26</v>
      </c>
      <c r="H35" s="4">
        <v>1.97</v>
      </c>
    </row>
    <row r="36" spans="2:8">
      <c r="B36" s="1" t="s">
        <v>3193</v>
      </c>
      <c r="C36" s="9" t="s">
        <v>156</v>
      </c>
      <c r="D36" s="1" t="s">
        <v>486</v>
      </c>
      <c r="E36" s="1" t="s">
        <v>845</v>
      </c>
      <c r="F36" s="4">
        <v>125332</v>
      </c>
      <c r="G36" s="4">
        <v>7093.16</v>
      </c>
      <c r="H36" s="4">
        <v>1.93</v>
      </c>
    </row>
    <row r="37" spans="2:8">
      <c r="B37" s="1" t="s">
        <v>3223</v>
      </c>
      <c r="C37" s="9" t="s">
        <v>156</v>
      </c>
      <c r="D37" s="1" t="s">
        <v>469</v>
      </c>
      <c r="E37" s="1" t="s">
        <v>916</v>
      </c>
      <c r="F37" s="4">
        <v>190004</v>
      </c>
      <c r="G37" s="4">
        <v>6722.34</v>
      </c>
      <c r="H37" s="4">
        <v>1.83</v>
      </c>
    </row>
    <row r="38" spans="2:8">
      <c r="B38" s="1" t="s">
        <v>3269</v>
      </c>
      <c r="C38" s="9" t="s">
        <v>156</v>
      </c>
      <c r="D38" s="1" t="s">
        <v>511</v>
      </c>
      <c r="E38" s="1" t="s">
        <v>1012</v>
      </c>
      <c r="F38" s="4">
        <v>139000</v>
      </c>
      <c r="G38" s="4">
        <v>5509.96</v>
      </c>
      <c r="H38" s="4">
        <v>1.5</v>
      </c>
    </row>
    <row r="39" spans="2:8">
      <c r="B39" s="1" t="s">
        <v>3000</v>
      </c>
      <c r="C39" s="9" t="s">
        <v>156</v>
      </c>
      <c r="D39" s="1" t="s">
        <v>428</v>
      </c>
      <c r="E39" s="1" t="s">
        <v>429</v>
      </c>
      <c r="F39" s="4">
        <v>1296000</v>
      </c>
      <c r="G39" s="4">
        <v>5076.43</v>
      </c>
      <c r="H39" s="4">
        <v>1.38</v>
      </c>
    </row>
    <row r="40" spans="2:8">
      <c r="B40" s="1" t="s">
        <v>3229</v>
      </c>
      <c r="C40" s="9" t="s">
        <v>156</v>
      </c>
      <c r="D40" s="1" t="s">
        <v>480</v>
      </c>
      <c r="E40" s="1" t="s">
        <v>938</v>
      </c>
      <c r="F40" s="4">
        <v>289653</v>
      </c>
      <c r="G40" s="4">
        <v>4927</v>
      </c>
      <c r="H40" s="4">
        <v>1.34</v>
      </c>
    </row>
    <row r="41" spans="2:8">
      <c r="B41" s="1" t="s">
        <v>3210</v>
      </c>
      <c r="C41" s="9" t="s">
        <v>156</v>
      </c>
      <c r="D41" s="1" t="s">
        <v>455</v>
      </c>
      <c r="E41" s="1" t="s">
        <v>894</v>
      </c>
      <c r="F41" s="4">
        <v>3250000</v>
      </c>
      <c r="G41" s="4">
        <v>4813.58</v>
      </c>
      <c r="H41" s="4">
        <v>1.31</v>
      </c>
    </row>
    <row r="42" spans="2:8">
      <c r="B42" s="1" t="s">
        <v>3288</v>
      </c>
      <c r="C42" s="9" t="s">
        <v>156</v>
      </c>
      <c r="D42" s="1" t="s">
        <v>455</v>
      </c>
      <c r="E42" s="1" t="s">
        <v>1047</v>
      </c>
      <c r="F42" s="4">
        <v>179240</v>
      </c>
      <c r="G42" s="4">
        <v>4792.16</v>
      </c>
      <c r="H42" s="4">
        <v>1.31</v>
      </c>
    </row>
    <row r="43" spans="2:8">
      <c r="B43" s="1" t="s">
        <v>3254</v>
      </c>
      <c r="C43" s="9" t="s">
        <v>156</v>
      </c>
      <c r="D43" s="1" t="s">
        <v>445</v>
      </c>
      <c r="E43" s="1" t="s">
        <v>991</v>
      </c>
      <c r="F43" s="4">
        <v>2000000</v>
      </c>
      <c r="G43" s="4">
        <v>4787</v>
      </c>
      <c r="H43" s="4">
        <v>1.3</v>
      </c>
    </row>
    <row r="44" spans="2:8">
      <c r="B44" s="1" t="s">
        <v>3257</v>
      </c>
      <c r="C44" s="9" t="s">
        <v>156</v>
      </c>
      <c r="D44" s="1" t="s">
        <v>907</v>
      </c>
      <c r="E44" s="1" t="s">
        <v>996</v>
      </c>
      <c r="F44" s="4">
        <v>237020</v>
      </c>
      <c r="G44" s="4">
        <v>4735.42</v>
      </c>
      <c r="H44" s="4">
        <v>1.29</v>
      </c>
    </row>
    <row r="45" spans="2:8">
      <c r="B45" s="1" t="s">
        <v>3182</v>
      </c>
      <c r="C45" s="9" t="s">
        <v>156</v>
      </c>
      <c r="D45" s="1" t="s">
        <v>511</v>
      </c>
      <c r="E45" s="1" t="s">
        <v>821</v>
      </c>
      <c r="F45" s="4">
        <v>652838</v>
      </c>
      <c r="G45" s="4">
        <v>4673.99</v>
      </c>
      <c r="H45" s="4">
        <v>1.27</v>
      </c>
    </row>
    <row r="46" spans="2:8">
      <c r="B46" s="1" t="s">
        <v>3028</v>
      </c>
      <c r="C46" s="9" t="s">
        <v>156</v>
      </c>
      <c r="D46" s="1" t="s">
        <v>486</v>
      </c>
      <c r="E46" s="1" t="s">
        <v>519</v>
      </c>
      <c r="F46" s="4">
        <v>388000</v>
      </c>
      <c r="G46" s="4">
        <v>4571.42</v>
      </c>
      <c r="H46" s="4">
        <v>1.25</v>
      </c>
    </row>
    <row r="47" spans="2:8">
      <c r="B47" s="1" t="s">
        <v>3336</v>
      </c>
      <c r="C47" s="9" t="s">
        <v>156</v>
      </c>
      <c r="D47" s="1" t="s">
        <v>452</v>
      </c>
      <c r="E47" s="1" t="s">
        <v>1189</v>
      </c>
      <c r="F47" s="4">
        <v>172000</v>
      </c>
      <c r="G47" s="4">
        <v>4533.3999999999996</v>
      </c>
      <c r="H47" s="4">
        <v>1.24</v>
      </c>
    </row>
    <row r="48" spans="2:8">
      <c r="B48" s="1" t="s">
        <v>3138</v>
      </c>
      <c r="C48" s="9" t="s">
        <v>156</v>
      </c>
      <c r="D48" s="1" t="s">
        <v>465</v>
      </c>
      <c r="E48" s="1" t="s">
        <v>755</v>
      </c>
      <c r="F48" s="4">
        <v>2694212</v>
      </c>
      <c r="G48" s="4">
        <v>4439.5200000000004</v>
      </c>
      <c r="H48" s="4">
        <v>1.21</v>
      </c>
    </row>
    <row r="49" spans="2:8">
      <c r="B49" s="1" t="s">
        <v>3219</v>
      </c>
      <c r="C49" s="9" t="s">
        <v>156</v>
      </c>
      <c r="D49" s="1" t="s">
        <v>907</v>
      </c>
      <c r="E49" s="1" t="s">
        <v>908</v>
      </c>
      <c r="F49" s="4">
        <v>385000</v>
      </c>
      <c r="G49" s="4">
        <v>3888.5</v>
      </c>
      <c r="H49" s="4">
        <v>1.06</v>
      </c>
    </row>
    <row r="50" spans="2:8">
      <c r="B50" s="1" t="s">
        <v>3142</v>
      </c>
      <c r="C50" s="9" t="s">
        <v>156</v>
      </c>
      <c r="D50" s="1" t="s">
        <v>455</v>
      </c>
      <c r="E50" s="1" t="s">
        <v>759</v>
      </c>
      <c r="F50" s="4">
        <v>9600660</v>
      </c>
      <c r="G50" s="4">
        <v>3851.78</v>
      </c>
      <c r="H50" s="4">
        <v>1.05</v>
      </c>
    </row>
    <row r="51" spans="2:8">
      <c r="B51" s="1" t="s">
        <v>3169</v>
      </c>
      <c r="C51" s="9" t="s">
        <v>156</v>
      </c>
      <c r="D51" s="1" t="s">
        <v>452</v>
      </c>
      <c r="E51" s="1" t="s">
        <v>804</v>
      </c>
      <c r="F51" s="4">
        <v>331672</v>
      </c>
      <c r="G51" s="4">
        <v>3845.07</v>
      </c>
      <c r="H51" s="4">
        <v>1.05</v>
      </c>
    </row>
    <row r="52" spans="2:8">
      <c r="B52" s="1" t="s">
        <v>3173</v>
      </c>
      <c r="C52" s="9" t="s">
        <v>156</v>
      </c>
      <c r="D52" s="1" t="s">
        <v>553</v>
      </c>
      <c r="E52" s="1" t="s">
        <v>810</v>
      </c>
      <c r="F52" s="4">
        <v>9000</v>
      </c>
      <c r="G52" s="4">
        <v>3723.3</v>
      </c>
      <c r="H52" s="4">
        <v>1.01</v>
      </c>
    </row>
    <row r="53" spans="2:8">
      <c r="B53" s="1" t="s">
        <v>3414</v>
      </c>
      <c r="C53" s="9" t="s">
        <v>156</v>
      </c>
      <c r="D53" s="1" t="s">
        <v>473</v>
      </c>
      <c r="E53" s="1" t="s">
        <v>1480</v>
      </c>
      <c r="F53" s="4">
        <v>2225799</v>
      </c>
      <c r="G53" s="4">
        <v>3602.23</v>
      </c>
      <c r="H53" s="4">
        <v>0.98</v>
      </c>
    </row>
    <row r="54" spans="2:8">
      <c r="B54" s="1" t="s">
        <v>2782</v>
      </c>
      <c r="C54" s="9" t="s">
        <v>156</v>
      </c>
      <c r="D54" s="1" t="s">
        <v>452</v>
      </c>
      <c r="E54" s="1" t="s">
        <v>453</v>
      </c>
      <c r="F54" s="4">
        <v>30000</v>
      </c>
      <c r="G54" s="4">
        <v>3576</v>
      </c>
      <c r="H54" s="4">
        <v>0.97</v>
      </c>
    </row>
    <row r="55" spans="2:8">
      <c r="B55" s="1" t="s">
        <v>3318</v>
      </c>
      <c r="C55" s="9" t="s">
        <v>156</v>
      </c>
      <c r="D55" s="1" t="s">
        <v>469</v>
      </c>
      <c r="E55" s="1" t="s">
        <v>1111</v>
      </c>
      <c r="F55" s="4">
        <v>1200000</v>
      </c>
      <c r="G55" s="4">
        <v>3435.6</v>
      </c>
      <c r="H55" s="4">
        <v>0.94</v>
      </c>
    </row>
    <row r="56" spans="2:8">
      <c r="B56" s="1" t="s">
        <v>3234</v>
      </c>
      <c r="C56" s="9" t="s">
        <v>156</v>
      </c>
      <c r="D56" s="1" t="s">
        <v>550</v>
      </c>
      <c r="E56" s="1" t="s">
        <v>945</v>
      </c>
      <c r="F56" s="4">
        <v>781089</v>
      </c>
      <c r="G56" s="4">
        <v>3432.89</v>
      </c>
      <c r="H56" s="4">
        <v>0.94</v>
      </c>
    </row>
    <row r="57" spans="2:8">
      <c r="B57" s="1" t="s">
        <v>3171</v>
      </c>
      <c r="C57" s="9" t="s">
        <v>156</v>
      </c>
      <c r="D57" s="1" t="s">
        <v>480</v>
      </c>
      <c r="E57" s="1" t="s">
        <v>808</v>
      </c>
      <c r="F57" s="4">
        <v>147000</v>
      </c>
      <c r="G57" s="4">
        <v>3374.97</v>
      </c>
      <c r="H57" s="4">
        <v>0.92</v>
      </c>
    </row>
    <row r="58" spans="2:8">
      <c r="B58" s="1" t="s">
        <v>3212</v>
      </c>
      <c r="C58" s="9" t="s">
        <v>156</v>
      </c>
      <c r="D58" s="1" t="s">
        <v>445</v>
      </c>
      <c r="E58" s="1" t="s">
        <v>896</v>
      </c>
      <c r="F58" s="4">
        <v>73000</v>
      </c>
      <c r="G58" s="4">
        <v>3197.91</v>
      </c>
      <c r="H58" s="4">
        <v>0.87</v>
      </c>
    </row>
    <row r="59" spans="2:8">
      <c r="B59" s="1" t="s">
        <v>3132</v>
      </c>
      <c r="C59" s="9" t="s">
        <v>156</v>
      </c>
      <c r="D59" s="1" t="s">
        <v>455</v>
      </c>
      <c r="E59" s="1" t="s">
        <v>749</v>
      </c>
      <c r="F59" s="4">
        <v>292100</v>
      </c>
      <c r="G59" s="4">
        <v>3177.46</v>
      </c>
      <c r="H59" s="4">
        <v>0.87</v>
      </c>
    </row>
    <row r="60" spans="2:8">
      <c r="B60" s="1" t="s">
        <v>3258</v>
      </c>
      <c r="C60" s="9" t="s">
        <v>156</v>
      </c>
      <c r="D60" s="1" t="s">
        <v>455</v>
      </c>
      <c r="E60" s="1" t="s">
        <v>997</v>
      </c>
      <c r="F60" s="4">
        <v>2450</v>
      </c>
      <c r="G60" s="4">
        <v>3131.59</v>
      </c>
      <c r="H60" s="4">
        <v>0.85</v>
      </c>
    </row>
    <row r="61" spans="2:8">
      <c r="B61" s="1" t="s">
        <v>3391</v>
      </c>
      <c r="C61" s="9" t="s">
        <v>156</v>
      </c>
      <c r="D61" s="1" t="s">
        <v>455</v>
      </c>
      <c r="E61" s="1" t="s">
        <v>1338</v>
      </c>
      <c r="F61" s="4">
        <v>312000</v>
      </c>
      <c r="G61" s="4">
        <v>2914.55</v>
      </c>
      <c r="H61" s="4">
        <v>0.79</v>
      </c>
    </row>
    <row r="62" spans="2:8">
      <c r="B62" s="1" t="s">
        <v>2781</v>
      </c>
      <c r="C62" s="9" t="s">
        <v>156</v>
      </c>
      <c r="D62" s="1" t="s">
        <v>524</v>
      </c>
      <c r="E62" s="1" t="s">
        <v>611</v>
      </c>
      <c r="F62" s="4">
        <v>259615</v>
      </c>
      <c r="G62" s="4">
        <v>2792.42</v>
      </c>
      <c r="H62" s="4">
        <v>0.76</v>
      </c>
    </row>
    <row r="63" spans="2:8">
      <c r="B63" s="1" t="s">
        <v>3248</v>
      </c>
      <c r="C63" s="9" t="s">
        <v>156</v>
      </c>
      <c r="D63" s="1" t="s">
        <v>511</v>
      </c>
      <c r="E63" s="1" t="s">
        <v>973</v>
      </c>
      <c r="F63" s="4">
        <v>36650</v>
      </c>
      <c r="G63" s="4">
        <v>2679.48</v>
      </c>
      <c r="H63" s="4">
        <v>0.73</v>
      </c>
    </row>
    <row r="64" spans="2:8">
      <c r="B64" s="1" t="s">
        <v>3268</v>
      </c>
      <c r="C64" s="9" t="s">
        <v>156</v>
      </c>
      <c r="D64" s="1" t="s">
        <v>455</v>
      </c>
      <c r="E64" s="1" t="s">
        <v>1011</v>
      </c>
      <c r="F64" s="4">
        <v>61000</v>
      </c>
      <c r="G64" s="4">
        <v>2555.7199999999998</v>
      </c>
      <c r="H64" s="4">
        <v>0.7</v>
      </c>
    </row>
    <row r="65" spans="2:8">
      <c r="B65" s="1" t="s">
        <v>3415</v>
      </c>
      <c r="C65" s="9" t="s">
        <v>156</v>
      </c>
      <c r="D65" s="1" t="s">
        <v>907</v>
      </c>
      <c r="E65" s="1" t="s">
        <v>1481</v>
      </c>
      <c r="F65" s="4">
        <v>600000</v>
      </c>
      <c r="G65" s="4">
        <v>2425.8000000000002</v>
      </c>
      <c r="H65" s="4">
        <v>0.66</v>
      </c>
    </row>
    <row r="66" spans="2:8">
      <c r="B66" s="1" t="s">
        <v>3226</v>
      </c>
      <c r="C66" s="9" t="s">
        <v>156</v>
      </c>
      <c r="D66" s="1" t="s">
        <v>436</v>
      </c>
      <c r="E66" s="1" t="s">
        <v>920</v>
      </c>
      <c r="F66" s="4">
        <v>125000</v>
      </c>
      <c r="G66" s="4">
        <v>2381.88</v>
      </c>
      <c r="H66" s="4">
        <v>0.65</v>
      </c>
    </row>
    <row r="67" spans="2:8">
      <c r="B67" s="1" t="s">
        <v>3249</v>
      </c>
      <c r="C67" s="9" t="s">
        <v>156</v>
      </c>
      <c r="D67" s="1" t="s">
        <v>509</v>
      </c>
      <c r="E67" s="1" t="s">
        <v>976</v>
      </c>
      <c r="F67" s="4">
        <v>6934</v>
      </c>
      <c r="G67" s="4">
        <v>2281.29</v>
      </c>
      <c r="H67" s="4">
        <v>0.62</v>
      </c>
    </row>
    <row r="68" spans="2:8">
      <c r="B68" s="1" t="s">
        <v>3095</v>
      </c>
      <c r="C68" s="9" t="s">
        <v>156</v>
      </c>
      <c r="D68" s="1" t="s">
        <v>430</v>
      </c>
      <c r="E68" s="1" t="s">
        <v>696</v>
      </c>
      <c r="F68" s="4">
        <v>1171818</v>
      </c>
      <c r="G68" s="4">
        <v>2161.1799999999998</v>
      </c>
      <c r="H68" s="4">
        <v>0.59</v>
      </c>
    </row>
    <row r="69" spans="2:8">
      <c r="B69" s="1" t="s">
        <v>3416</v>
      </c>
      <c r="C69" s="9" t="s">
        <v>156</v>
      </c>
      <c r="D69" s="1" t="s">
        <v>445</v>
      </c>
      <c r="E69" s="1" t="s">
        <v>1482</v>
      </c>
      <c r="F69" s="4">
        <v>451135</v>
      </c>
      <c r="G69" s="4">
        <v>2124.62</v>
      </c>
      <c r="H69" s="4">
        <v>0.57999999999999996</v>
      </c>
    </row>
    <row r="70" spans="2:8">
      <c r="B70" s="1" t="s">
        <v>3282</v>
      </c>
      <c r="C70" s="9" t="s">
        <v>156</v>
      </c>
      <c r="D70" s="1" t="s">
        <v>469</v>
      </c>
      <c r="E70" s="1" t="s">
        <v>1035</v>
      </c>
      <c r="F70" s="4">
        <v>316034</v>
      </c>
      <c r="G70" s="4">
        <v>2122.33</v>
      </c>
      <c r="H70" s="4">
        <v>0.57999999999999996</v>
      </c>
    </row>
    <row r="71" spans="2:8">
      <c r="B71" s="1" t="s">
        <v>3179</v>
      </c>
      <c r="C71" s="9" t="s">
        <v>156</v>
      </c>
      <c r="D71" s="1" t="s">
        <v>486</v>
      </c>
      <c r="E71" s="1" t="s">
        <v>818</v>
      </c>
      <c r="F71" s="4">
        <v>63000</v>
      </c>
      <c r="G71" s="4">
        <v>1989.41</v>
      </c>
      <c r="H71" s="4">
        <v>0.54</v>
      </c>
    </row>
    <row r="72" spans="2:8">
      <c r="B72" s="1" t="s">
        <v>3313</v>
      </c>
      <c r="C72" s="9" t="s">
        <v>156</v>
      </c>
      <c r="D72" s="1" t="s">
        <v>579</v>
      </c>
      <c r="E72" s="1" t="s">
        <v>1106</v>
      </c>
      <c r="F72" s="4">
        <v>225635</v>
      </c>
      <c r="G72" s="4">
        <v>1967.42</v>
      </c>
      <c r="H72" s="4">
        <v>0.54</v>
      </c>
    </row>
    <row r="73" spans="2:8">
      <c r="B73" s="1" t="s">
        <v>3003</v>
      </c>
      <c r="C73" s="9" t="s">
        <v>156</v>
      </c>
      <c r="D73" s="1" t="s">
        <v>436</v>
      </c>
      <c r="E73" s="1" t="s">
        <v>437</v>
      </c>
      <c r="F73" s="4">
        <v>28716</v>
      </c>
      <c r="G73" s="4">
        <v>1376.73</v>
      </c>
      <c r="H73" s="4">
        <v>0.38</v>
      </c>
    </row>
    <row r="74" spans="2:8">
      <c r="B74" s="1" t="s">
        <v>3402</v>
      </c>
      <c r="C74" s="9" t="s">
        <v>156</v>
      </c>
      <c r="D74" s="1" t="s">
        <v>480</v>
      </c>
      <c r="E74" s="1" t="s">
        <v>1387</v>
      </c>
      <c r="F74" s="4">
        <v>22295</v>
      </c>
      <c r="G74" s="4">
        <v>759.43</v>
      </c>
      <c r="H74" s="4">
        <v>0.21</v>
      </c>
    </row>
    <row r="75" spans="2:8" ht="13">
      <c r="B75" s="2" t="s">
        <v>2543</v>
      </c>
    </row>
    <row r="76" spans="2:8">
      <c r="B76" s="1" t="s">
        <v>159</v>
      </c>
      <c r="C76" s="9" t="s">
        <v>159</v>
      </c>
      <c r="D76" s="1" t="s">
        <v>159</v>
      </c>
      <c r="E76" s="1" t="s">
        <v>159</v>
      </c>
      <c r="F76" s="4" t="s">
        <v>159</v>
      </c>
      <c r="G76" s="4" t="s">
        <v>159</v>
      </c>
      <c r="H76" s="4" t="s">
        <v>159</v>
      </c>
    </row>
    <row r="77" spans="2:8" ht="13">
      <c r="B77" s="2" t="s">
        <v>160</v>
      </c>
      <c r="C77" s="13"/>
      <c r="D77" s="2"/>
      <c r="E77" s="2"/>
      <c r="F77" s="14"/>
      <c r="G77" s="14">
        <f>SUM(G12:G76)</f>
        <v>355468.2199999998</v>
      </c>
      <c r="H77" s="14">
        <f>SUM(H12:H76)</f>
        <v>96.890000000000029</v>
      </c>
    </row>
    <row r="78" spans="2:8" ht="13">
      <c r="B78" s="2" t="s">
        <v>161</v>
      </c>
    </row>
    <row r="79" spans="2:8">
      <c r="B79" s="1" t="s">
        <v>159</v>
      </c>
      <c r="C79" s="9" t="s">
        <v>159</v>
      </c>
      <c r="D79" s="1" t="s">
        <v>159</v>
      </c>
      <c r="E79" s="1" t="s">
        <v>159</v>
      </c>
      <c r="F79" s="4" t="s">
        <v>159</v>
      </c>
      <c r="G79" s="4" t="s">
        <v>159</v>
      </c>
      <c r="H79" s="4" t="s">
        <v>159</v>
      </c>
    </row>
    <row r="80" spans="2:8" ht="13">
      <c r="B80" s="2" t="s">
        <v>162</v>
      </c>
      <c r="C80" s="13"/>
      <c r="D80" s="2"/>
      <c r="E80" s="2"/>
      <c r="F80" s="14"/>
      <c r="G80" s="14">
        <f>SUM(G78:G79)</f>
        <v>0</v>
      </c>
      <c r="H80" s="14">
        <f>SUM(H78:H79)</f>
        <v>0</v>
      </c>
    </row>
    <row r="81" spans="2:8" ht="13">
      <c r="B81" s="2" t="s">
        <v>163</v>
      </c>
    </row>
    <row r="82" spans="2:8">
      <c r="B82" s="1" t="s">
        <v>159</v>
      </c>
      <c r="C82" s="9" t="s">
        <v>159</v>
      </c>
      <c r="D82" s="1" t="s">
        <v>159</v>
      </c>
      <c r="E82" s="1" t="s">
        <v>159</v>
      </c>
      <c r="F82" s="4" t="s">
        <v>159</v>
      </c>
      <c r="G82" s="4" t="s">
        <v>159</v>
      </c>
      <c r="H82" s="4" t="s">
        <v>159</v>
      </c>
    </row>
    <row r="83" spans="2:8" ht="13">
      <c r="B83" s="2" t="s">
        <v>164</v>
      </c>
      <c r="C83" s="13"/>
      <c r="D83" s="2"/>
      <c r="E83" s="2"/>
      <c r="F83" s="14"/>
      <c r="G83" s="14">
        <f>SUM(G81:G82)</f>
        <v>0</v>
      </c>
      <c r="H83" s="14">
        <f>SUM(H81:H82)</f>
        <v>0</v>
      </c>
    </row>
    <row r="84" spans="2:8" ht="13">
      <c r="B84" s="10" t="s">
        <v>146</v>
      </c>
      <c r="C84" s="11" t="s">
        <v>147</v>
      </c>
      <c r="D84" s="10" t="s">
        <v>165</v>
      </c>
      <c r="E84" s="10" t="s">
        <v>149</v>
      </c>
      <c r="F84" s="12" t="s">
        <v>150</v>
      </c>
      <c r="G84" s="12" t="s">
        <v>151</v>
      </c>
      <c r="H84" s="12" t="s">
        <v>152</v>
      </c>
    </row>
    <row r="85" spans="2:8" ht="13">
      <c r="B85" s="2" t="s">
        <v>166</v>
      </c>
    </row>
    <row r="86" spans="2:8" ht="13">
      <c r="B86" s="2" t="s">
        <v>155</v>
      </c>
    </row>
    <row r="87" spans="2:8" ht="13">
      <c r="B87" s="2" t="s">
        <v>167</v>
      </c>
    </row>
    <row r="88" spans="2:8">
      <c r="B88" s="1" t="s">
        <v>159</v>
      </c>
      <c r="C88" s="9" t="s">
        <v>159</v>
      </c>
      <c r="D88" s="1" t="s">
        <v>159</v>
      </c>
      <c r="E88" s="1" t="s">
        <v>159</v>
      </c>
      <c r="F88" s="4" t="s">
        <v>159</v>
      </c>
      <c r="G88" s="4" t="s">
        <v>159</v>
      </c>
      <c r="H88" s="4" t="s">
        <v>159</v>
      </c>
    </row>
    <row r="89" spans="2:8" ht="13">
      <c r="B89" s="2" t="s">
        <v>168</v>
      </c>
      <c r="C89" s="13"/>
      <c r="D89" s="2"/>
      <c r="E89" s="2"/>
      <c r="F89" s="14"/>
      <c r="G89" s="14">
        <f>SUM(G84:G88)</f>
        <v>0</v>
      </c>
      <c r="H89" s="14">
        <f>SUM(H84:H88)</f>
        <v>0</v>
      </c>
    </row>
    <row r="90" spans="2:8" ht="13">
      <c r="B90" s="2" t="s">
        <v>169</v>
      </c>
    </row>
    <row r="91" spans="2:8">
      <c r="B91" s="1" t="s">
        <v>159</v>
      </c>
      <c r="C91" s="9" t="s">
        <v>159</v>
      </c>
      <c r="D91" s="1" t="s">
        <v>159</v>
      </c>
      <c r="E91" s="1" t="s">
        <v>159</v>
      </c>
      <c r="F91" s="4" t="s">
        <v>159</v>
      </c>
      <c r="G91" s="4" t="s">
        <v>159</v>
      </c>
      <c r="H91" s="4" t="s">
        <v>159</v>
      </c>
    </row>
    <row r="92" spans="2:8" ht="13">
      <c r="B92" s="2" t="s">
        <v>170</v>
      </c>
      <c r="C92" s="13"/>
      <c r="D92" s="2"/>
      <c r="E92" s="2"/>
      <c r="F92" s="14"/>
      <c r="G92" s="14">
        <f>SUM(G90:G91)</f>
        <v>0</v>
      </c>
      <c r="H92" s="14">
        <f>SUM(H90:H91)</f>
        <v>0</v>
      </c>
    </row>
    <row r="93" spans="2:8" ht="13">
      <c r="B93" s="2" t="s">
        <v>171</v>
      </c>
    </row>
    <row r="94" spans="2:8">
      <c r="B94" s="1" t="s">
        <v>159</v>
      </c>
      <c r="C94" s="9" t="s">
        <v>159</v>
      </c>
      <c r="D94" s="1" t="s">
        <v>159</v>
      </c>
      <c r="E94" s="1" t="s">
        <v>159</v>
      </c>
      <c r="F94" s="4" t="s">
        <v>159</v>
      </c>
      <c r="G94" s="4" t="s">
        <v>159</v>
      </c>
      <c r="H94" s="4" t="s">
        <v>159</v>
      </c>
    </row>
    <row r="95" spans="2:8" ht="13">
      <c r="B95" s="2" t="s">
        <v>172</v>
      </c>
      <c r="C95" s="13"/>
      <c r="D95" s="2"/>
      <c r="E95" s="2"/>
      <c r="F95" s="14"/>
      <c r="G95" s="14">
        <f>SUM(G93:G94)</f>
        <v>0</v>
      </c>
      <c r="H95" s="14">
        <f>SUM(H93:H94)</f>
        <v>0</v>
      </c>
    </row>
    <row r="96" spans="2:8" ht="13">
      <c r="B96" s="2" t="s">
        <v>173</v>
      </c>
    </row>
    <row r="97" spans="2:8">
      <c r="B97" s="1" t="s">
        <v>159</v>
      </c>
      <c r="C97" s="9" t="s">
        <v>159</v>
      </c>
      <c r="D97" s="1" t="s">
        <v>159</v>
      </c>
      <c r="E97" s="1" t="s">
        <v>159</v>
      </c>
      <c r="F97" s="4" t="s">
        <v>159</v>
      </c>
      <c r="G97" s="4" t="s">
        <v>159</v>
      </c>
      <c r="H97" s="4" t="s">
        <v>159</v>
      </c>
    </row>
    <row r="98" spans="2:8" ht="13">
      <c r="B98" s="2" t="s">
        <v>174</v>
      </c>
      <c r="C98" s="13"/>
      <c r="D98" s="2"/>
      <c r="E98" s="2"/>
      <c r="F98" s="14"/>
      <c r="G98" s="14">
        <f>SUM(G96:G97)</f>
        <v>0</v>
      </c>
      <c r="H98" s="14">
        <f>SUM(H96:H97)</f>
        <v>0</v>
      </c>
    </row>
    <row r="99" spans="2:8" ht="13">
      <c r="B99" s="2" t="s">
        <v>175</v>
      </c>
    </row>
    <row r="100" spans="2:8">
      <c r="B100" s="1" t="s">
        <v>159</v>
      </c>
      <c r="C100" s="9" t="s">
        <v>159</v>
      </c>
      <c r="D100" s="1" t="s">
        <v>159</v>
      </c>
      <c r="E100" s="1" t="s">
        <v>159</v>
      </c>
      <c r="F100" s="4" t="s">
        <v>159</v>
      </c>
      <c r="G100" s="4" t="s">
        <v>159</v>
      </c>
      <c r="H100" s="4" t="s">
        <v>159</v>
      </c>
    </row>
    <row r="101" spans="2:8" ht="13">
      <c r="B101" s="2" t="s">
        <v>176</v>
      </c>
      <c r="C101" s="13"/>
      <c r="D101" s="2"/>
      <c r="E101" s="2"/>
      <c r="F101" s="14"/>
      <c r="G101" s="14">
        <f>SUM(G99:G100)</f>
        <v>0</v>
      </c>
      <c r="H101" s="14">
        <f>SUM(H99:H100)</f>
        <v>0</v>
      </c>
    </row>
    <row r="102" spans="2:8" ht="13">
      <c r="B102" s="2" t="s">
        <v>177</v>
      </c>
    </row>
    <row r="103" spans="2:8">
      <c r="B103" s="1" t="s">
        <v>159</v>
      </c>
      <c r="C103" s="9" t="s">
        <v>159</v>
      </c>
      <c r="D103" s="1" t="s">
        <v>159</v>
      </c>
      <c r="E103" s="1" t="s">
        <v>159</v>
      </c>
      <c r="F103" s="4" t="s">
        <v>159</v>
      </c>
      <c r="G103" s="4" t="s">
        <v>159</v>
      </c>
      <c r="H103" s="4" t="s">
        <v>159</v>
      </c>
    </row>
    <row r="104" spans="2:8" ht="13">
      <c r="B104" s="2" t="s">
        <v>178</v>
      </c>
      <c r="C104" s="13"/>
      <c r="D104" s="2"/>
      <c r="E104" s="2"/>
      <c r="F104" s="14"/>
      <c r="G104" s="14">
        <f>SUM(G102:G103)</f>
        <v>0</v>
      </c>
      <c r="H104" s="14">
        <f>SUM(H102:H103)</f>
        <v>0</v>
      </c>
    </row>
    <row r="105" spans="2:8" ht="13">
      <c r="B105" s="2" t="s">
        <v>179</v>
      </c>
    </row>
    <row r="106" spans="2:8">
      <c r="B106" s="1" t="s">
        <v>159</v>
      </c>
      <c r="C106" s="9" t="s">
        <v>159</v>
      </c>
      <c r="D106" s="1" t="s">
        <v>159</v>
      </c>
      <c r="E106" s="1" t="s">
        <v>159</v>
      </c>
      <c r="F106" s="4" t="s">
        <v>159</v>
      </c>
      <c r="G106" s="4" t="s">
        <v>159</v>
      </c>
      <c r="H106" s="4" t="s">
        <v>159</v>
      </c>
    </row>
    <row r="107" spans="2:8" ht="13">
      <c r="B107" s="2" t="s">
        <v>180</v>
      </c>
      <c r="C107" s="13"/>
      <c r="D107" s="2"/>
      <c r="E107" s="2"/>
      <c r="F107" s="14"/>
      <c r="G107" s="14">
        <f>SUM(G105:G106)</f>
        <v>0</v>
      </c>
      <c r="H107" s="14">
        <f>SUM(H105:H106)</f>
        <v>0</v>
      </c>
    </row>
    <row r="108" spans="2:8" ht="13">
      <c r="B108" s="2" t="s">
        <v>181</v>
      </c>
    </row>
    <row r="109" spans="2:8">
      <c r="B109" s="1" t="s">
        <v>159</v>
      </c>
      <c r="C109" s="9" t="s">
        <v>159</v>
      </c>
      <c r="D109" s="1" t="s">
        <v>159</v>
      </c>
      <c r="E109" s="1" t="s">
        <v>159</v>
      </c>
      <c r="F109" s="4" t="s">
        <v>159</v>
      </c>
      <c r="G109" s="4" t="s">
        <v>159</v>
      </c>
      <c r="H109" s="4" t="s">
        <v>159</v>
      </c>
    </row>
    <row r="110" spans="2:8" ht="13">
      <c r="B110" s="2" t="s">
        <v>182</v>
      </c>
      <c r="C110" s="13"/>
      <c r="D110" s="2"/>
      <c r="E110" s="2"/>
      <c r="F110" s="14"/>
      <c r="G110" s="14">
        <f>SUM(G108:G109)</f>
        <v>0</v>
      </c>
      <c r="H110" s="14">
        <f>SUM(H108:H109)</f>
        <v>0</v>
      </c>
    </row>
    <row r="111" spans="2:8" ht="13">
      <c r="B111" s="2" t="s">
        <v>183</v>
      </c>
      <c r="C111" s="13"/>
      <c r="D111" s="2"/>
      <c r="E111" s="2"/>
      <c r="F111" s="14"/>
      <c r="G111" s="14">
        <v>355468.22</v>
      </c>
      <c r="H111" s="14">
        <v>96.89</v>
      </c>
    </row>
    <row r="112" spans="2:8" ht="13">
      <c r="B112" s="2" t="s">
        <v>184</v>
      </c>
      <c r="C112" s="13"/>
      <c r="D112" s="2"/>
      <c r="E112" s="2"/>
      <c r="F112" s="14"/>
      <c r="G112" s="14">
        <v>11468.493396200007</v>
      </c>
      <c r="H112" s="14">
        <v>3.1099999999999994</v>
      </c>
    </row>
    <row r="113" spans="2:8" ht="13">
      <c r="B113" s="2" t="s">
        <v>185</v>
      </c>
      <c r="C113" s="13"/>
      <c r="D113" s="2"/>
      <c r="E113" s="2"/>
      <c r="F113" s="14"/>
      <c r="G113" s="14">
        <v>366936.71339619998</v>
      </c>
      <c r="H113" s="14">
        <v>100</v>
      </c>
    </row>
    <row r="114" spans="2:8">
      <c r="B114" s="1" t="s">
        <v>186</v>
      </c>
    </row>
    <row r="115" spans="2:8" ht="13">
      <c r="B115" s="2" t="s">
        <v>187</v>
      </c>
    </row>
    <row r="116" spans="2:8" ht="13">
      <c r="B116" s="2" t="s">
        <v>188</v>
      </c>
      <c r="C116" s="9" t="s">
        <v>189</v>
      </c>
    </row>
    <row r="117" spans="2:8" ht="13">
      <c r="B117" s="2" t="s">
        <v>190</v>
      </c>
      <c r="C117" s="9" t="s">
        <v>191</v>
      </c>
    </row>
    <row r="118" spans="2:8" ht="13">
      <c r="B118" s="2" t="s">
        <v>192</v>
      </c>
      <c r="C118" s="9" t="s">
        <v>191</v>
      </c>
    </row>
    <row r="119" spans="2:8" ht="13">
      <c r="B119" s="2" t="s">
        <v>193</v>
      </c>
      <c r="C119" s="9" t="s">
        <v>194</v>
      </c>
    </row>
    <row r="120" spans="2:8" ht="13">
      <c r="B120" s="2" t="s">
        <v>1483</v>
      </c>
      <c r="C120" s="13"/>
    </row>
    <row r="121" spans="2:8" ht="13">
      <c r="B121" s="2" t="s">
        <v>1484</v>
      </c>
      <c r="C121" s="13"/>
    </row>
    <row r="122" spans="2:8" ht="13">
      <c r="B122" s="2" t="s">
        <v>1485</v>
      </c>
      <c r="C122" s="13"/>
    </row>
    <row r="123" spans="2:8" ht="13">
      <c r="B123" s="2" t="s">
        <v>1486</v>
      </c>
      <c r="C123" s="13"/>
    </row>
    <row r="124" spans="2:8" ht="13">
      <c r="B124" s="2" t="s">
        <v>1487</v>
      </c>
      <c r="C124" s="13"/>
    </row>
    <row r="125" spans="2:8" ht="13">
      <c r="B125" s="2" t="s">
        <v>1488</v>
      </c>
      <c r="C125" s="13"/>
    </row>
    <row r="126" spans="2:8" ht="13">
      <c r="B126" s="2" t="s">
        <v>1489</v>
      </c>
      <c r="C126" s="13"/>
    </row>
    <row r="127" spans="2:8" ht="13">
      <c r="B127" s="2" t="s">
        <v>1490</v>
      </c>
      <c r="C127" s="13"/>
    </row>
    <row r="128" spans="2:8" ht="13">
      <c r="B128" s="2" t="s">
        <v>1377</v>
      </c>
      <c r="C128" s="13"/>
    </row>
    <row r="129" spans="2:4">
      <c r="B129" s="1" t="s">
        <v>204</v>
      </c>
    </row>
    <row r="130" spans="2:4">
      <c r="B130" s="1" t="s">
        <v>398</v>
      </c>
    </row>
    <row r="133" spans="2:4" ht="14.5">
      <c r="B133" s="48" t="s">
        <v>399</v>
      </c>
      <c r="C133" s="49"/>
    </row>
    <row r="134" spans="2:4" ht="14.5">
      <c r="B134" s="48" t="s">
        <v>3907</v>
      </c>
      <c r="C134" s="50" t="s">
        <v>400</v>
      </c>
    </row>
    <row r="135" spans="2:4" ht="14.5">
      <c r="B135" s="15" t="s">
        <v>401</v>
      </c>
      <c r="C135" s="16" t="s">
        <v>402</v>
      </c>
    </row>
    <row r="136" spans="2:4" ht="14.5">
      <c r="B136" s="15" t="s">
        <v>403</v>
      </c>
      <c r="C136" s="16" t="s">
        <v>402</v>
      </c>
    </row>
    <row r="137" spans="2:4" ht="14.5">
      <c r="B137" s="15" t="s">
        <v>404</v>
      </c>
      <c r="C137" s="16" t="s">
        <v>402</v>
      </c>
    </row>
    <row r="138" spans="2:4" ht="14.5">
      <c r="B138" s="15" t="s">
        <v>405</v>
      </c>
      <c r="C138" s="16" t="s">
        <v>402</v>
      </c>
    </row>
    <row r="139" spans="2:4" ht="14.5">
      <c r="B139" s="15" t="s">
        <v>406</v>
      </c>
      <c r="C139" s="16" t="s">
        <v>402</v>
      </c>
    </row>
    <row r="140" spans="2:4" ht="14.5">
      <c r="B140" s="15" t="s">
        <v>407</v>
      </c>
      <c r="C140" s="16" t="s">
        <v>402</v>
      </c>
    </row>
    <row r="141" spans="2:4" ht="14.5">
      <c r="B141" s="48" t="s">
        <v>408</v>
      </c>
      <c r="C141" s="49" t="s">
        <v>402</v>
      </c>
    </row>
    <row r="143" spans="2:4" ht="14.5">
      <c r="B143" s="15" t="s">
        <v>213</v>
      </c>
      <c r="C143" s="16"/>
      <c r="D143" s="15"/>
    </row>
    <row r="144" spans="2:4" ht="29">
      <c r="B144" s="18" t="s">
        <v>214</v>
      </c>
      <c r="C144" s="17" t="s">
        <v>215</v>
      </c>
      <c r="D144" s="18" t="s">
        <v>216</v>
      </c>
    </row>
    <row r="145" spans="2:7" ht="14.5">
      <c r="B145" s="15" t="s">
        <v>191</v>
      </c>
      <c r="C145" s="16" t="s">
        <v>191</v>
      </c>
      <c r="D145" s="15" t="s">
        <v>191</v>
      </c>
    </row>
    <row r="147" spans="2:7" ht="13">
      <c r="B147" s="19" t="s">
        <v>217</v>
      </c>
      <c r="C147" s="20">
        <v>46203</v>
      </c>
      <c r="D147" s="21"/>
      <c r="E147" s="22"/>
      <c r="F147" s="23"/>
    </row>
    <row r="148" spans="2:7" ht="13">
      <c r="B148" s="19" t="s">
        <v>218</v>
      </c>
      <c r="C148" s="24" t="s">
        <v>219</v>
      </c>
      <c r="D148" s="19" t="s">
        <v>220</v>
      </c>
      <c r="E148" s="25" t="s">
        <v>221</v>
      </c>
      <c r="F148" s="26" t="s">
        <v>222</v>
      </c>
      <c r="G148" s="14"/>
    </row>
    <row r="149" spans="2:7">
      <c r="B149" s="27" t="s">
        <v>191</v>
      </c>
      <c r="C149" s="28" t="s">
        <v>191</v>
      </c>
      <c r="D149" s="27" t="s">
        <v>191</v>
      </c>
      <c r="E149" s="29" t="s">
        <v>191</v>
      </c>
      <c r="F149" s="30" t="s">
        <v>191</v>
      </c>
    </row>
    <row r="152" spans="2:7" ht="13">
      <c r="B152" s="2" t="s">
        <v>223</v>
      </c>
    </row>
    <row r="153" spans="2:7" ht="13">
      <c r="B153" s="2"/>
    </row>
    <row r="154" spans="2:7" ht="13">
      <c r="B154" s="2" t="s">
        <v>224</v>
      </c>
    </row>
    <row r="155" spans="2:7" ht="13">
      <c r="B155" s="19" t="s">
        <v>225</v>
      </c>
      <c r="C155" s="24" t="s">
        <v>226</v>
      </c>
      <c r="D155" s="2"/>
    </row>
    <row r="156" spans="2:7">
      <c r="B156" s="21" t="s">
        <v>191</v>
      </c>
      <c r="C156" s="31" t="s">
        <v>191</v>
      </c>
    </row>
    <row r="158" spans="2:7" ht="13">
      <c r="B158" s="19" t="s">
        <v>227</v>
      </c>
      <c r="C158" s="24" t="s">
        <v>226</v>
      </c>
    </row>
    <row r="159" spans="2:7">
      <c r="B159" s="21" t="s">
        <v>191</v>
      </c>
      <c r="C159" s="31" t="s">
        <v>191</v>
      </c>
    </row>
    <row r="161" spans="2:7" ht="13">
      <c r="B161" s="19" t="s">
        <v>228</v>
      </c>
      <c r="C161" s="24" t="s">
        <v>229</v>
      </c>
    </row>
    <row r="162" spans="2:7">
      <c r="B162" s="21" t="s">
        <v>191</v>
      </c>
      <c r="C162" s="31" t="s">
        <v>191</v>
      </c>
    </row>
    <row r="164" spans="2:7" ht="13">
      <c r="B164" s="25" t="s">
        <v>230</v>
      </c>
      <c r="C164" s="24" t="s">
        <v>229</v>
      </c>
    </row>
    <row r="165" spans="2:7">
      <c r="B165" s="22" t="s">
        <v>191</v>
      </c>
      <c r="C165" s="31" t="s">
        <v>191</v>
      </c>
    </row>
    <row r="167" spans="2:7" ht="13">
      <c r="B167" s="19" t="s">
        <v>231</v>
      </c>
      <c r="C167" s="24" t="s">
        <v>191</v>
      </c>
    </row>
    <row r="169" spans="2:7" ht="13">
      <c r="B169" s="19" t="s">
        <v>232</v>
      </c>
      <c r="C169" s="20">
        <v>46203</v>
      </c>
      <c r="D169" s="21"/>
      <c r="E169" s="22"/>
      <c r="F169" s="23"/>
    </row>
    <row r="170" spans="2:7" ht="13">
      <c r="B170" s="19" t="s">
        <v>218</v>
      </c>
      <c r="C170" s="24" t="s">
        <v>219</v>
      </c>
      <c r="D170" s="19" t="s">
        <v>220</v>
      </c>
      <c r="E170" s="25" t="s">
        <v>221</v>
      </c>
      <c r="F170" s="26" t="s">
        <v>222</v>
      </c>
      <c r="G170" s="14"/>
    </row>
    <row r="171" spans="2:7">
      <c r="B171" s="27" t="s">
        <v>191</v>
      </c>
      <c r="C171" s="28" t="s">
        <v>191</v>
      </c>
      <c r="D171" s="27" t="s">
        <v>191</v>
      </c>
      <c r="E171" s="29" t="s">
        <v>191</v>
      </c>
      <c r="F171" s="30" t="s">
        <v>191</v>
      </c>
    </row>
    <row r="172" spans="2:7" ht="13">
      <c r="B172" s="2" t="s">
        <v>223</v>
      </c>
    </row>
    <row r="173" spans="2:7" ht="13">
      <c r="B173" s="2"/>
    </row>
    <row r="174" spans="2:7" ht="13">
      <c r="B174" s="2" t="s">
        <v>224</v>
      </c>
    </row>
    <row r="175" spans="2:7" ht="13">
      <c r="B175" s="19" t="s">
        <v>225</v>
      </c>
      <c r="C175" s="24" t="s">
        <v>226</v>
      </c>
      <c r="D175" s="2"/>
    </row>
    <row r="176" spans="2:7">
      <c r="B176" s="21" t="s">
        <v>191</v>
      </c>
      <c r="C176" s="31" t="s">
        <v>191</v>
      </c>
    </row>
    <row r="178" spans="2:6" ht="13">
      <c r="B178" s="19" t="s">
        <v>227</v>
      </c>
      <c r="C178" s="24" t="s">
        <v>226</v>
      </c>
    </row>
    <row r="179" spans="2:6">
      <c r="B179" s="21" t="s">
        <v>191</v>
      </c>
      <c r="C179" s="31" t="s">
        <v>191</v>
      </c>
    </row>
    <row r="181" spans="2:6" ht="13">
      <c r="B181" s="19" t="s">
        <v>228</v>
      </c>
      <c r="C181" s="24" t="s">
        <v>229</v>
      </c>
    </row>
    <row r="182" spans="2:6">
      <c r="B182" s="21" t="s">
        <v>191</v>
      </c>
      <c r="C182" s="31" t="s">
        <v>191</v>
      </c>
    </row>
    <row r="184" spans="2:6" ht="13">
      <c r="B184" s="25" t="s">
        <v>230</v>
      </c>
      <c r="C184" s="24" t="s">
        <v>229</v>
      </c>
    </row>
    <row r="185" spans="2:6">
      <c r="B185" s="22" t="s">
        <v>191</v>
      </c>
      <c r="C185" s="31" t="s">
        <v>191</v>
      </c>
    </row>
    <row r="187" spans="2:6" ht="13">
      <c r="B187" s="19" t="s">
        <v>231</v>
      </c>
      <c r="C187" s="24" t="s">
        <v>191</v>
      </c>
    </row>
    <row r="190" spans="2:6" ht="13">
      <c r="B190" s="2" t="s">
        <v>233</v>
      </c>
    </row>
    <row r="192" spans="2:6" ht="13">
      <c r="B192" s="19" t="s">
        <v>218</v>
      </c>
      <c r="C192" s="24" t="s">
        <v>234</v>
      </c>
      <c r="D192" s="19" t="s">
        <v>235</v>
      </c>
      <c r="E192" s="19" t="s">
        <v>236</v>
      </c>
      <c r="F192" s="14"/>
    </row>
    <row r="193" spans="2:80">
      <c r="B193" s="21" t="s">
        <v>191</v>
      </c>
      <c r="C193" s="31" t="s">
        <v>191</v>
      </c>
      <c r="D193" s="21" t="s">
        <v>191</v>
      </c>
      <c r="E193" s="21" t="s">
        <v>191</v>
      </c>
    </row>
    <row r="196" spans="2:80" ht="13">
      <c r="B196" s="2" t="s">
        <v>237</v>
      </c>
      <c r="C196" s="13" t="s">
        <v>191</v>
      </c>
      <c r="D196" s="2"/>
      <c r="E196" s="2"/>
      <c r="F196" s="14"/>
      <c r="G196" s="14"/>
      <c r="H196" s="14"/>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row>
    <row r="198" spans="2:80" ht="13">
      <c r="B198" s="2" t="s">
        <v>238</v>
      </c>
    </row>
    <row r="200" spans="2:80" ht="13">
      <c r="B200" s="19" t="s">
        <v>239</v>
      </c>
      <c r="C200" s="24" t="s">
        <v>226</v>
      </c>
      <c r="D200" s="2"/>
    </row>
    <row r="201" spans="2:80">
      <c r="B201" s="21" t="s">
        <v>191</v>
      </c>
      <c r="C201" s="31" t="s">
        <v>191</v>
      </c>
    </row>
    <row r="204" spans="2:80" ht="13">
      <c r="B204" s="19" t="s">
        <v>240</v>
      </c>
      <c r="C204" s="24" t="s">
        <v>241</v>
      </c>
      <c r="D204" s="2"/>
    </row>
    <row r="205" spans="2:80">
      <c r="B205" s="21" t="s">
        <v>191</v>
      </c>
      <c r="C205" s="31" t="s">
        <v>191</v>
      </c>
    </row>
    <row r="208" spans="2:80" ht="13">
      <c r="B208" s="2" t="s">
        <v>242</v>
      </c>
    </row>
    <row r="211" spans="2:80" ht="13">
      <c r="B211" s="2" t="s">
        <v>243</v>
      </c>
    </row>
    <row r="213" spans="2:80" ht="13">
      <c r="B213" s="19" t="s">
        <v>218</v>
      </c>
      <c r="C213" s="24" t="s">
        <v>244</v>
      </c>
      <c r="D213" s="19" t="s">
        <v>234</v>
      </c>
      <c r="E213" s="19" t="s">
        <v>235</v>
      </c>
      <c r="F213" s="26" t="s">
        <v>236</v>
      </c>
      <c r="G213" s="14"/>
    </row>
    <row r="214" spans="2:80">
      <c r="B214" s="21" t="s">
        <v>191</v>
      </c>
      <c r="C214" s="31" t="s">
        <v>191</v>
      </c>
      <c r="D214" s="21" t="s">
        <v>191</v>
      </c>
      <c r="E214" s="21" t="s">
        <v>191</v>
      </c>
      <c r="F214" s="32" t="s">
        <v>191</v>
      </c>
    </row>
    <row r="217" spans="2:80" ht="13">
      <c r="B217" s="2" t="s">
        <v>237</v>
      </c>
      <c r="C217" s="13" t="s">
        <v>191</v>
      </c>
      <c r="D217" s="2"/>
      <c r="E217" s="2"/>
      <c r="F217" s="14"/>
      <c r="G217" s="14"/>
      <c r="H217" s="14"/>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row>
    <row r="219" spans="2:80" ht="13">
      <c r="B219" s="2" t="s">
        <v>238</v>
      </c>
    </row>
    <row r="221" spans="2:80" ht="13">
      <c r="B221" s="19" t="s">
        <v>239</v>
      </c>
      <c r="C221" s="24" t="s">
        <v>226</v>
      </c>
      <c r="D221" s="2"/>
    </row>
    <row r="222" spans="2:80">
      <c r="B222" s="21" t="s">
        <v>191</v>
      </c>
      <c r="C222" s="31" t="s">
        <v>191</v>
      </c>
    </row>
    <row r="225" spans="2:7" ht="13">
      <c r="B225" s="19" t="s">
        <v>240</v>
      </c>
      <c r="C225" s="24" t="s">
        <v>241</v>
      </c>
      <c r="D225" s="2"/>
    </row>
    <row r="226" spans="2:7">
      <c r="B226" s="21" t="s">
        <v>191</v>
      </c>
      <c r="C226" s="31" t="s">
        <v>191</v>
      </c>
    </row>
    <row r="229" spans="2:7" ht="13">
      <c r="B229" s="2" t="s">
        <v>242</v>
      </c>
    </row>
    <row r="232" spans="2:7" ht="13">
      <c r="B232" s="2" t="s">
        <v>245</v>
      </c>
    </row>
    <row r="233" spans="2:7" ht="13">
      <c r="B233" s="19" t="s">
        <v>218</v>
      </c>
      <c r="C233" s="24" t="s">
        <v>246</v>
      </c>
      <c r="D233" s="19" t="s">
        <v>247</v>
      </c>
      <c r="E233" s="19" t="s">
        <v>248</v>
      </c>
      <c r="F233" s="26" t="s">
        <v>249</v>
      </c>
      <c r="G233" s="14"/>
    </row>
    <row r="234" spans="2:7">
      <c r="B234" s="21" t="s">
        <v>191</v>
      </c>
      <c r="C234" s="31" t="s">
        <v>191</v>
      </c>
      <c r="D234" s="21" t="s">
        <v>191</v>
      </c>
      <c r="E234" s="21" t="s">
        <v>191</v>
      </c>
      <c r="F234" s="32" t="s">
        <v>191</v>
      </c>
    </row>
    <row r="235" spans="2:7">
      <c r="B235" s="1" t="s">
        <v>2544</v>
      </c>
    </row>
  </sheetData>
  <mergeCells count="3">
    <mergeCell ref="B1:E1"/>
    <mergeCell ref="C3:C7"/>
    <mergeCell ref="D3:D7"/>
  </mergeCells>
  <hyperlinks>
    <hyperlink ref="A1" location="Index!A1" display="Index" xr:uid="{44FF08AD-A6F2-487D-9712-E4BAD07A2C26}"/>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DB24-ED01-4832-A22C-063B432F9D50}">
  <sheetPr codeName="Sheet103"/>
  <dimension ref="A1:CB237"/>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55</v>
      </c>
      <c r="C1" s="249"/>
      <c r="D1" s="249"/>
      <c r="E1" s="249"/>
    </row>
    <row r="3" spans="1:9" ht="14.5">
      <c r="B3" s="5" t="s">
        <v>55</v>
      </c>
      <c r="C3" s="250"/>
      <c r="D3" s="251"/>
      <c r="E3" s="6"/>
    </row>
    <row r="4" spans="1:9" ht="14.5">
      <c r="B4" s="7" t="s">
        <v>1491</v>
      </c>
      <c r="C4" s="250"/>
      <c r="D4" s="251"/>
      <c r="E4" s="6"/>
    </row>
    <row r="5" spans="1:9" ht="14.5">
      <c r="B5" s="7" t="s">
        <v>139</v>
      </c>
      <c r="C5" s="250"/>
      <c r="D5" s="251"/>
      <c r="E5" s="6"/>
    </row>
    <row r="6" spans="1:9" ht="14.5">
      <c r="B6" s="7" t="s">
        <v>503</v>
      </c>
      <c r="C6" s="250"/>
      <c r="D6" s="251"/>
      <c r="E6" s="6"/>
    </row>
    <row r="7" spans="1:9" ht="14.5">
      <c r="B7" s="7" t="s">
        <v>1492</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3004</v>
      </c>
      <c r="C15" s="9" t="s">
        <v>156</v>
      </c>
      <c r="D15" s="1" t="s">
        <v>419</v>
      </c>
      <c r="E15" s="1" t="s">
        <v>439</v>
      </c>
      <c r="F15" s="4">
        <v>3350000</v>
      </c>
      <c r="G15" s="4">
        <v>26731.33</v>
      </c>
      <c r="H15" s="4">
        <v>5.81</v>
      </c>
    </row>
    <row r="16" spans="1:9">
      <c r="B16" s="1" t="s">
        <v>3106</v>
      </c>
      <c r="C16" s="9" t="s">
        <v>156</v>
      </c>
      <c r="D16" s="1" t="s">
        <v>428</v>
      </c>
      <c r="E16" s="1" t="s">
        <v>720</v>
      </c>
      <c r="F16" s="4">
        <v>1426428</v>
      </c>
      <c r="G16" s="4">
        <v>26417.45</v>
      </c>
      <c r="H16" s="4">
        <v>5.75</v>
      </c>
    </row>
    <row r="17" spans="2:8">
      <c r="B17" s="1" t="s">
        <v>2796</v>
      </c>
      <c r="C17" s="9" t="s">
        <v>156</v>
      </c>
      <c r="D17" s="1" t="s">
        <v>419</v>
      </c>
      <c r="E17" s="1" t="s">
        <v>420</v>
      </c>
      <c r="F17" s="4">
        <v>1781000</v>
      </c>
      <c r="G17" s="4">
        <v>24492.31</v>
      </c>
      <c r="H17" s="4">
        <v>5.33</v>
      </c>
    </row>
    <row r="18" spans="2:8">
      <c r="B18" s="1" t="s">
        <v>1134</v>
      </c>
      <c r="C18" s="9" t="s">
        <v>156</v>
      </c>
      <c r="D18" s="1" t="s">
        <v>419</v>
      </c>
      <c r="E18" s="1" t="s">
        <v>1135</v>
      </c>
      <c r="F18" s="4">
        <v>2040000</v>
      </c>
      <c r="G18" s="4">
        <v>20948.759999999998</v>
      </c>
      <c r="H18" s="4">
        <v>4.5599999999999996</v>
      </c>
    </row>
    <row r="19" spans="2:8">
      <c r="B19" s="1" t="s">
        <v>2795</v>
      </c>
      <c r="C19" s="9" t="s">
        <v>156</v>
      </c>
      <c r="D19" s="1" t="s">
        <v>430</v>
      </c>
      <c r="E19" s="1" t="s">
        <v>600</v>
      </c>
      <c r="F19" s="4">
        <v>1350000</v>
      </c>
      <c r="G19" s="4">
        <v>17467.650000000001</v>
      </c>
      <c r="H19" s="4">
        <v>3.8</v>
      </c>
    </row>
    <row r="20" spans="2:8">
      <c r="B20" s="1" t="s">
        <v>3107</v>
      </c>
      <c r="C20" s="9" t="s">
        <v>156</v>
      </c>
      <c r="D20" s="1" t="s">
        <v>471</v>
      </c>
      <c r="E20" s="1" t="s">
        <v>721</v>
      </c>
      <c r="F20" s="4">
        <v>352147</v>
      </c>
      <c r="G20" s="4">
        <v>14590.86</v>
      </c>
      <c r="H20" s="4">
        <v>3.17</v>
      </c>
    </row>
    <row r="21" spans="2:8">
      <c r="B21" s="1" t="s">
        <v>3210</v>
      </c>
      <c r="C21" s="9" t="s">
        <v>156</v>
      </c>
      <c r="D21" s="1" t="s">
        <v>455</v>
      </c>
      <c r="E21" s="1" t="s">
        <v>894</v>
      </c>
      <c r="F21" s="4">
        <v>9850000</v>
      </c>
      <c r="G21" s="4">
        <v>14588.84</v>
      </c>
      <c r="H21" s="4">
        <v>3.17</v>
      </c>
    </row>
    <row r="22" spans="2:8">
      <c r="B22" s="1" t="s">
        <v>2777</v>
      </c>
      <c r="C22" s="9" t="s">
        <v>156</v>
      </c>
      <c r="D22" s="1" t="s">
        <v>462</v>
      </c>
      <c r="E22" s="1" t="s">
        <v>463</v>
      </c>
      <c r="F22" s="4">
        <v>814850</v>
      </c>
      <c r="G22" s="4">
        <v>13270.65</v>
      </c>
      <c r="H22" s="4">
        <v>2.89</v>
      </c>
    </row>
    <row r="23" spans="2:8">
      <c r="B23" s="1" t="s">
        <v>3193</v>
      </c>
      <c r="C23" s="9" t="s">
        <v>156</v>
      </c>
      <c r="D23" s="1" t="s">
        <v>486</v>
      </c>
      <c r="E23" s="1" t="s">
        <v>845</v>
      </c>
      <c r="F23" s="4">
        <v>230000</v>
      </c>
      <c r="G23" s="4">
        <v>13016.85</v>
      </c>
      <c r="H23" s="4">
        <v>2.83</v>
      </c>
    </row>
    <row r="24" spans="2:8">
      <c r="B24" s="1" t="s">
        <v>3002</v>
      </c>
      <c r="C24" s="9" t="s">
        <v>156</v>
      </c>
      <c r="D24" s="1" t="s">
        <v>434</v>
      </c>
      <c r="E24" s="1" t="s">
        <v>435</v>
      </c>
      <c r="F24" s="4">
        <v>3451000</v>
      </c>
      <c r="G24" s="4">
        <v>12307.99</v>
      </c>
      <c r="H24" s="4">
        <v>2.68</v>
      </c>
    </row>
    <row r="25" spans="2:8">
      <c r="B25" s="1" t="s">
        <v>2999</v>
      </c>
      <c r="C25" s="9" t="s">
        <v>156</v>
      </c>
      <c r="D25" s="1" t="s">
        <v>423</v>
      </c>
      <c r="E25" s="1" t="s">
        <v>424</v>
      </c>
      <c r="F25" s="4">
        <v>1246155</v>
      </c>
      <c r="G25" s="4">
        <v>11854.67</v>
      </c>
      <c r="H25" s="4">
        <v>2.58</v>
      </c>
    </row>
    <row r="26" spans="2:8">
      <c r="B26" s="1" t="s">
        <v>3074</v>
      </c>
      <c r="C26" s="9" t="s">
        <v>156</v>
      </c>
      <c r="D26" s="1" t="s">
        <v>455</v>
      </c>
      <c r="E26" s="1" t="s">
        <v>639</v>
      </c>
      <c r="F26" s="4">
        <v>1682941</v>
      </c>
      <c r="G26" s="4">
        <v>10136.35</v>
      </c>
      <c r="H26" s="4">
        <v>2.2000000000000002</v>
      </c>
    </row>
    <row r="27" spans="2:8">
      <c r="B27" s="1" t="s">
        <v>1208</v>
      </c>
      <c r="C27" s="9" t="s">
        <v>156</v>
      </c>
      <c r="D27" s="1" t="s">
        <v>455</v>
      </c>
      <c r="E27" s="1" t="s">
        <v>1209</v>
      </c>
      <c r="F27" s="4">
        <v>220000</v>
      </c>
      <c r="G27" s="4">
        <v>9212.2800000000007</v>
      </c>
      <c r="H27" s="4">
        <v>2</v>
      </c>
    </row>
    <row r="28" spans="2:8">
      <c r="B28" s="1" t="s">
        <v>3417</v>
      </c>
      <c r="C28" s="9" t="s">
        <v>156</v>
      </c>
      <c r="D28" s="1" t="s">
        <v>419</v>
      </c>
      <c r="E28" s="1" t="s">
        <v>1493</v>
      </c>
      <c r="F28" s="4">
        <v>4400000</v>
      </c>
      <c r="G28" s="4">
        <v>9178.4</v>
      </c>
      <c r="H28" s="4">
        <v>2</v>
      </c>
    </row>
    <row r="29" spans="2:8">
      <c r="B29" s="1" t="s">
        <v>2766</v>
      </c>
      <c r="C29" s="9" t="s">
        <v>156</v>
      </c>
      <c r="D29" s="1" t="s">
        <v>480</v>
      </c>
      <c r="E29" s="1" t="s">
        <v>621</v>
      </c>
      <c r="F29" s="4">
        <v>475000</v>
      </c>
      <c r="G29" s="4">
        <v>8846.8799999999992</v>
      </c>
      <c r="H29" s="4">
        <v>1.92</v>
      </c>
    </row>
    <row r="30" spans="2:8">
      <c r="B30" s="1" t="s">
        <v>3015</v>
      </c>
      <c r="C30" s="9" t="s">
        <v>156</v>
      </c>
      <c r="D30" s="1" t="s">
        <v>469</v>
      </c>
      <c r="E30" s="1" t="s">
        <v>470</v>
      </c>
      <c r="F30" s="4">
        <v>816081</v>
      </c>
      <c r="G30" s="4">
        <v>8164.07</v>
      </c>
      <c r="H30" s="4">
        <v>1.78</v>
      </c>
    </row>
    <row r="31" spans="2:8">
      <c r="B31" s="1" t="s">
        <v>3077</v>
      </c>
      <c r="C31" s="9" t="s">
        <v>156</v>
      </c>
      <c r="D31" s="1" t="s">
        <v>539</v>
      </c>
      <c r="E31" s="1" t="s">
        <v>674</v>
      </c>
      <c r="F31" s="4">
        <v>70000</v>
      </c>
      <c r="G31" s="4">
        <v>7877.1</v>
      </c>
      <c r="H31" s="4">
        <v>1.71</v>
      </c>
    </row>
    <row r="32" spans="2:8">
      <c r="B32" s="1" t="s">
        <v>3238</v>
      </c>
      <c r="C32" s="9" t="s">
        <v>156</v>
      </c>
      <c r="D32" s="1" t="s">
        <v>486</v>
      </c>
      <c r="E32" s="1" t="s">
        <v>960</v>
      </c>
      <c r="F32" s="4">
        <v>144998</v>
      </c>
      <c r="G32" s="4">
        <v>7869.77</v>
      </c>
      <c r="H32" s="4">
        <v>1.71</v>
      </c>
    </row>
    <row r="33" spans="2:8">
      <c r="B33" s="1" t="s">
        <v>3324</v>
      </c>
      <c r="C33" s="9" t="s">
        <v>156</v>
      </c>
      <c r="D33" s="1" t="s">
        <v>421</v>
      </c>
      <c r="E33" s="1" t="s">
        <v>1136</v>
      </c>
      <c r="F33" s="4">
        <v>780000</v>
      </c>
      <c r="G33" s="4">
        <v>7837.05</v>
      </c>
      <c r="H33" s="4">
        <v>1.7</v>
      </c>
    </row>
    <row r="34" spans="2:8">
      <c r="B34" s="1" t="s">
        <v>3010</v>
      </c>
      <c r="C34" s="9" t="s">
        <v>156</v>
      </c>
      <c r="D34" s="1" t="s">
        <v>419</v>
      </c>
      <c r="E34" s="1" t="s">
        <v>459</v>
      </c>
      <c r="F34" s="4">
        <v>2337363</v>
      </c>
      <c r="G34" s="4">
        <v>7714.47</v>
      </c>
      <c r="H34" s="4">
        <v>1.68</v>
      </c>
    </row>
    <row r="35" spans="2:8">
      <c r="B35" s="1" t="s">
        <v>2791</v>
      </c>
      <c r="C35" s="9" t="s">
        <v>156</v>
      </c>
      <c r="D35" s="1" t="s">
        <v>423</v>
      </c>
      <c r="E35" s="1" t="s">
        <v>602</v>
      </c>
      <c r="F35" s="4">
        <v>268419</v>
      </c>
      <c r="G35" s="4">
        <v>7615.58</v>
      </c>
      <c r="H35" s="4">
        <v>1.66</v>
      </c>
    </row>
    <row r="36" spans="2:8">
      <c r="B36" s="1" t="s">
        <v>2770</v>
      </c>
      <c r="C36" s="9" t="s">
        <v>156</v>
      </c>
      <c r="D36" s="1" t="s">
        <v>550</v>
      </c>
      <c r="E36" s="1" t="s">
        <v>607</v>
      </c>
      <c r="F36" s="4">
        <v>536933</v>
      </c>
      <c r="G36" s="4">
        <v>7593.31</v>
      </c>
      <c r="H36" s="4">
        <v>1.65</v>
      </c>
    </row>
    <row r="37" spans="2:8">
      <c r="B37" s="1" t="s">
        <v>3094</v>
      </c>
      <c r="C37" s="9" t="s">
        <v>156</v>
      </c>
      <c r="D37" s="1" t="s">
        <v>457</v>
      </c>
      <c r="E37" s="1" t="s">
        <v>695</v>
      </c>
      <c r="F37" s="4">
        <v>742864</v>
      </c>
      <c r="G37" s="4">
        <v>7106.24</v>
      </c>
      <c r="H37" s="4">
        <v>1.55</v>
      </c>
    </row>
    <row r="38" spans="2:8">
      <c r="B38" s="1" t="s">
        <v>2776</v>
      </c>
      <c r="C38" s="9" t="s">
        <v>156</v>
      </c>
      <c r="D38" s="1" t="s">
        <v>486</v>
      </c>
      <c r="E38" s="1" t="s">
        <v>505</v>
      </c>
      <c r="F38" s="4">
        <v>343014</v>
      </c>
      <c r="G38" s="4">
        <v>6699.06</v>
      </c>
      <c r="H38" s="4">
        <v>1.46</v>
      </c>
    </row>
    <row r="39" spans="2:8">
      <c r="B39" s="1" t="s">
        <v>2789</v>
      </c>
      <c r="C39" s="9" t="s">
        <v>156</v>
      </c>
      <c r="D39" s="1" t="s">
        <v>440</v>
      </c>
      <c r="E39" s="1" t="s">
        <v>441</v>
      </c>
      <c r="F39" s="4">
        <v>165677</v>
      </c>
      <c r="G39" s="4">
        <v>6536.79</v>
      </c>
      <c r="H39" s="4">
        <v>1.42</v>
      </c>
    </row>
    <row r="40" spans="2:8">
      <c r="B40" s="1" t="s">
        <v>3343</v>
      </c>
      <c r="C40" s="9" t="s">
        <v>156</v>
      </c>
      <c r="D40" s="1" t="s">
        <v>687</v>
      </c>
      <c r="E40" s="1" t="s">
        <v>1212</v>
      </c>
      <c r="F40" s="4">
        <v>391273</v>
      </c>
      <c r="G40" s="4">
        <v>6378.53</v>
      </c>
      <c r="H40" s="4">
        <v>1.39</v>
      </c>
    </row>
    <row r="41" spans="2:8">
      <c r="B41" s="1" t="s">
        <v>3033</v>
      </c>
      <c r="C41" s="9" t="s">
        <v>156</v>
      </c>
      <c r="D41" s="1" t="s">
        <v>486</v>
      </c>
      <c r="E41" s="1" t="s">
        <v>526</v>
      </c>
      <c r="F41" s="4">
        <v>1000000</v>
      </c>
      <c r="G41" s="4">
        <v>6134</v>
      </c>
      <c r="H41" s="4">
        <v>1.33</v>
      </c>
    </row>
    <row r="42" spans="2:8">
      <c r="B42" s="1" t="s">
        <v>3281</v>
      </c>
      <c r="C42" s="9" t="s">
        <v>156</v>
      </c>
      <c r="D42" s="1" t="s">
        <v>423</v>
      </c>
      <c r="E42" s="1" t="s">
        <v>1030</v>
      </c>
      <c r="F42" s="4">
        <v>175675</v>
      </c>
      <c r="G42" s="4">
        <v>5831.71</v>
      </c>
      <c r="H42" s="4">
        <v>1.27</v>
      </c>
    </row>
    <row r="43" spans="2:8">
      <c r="B43" s="1" t="s">
        <v>2756</v>
      </c>
      <c r="C43" s="9" t="s">
        <v>156</v>
      </c>
      <c r="D43" s="1" t="s">
        <v>443</v>
      </c>
      <c r="E43" s="1" t="s">
        <v>627</v>
      </c>
      <c r="F43" s="4">
        <v>1330000</v>
      </c>
      <c r="G43" s="4">
        <v>5476.94</v>
      </c>
      <c r="H43" s="4">
        <v>1.19</v>
      </c>
    </row>
    <row r="44" spans="2:8">
      <c r="B44" s="1" t="s">
        <v>3007</v>
      </c>
      <c r="C44" s="9" t="s">
        <v>156</v>
      </c>
      <c r="D44" s="1" t="s">
        <v>421</v>
      </c>
      <c r="E44" s="1" t="s">
        <v>454</v>
      </c>
      <c r="F44" s="4">
        <v>1275000</v>
      </c>
      <c r="G44" s="4">
        <v>5409.83</v>
      </c>
      <c r="H44" s="4">
        <v>1.18</v>
      </c>
    </row>
    <row r="45" spans="2:8">
      <c r="B45" s="1" t="s">
        <v>2792</v>
      </c>
      <c r="C45" s="9" t="s">
        <v>156</v>
      </c>
      <c r="D45" s="1" t="s">
        <v>445</v>
      </c>
      <c r="E45" s="1" t="s">
        <v>446</v>
      </c>
      <c r="F45" s="4">
        <v>2040000</v>
      </c>
      <c r="G45" s="4">
        <v>5397.84</v>
      </c>
      <c r="H45" s="4">
        <v>1.17</v>
      </c>
    </row>
    <row r="46" spans="2:8">
      <c r="B46" s="1" t="s">
        <v>2764</v>
      </c>
      <c r="C46" s="9" t="s">
        <v>156</v>
      </c>
      <c r="D46" s="1" t="s">
        <v>448</v>
      </c>
      <c r="E46" s="1" t="s">
        <v>617</v>
      </c>
      <c r="F46" s="4">
        <v>109100</v>
      </c>
      <c r="G46" s="4">
        <v>5393.9</v>
      </c>
      <c r="H46" s="4">
        <v>1.17</v>
      </c>
    </row>
    <row r="47" spans="2:8">
      <c r="B47" s="1" t="s">
        <v>2793</v>
      </c>
      <c r="C47" s="9" t="s">
        <v>156</v>
      </c>
      <c r="D47" s="1" t="s">
        <v>425</v>
      </c>
      <c r="E47" s="1" t="s">
        <v>426</v>
      </c>
      <c r="F47" s="4">
        <v>1210000</v>
      </c>
      <c r="G47" s="4">
        <v>5312.51</v>
      </c>
      <c r="H47" s="4">
        <v>1.1599999999999999</v>
      </c>
    </row>
    <row r="48" spans="2:8">
      <c r="B48" s="1" t="s">
        <v>3326</v>
      </c>
      <c r="C48" s="9" t="s">
        <v>156</v>
      </c>
      <c r="D48" s="1" t="s">
        <v>964</v>
      </c>
      <c r="E48" s="1" t="s">
        <v>1138</v>
      </c>
      <c r="F48" s="4">
        <v>300000</v>
      </c>
      <c r="G48" s="4">
        <v>5297.1</v>
      </c>
      <c r="H48" s="4">
        <v>1.1499999999999999</v>
      </c>
    </row>
    <row r="49" spans="2:8">
      <c r="B49" s="1" t="s">
        <v>3038</v>
      </c>
      <c r="C49" s="9" t="s">
        <v>156</v>
      </c>
      <c r="D49" s="1" t="s">
        <v>475</v>
      </c>
      <c r="E49" s="1" t="s">
        <v>531</v>
      </c>
      <c r="F49" s="4">
        <v>1013513</v>
      </c>
      <c r="G49" s="4">
        <v>5282.94</v>
      </c>
      <c r="H49" s="4">
        <v>1.1499999999999999</v>
      </c>
    </row>
    <row r="50" spans="2:8">
      <c r="B50" s="1" t="s">
        <v>3203</v>
      </c>
      <c r="C50" s="9" t="s">
        <v>156</v>
      </c>
      <c r="D50" s="1" t="s">
        <v>419</v>
      </c>
      <c r="E50" s="1" t="s">
        <v>881</v>
      </c>
      <c r="F50" s="4">
        <v>557000</v>
      </c>
      <c r="G50" s="4">
        <v>5147.79</v>
      </c>
      <c r="H50" s="4">
        <v>1.1200000000000001</v>
      </c>
    </row>
    <row r="51" spans="2:8">
      <c r="B51" s="1" t="s">
        <v>3175</v>
      </c>
      <c r="C51" s="9" t="s">
        <v>156</v>
      </c>
      <c r="D51" s="1" t="s">
        <v>452</v>
      </c>
      <c r="E51" s="1" t="s">
        <v>814</v>
      </c>
      <c r="F51" s="4">
        <v>62649</v>
      </c>
      <c r="G51" s="4">
        <v>4717.47</v>
      </c>
      <c r="H51" s="4">
        <v>1.03</v>
      </c>
    </row>
    <row r="52" spans="2:8">
      <c r="B52" s="1" t="s">
        <v>2774</v>
      </c>
      <c r="C52" s="9" t="s">
        <v>156</v>
      </c>
      <c r="D52" s="1" t="s">
        <v>423</v>
      </c>
      <c r="E52" s="1" t="s">
        <v>613</v>
      </c>
      <c r="F52" s="4">
        <v>2325050</v>
      </c>
      <c r="G52" s="4">
        <v>4698.2299999999996</v>
      </c>
      <c r="H52" s="4">
        <v>1.02</v>
      </c>
    </row>
    <row r="53" spans="2:8">
      <c r="B53" s="1" t="s">
        <v>3232</v>
      </c>
      <c r="C53" s="9" t="s">
        <v>156</v>
      </c>
      <c r="D53" s="1" t="s">
        <v>550</v>
      </c>
      <c r="E53" s="1" t="s">
        <v>941</v>
      </c>
      <c r="F53" s="4">
        <v>278127</v>
      </c>
      <c r="G53" s="4">
        <v>4578.53</v>
      </c>
      <c r="H53" s="4">
        <v>1</v>
      </c>
    </row>
    <row r="54" spans="2:8">
      <c r="B54" s="1" t="s">
        <v>3110</v>
      </c>
      <c r="C54" s="9" t="s">
        <v>156</v>
      </c>
      <c r="D54" s="1" t="s">
        <v>568</v>
      </c>
      <c r="E54" s="1" t="s">
        <v>724</v>
      </c>
      <c r="F54" s="4">
        <v>85000</v>
      </c>
      <c r="G54" s="4">
        <v>4563.1400000000003</v>
      </c>
      <c r="H54" s="4">
        <v>0.99</v>
      </c>
    </row>
    <row r="55" spans="2:8">
      <c r="B55" s="1" t="s">
        <v>2768</v>
      </c>
      <c r="C55" s="9" t="s">
        <v>156</v>
      </c>
      <c r="D55" s="1" t="s">
        <v>469</v>
      </c>
      <c r="E55" s="1" t="s">
        <v>618</v>
      </c>
      <c r="F55" s="4">
        <v>425000</v>
      </c>
      <c r="G55" s="4">
        <v>4555.1499999999996</v>
      </c>
      <c r="H55" s="4">
        <v>0.99</v>
      </c>
    </row>
    <row r="56" spans="2:8">
      <c r="B56" s="1" t="s">
        <v>3398</v>
      </c>
      <c r="C56" s="9" t="s">
        <v>156</v>
      </c>
      <c r="D56" s="1" t="s">
        <v>550</v>
      </c>
      <c r="E56" s="1" t="s">
        <v>1381</v>
      </c>
      <c r="F56" s="4">
        <v>721648</v>
      </c>
      <c r="G56" s="4">
        <v>4525.45</v>
      </c>
      <c r="H56" s="4">
        <v>0.98</v>
      </c>
    </row>
    <row r="57" spans="2:8">
      <c r="B57" s="1" t="s">
        <v>3131</v>
      </c>
      <c r="C57" s="9" t="s">
        <v>156</v>
      </c>
      <c r="D57" s="1" t="s">
        <v>568</v>
      </c>
      <c r="E57" s="1" t="s">
        <v>748</v>
      </c>
      <c r="F57" s="4">
        <v>261023</v>
      </c>
      <c r="G57" s="4">
        <v>3871.23</v>
      </c>
      <c r="H57" s="4">
        <v>0.84</v>
      </c>
    </row>
    <row r="58" spans="2:8">
      <c r="B58" s="1" t="s">
        <v>2754</v>
      </c>
      <c r="C58" s="9" t="s">
        <v>156</v>
      </c>
      <c r="D58" s="1" t="s">
        <v>457</v>
      </c>
      <c r="E58" s="1" t="s">
        <v>628</v>
      </c>
      <c r="F58" s="4">
        <v>825000</v>
      </c>
      <c r="G58" s="4">
        <v>3699.8</v>
      </c>
      <c r="H58" s="4">
        <v>0.8</v>
      </c>
    </row>
    <row r="59" spans="2:8">
      <c r="B59" s="1" t="s">
        <v>3122</v>
      </c>
      <c r="C59" s="9" t="s">
        <v>156</v>
      </c>
      <c r="D59" s="1" t="s">
        <v>532</v>
      </c>
      <c r="E59" s="1" t="s">
        <v>739</v>
      </c>
      <c r="F59" s="4">
        <v>512711</v>
      </c>
      <c r="G59" s="4">
        <v>3660.5</v>
      </c>
      <c r="H59" s="4">
        <v>0.8</v>
      </c>
    </row>
    <row r="60" spans="2:8">
      <c r="B60" s="1" t="s">
        <v>3231</v>
      </c>
      <c r="C60" s="9" t="s">
        <v>156</v>
      </c>
      <c r="D60" s="1" t="s">
        <v>480</v>
      </c>
      <c r="E60" s="1" t="s">
        <v>940</v>
      </c>
      <c r="F60" s="4">
        <v>14221</v>
      </c>
      <c r="G60" s="4">
        <v>3617.82</v>
      </c>
      <c r="H60" s="4">
        <v>0.79</v>
      </c>
    </row>
    <row r="61" spans="2:8">
      <c r="B61" s="1" t="s">
        <v>3144</v>
      </c>
      <c r="C61" s="9" t="s">
        <v>156</v>
      </c>
      <c r="D61" s="1" t="s">
        <v>475</v>
      </c>
      <c r="E61" s="1" t="s">
        <v>765</v>
      </c>
      <c r="F61" s="4">
        <v>701333</v>
      </c>
      <c r="G61" s="4">
        <v>3511.22</v>
      </c>
      <c r="H61" s="4">
        <v>0.76</v>
      </c>
    </row>
    <row r="62" spans="2:8">
      <c r="B62" s="1" t="s">
        <v>1024</v>
      </c>
      <c r="C62" s="9" t="s">
        <v>156</v>
      </c>
      <c r="D62" s="1" t="s">
        <v>452</v>
      </c>
      <c r="E62" s="1" t="s">
        <v>1025</v>
      </c>
      <c r="F62" s="4">
        <v>222896</v>
      </c>
      <c r="G62" s="4">
        <v>3459.35</v>
      </c>
      <c r="H62" s="4">
        <v>0.75</v>
      </c>
    </row>
    <row r="63" spans="2:8">
      <c r="B63" s="1" t="s">
        <v>3207</v>
      </c>
      <c r="C63" s="9" t="s">
        <v>156</v>
      </c>
      <c r="D63" s="1" t="s">
        <v>727</v>
      </c>
      <c r="E63" s="1" t="s">
        <v>891</v>
      </c>
      <c r="F63" s="4">
        <v>765000</v>
      </c>
      <c r="G63" s="4">
        <v>3235.57</v>
      </c>
      <c r="H63" s="4">
        <v>0.7</v>
      </c>
    </row>
    <row r="64" spans="2:8">
      <c r="B64" s="1" t="s">
        <v>3316</v>
      </c>
      <c r="C64" s="9" t="s">
        <v>156</v>
      </c>
      <c r="D64" s="1" t="s">
        <v>462</v>
      </c>
      <c r="E64" s="1" t="s">
        <v>1109</v>
      </c>
      <c r="F64" s="4">
        <v>1493000</v>
      </c>
      <c r="G64" s="4">
        <v>2340.4299999999998</v>
      </c>
      <c r="H64" s="4">
        <v>0.51</v>
      </c>
    </row>
    <row r="65" spans="2:8">
      <c r="B65" s="1" t="s">
        <v>3019</v>
      </c>
      <c r="C65" s="9" t="s">
        <v>156</v>
      </c>
      <c r="D65" s="1" t="s">
        <v>477</v>
      </c>
      <c r="E65" s="1" t="s">
        <v>478</v>
      </c>
      <c r="F65" s="4">
        <v>825000</v>
      </c>
      <c r="G65" s="4">
        <v>2316.19</v>
      </c>
      <c r="H65" s="4">
        <v>0.5</v>
      </c>
    </row>
    <row r="66" spans="2:8">
      <c r="B66" s="1" t="s">
        <v>898</v>
      </c>
      <c r="C66" s="9" t="s">
        <v>156</v>
      </c>
      <c r="D66" s="1" t="s">
        <v>419</v>
      </c>
      <c r="E66" s="1" t="s">
        <v>899</v>
      </c>
      <c r="F66" s="4">
        <v>800000</v>
      </c>
      <c r="G66" s="4">
        <v>2179.1999999999998</v>
      </c>
      <c r="H66" s="4">
        <v>0.47</v>
      </c>
    </row>
    <row r="67" spans="2:8">
      <c r="B67" s="1" t="s">
        <v>1440</v>
      </c>
      <c r="C67" s="9" t="s">
        <v>156</v>
      </c>
      <c r="D67" s="1" t="s">
        <v>452</v>
      </c>
      <c r="E67" s="1" t="s">
        <v>1441</v>
      </c>
      <c r="F67" s="4">
        <v>1729895</v>
      </c>
      <c r="G67" s="4">
        <v>2138.67</v>
      </c>
      <c r="H67" s="4">
        <v>0.47</v>
      </c>
    </row>
    <row r="68" spans="2:8">
      <c r="B68" s="1" t="s">
        <v>3169</v>
      </c>
      <c r="C68" s="9" t="s">
        <v>156</v>
      </c>
      <c r="D68" s="1" t="s">
        <v>452</v>
      </c>
      <c r="E68" s="1" t="s">
        <v>804</v>
      </c>
      <c r="F68" s="4">
        <v>180000</v>
      </c>
      <c r="G68" s="4">
        <v>2086.7399999999998</v>
      </c>
      <c r="H68" s="4">
        <v>0.45</v>
      </c>
    </row>
    <row r="69" spans="2:8">
      <c r="B69" s="1" t="s">
        <v>3079</v>
      </c>
      <c r="C69" s="9" t="s">
        <v>156</v>
      </c>
      <c r="D69" s="1" t="s">
        <v>541</v>
      </c>
      <c r="E69" s="1" t="s">
        <v>676</v>
      </c>
      <c r="F69" s="4">
        <v>937225</v>
      </c>
      <c r="G69" s="4">
        <v>1762.55</v>
      </c>
      <c r="H69" s="4">
        <v>0.38</v>
      </c>
    </row>
    <row r="70" spans="2:8">
      <c r="B70" s="1" t="s">
        <v>3001</v>
      </c>
      <c r="C70" s="9" t="s">
        <v>156</v>
      </c>
      <c r="D70" s="1" t="s">
        <v>430</v>
      </c>
      <c r="E70" s="1" t="s">
        <v>431</v>
      </c>
      <c r="F70" s="4">
        <v>400000</v>
      </c>
      <c r="G70" s="4">
        <v>1214.2</v>
      </c>
      <c r="H70" s="4">
        <v>0.26</v>
      </c>
    </row>
    <row r="71" spans="2:8">
      <c r="B71" s="1" t="s">
        <v>3148</v>
      </c>
      <c r="C71" s="9" t="s">
        <v>156</v>
      </c>
      <c r="D71" s="1" t="s">
        <v>471</v>
      </c>
      <c r="E71" s="1" t="s">
        <v>773</v>
      </c>
      <c r="F71" s="4">
        <v>175000</v>
      </c>
      <c r="G71" s="4">
        <v>912.63</v>
      </c>
      <c r="H71" s="4">
        <v>0.2</v>
      </c>
    </row>
    <row r="72" spans="2:8">
      <c r="B72" s="1" t="s">
        <v>3418</v>
      </c>
      <c r="C72" s="9" t="s">
        <v>156</v>
      </c>
      <c r="D72" s="1" t="s">
        <v>471</v>
      </c>
      <c r="E72" s="1" t="s">
        <v>1494</v>
      </c>
      <c r="F72" s="4">
        <v>63565</v>
      </c>
      <c r="G72" s="4">
        <v>636.16</v>
      </c>
      <c r="H72" s="4">
        <v>0.14000000000000001</v>
      </c>
    </row>
    <row r="73" spans="2:8">
      <c r="B73" s="1" t="s">
        <v>2997</v>
      </c>
      <c r="C73" s="9" t="s">
        <v>156</v>
      </c>
      <c r="D73" s="1" t="s">
        <v>947</v>
      </c>
      <c r="E73" s="1" t="s">
        <v>1409</v>
      </c>
      <c r="F73" s="4">
        <v>280401</v>
      </c>
      <c r="G73" s="4">
        <v>630.99</v>
      </c>
      <c r="H73" s="4">
        <v>0.14000000000000001</v>
      </c>
    </row>
    <row r="74" spans="2:8">
      <c r="B74" s="1" t="s">
        <v>3399</v>
      </c>
      <c r="C74" s="9" t="s">
        <v>156</v>
      </c>
      <c r="D74" s="1" t="s">
        <v>473</v>
      </c>
      <c r="E74" s="1" t="s">
        <v>1382</v>
      </c>
      <c r="F74" s="4">
        <v>11465</v>
      </c>
      <c r="G74" s="4">
        <v>475.4</v>
      </c>
      <c r="H74" s="4">
        <v>0.1</v>
      </c>
    </row>
    <row r="75" spans="2:8">
      <c r="B75" s="1" t="s">
        <v>3053</v>
      </c>
      <c r="C75" s="9" t="s">
        <v>156</v>
      </c>
      <c r="D75" s="1" t="s">
        <v>553</v>
      </c>
      <c r="E75" s="1" t="s">
        <v>554</v>
      </c>
      <c r="F75" s="4">
        <v>53077</v>
      </c>
      <c r="G75" s="4">
        <v>463.49</v>
      </c>
      <c r="H75" s="4">
        <v>0.1</v>
      </c>
    </row>
    <row r="76" spans="2:8" ht="13">
      <c r="B76" s="2" t="s">
        <v>2543</v>
      </c>
    </row>
    <row r="77" spans="2:8">
      <c r="B77" s="1" t="s">
        <v>159</v>
      </c>
      <c r="C77" s="9" t="s">
        <v>159</v>
      </c>
      <c r="D77" s="1" t="s">
        <v>159</v>
      </c>
      <c r="E77" s="1" t="s">
        <v>159</v>
      </c>
      <c r="F77" s="4" t="s">
        <v>159</v>
      </c>
      <c r="G77" s="4" t="s">
        <v>159</v>
      </c>
      <c r="H77" s="4" t="s">
        <v>159</v>
      </c>
    </row>
    <row r="78" spans="2:8" ht="13">
      <c r="B78" s="2" t="s">
        <v>160</v>
      </c>
      <c r="C78" s="13"/>
      <c r="D78" s="2"/>
      <c r="E78" s="2"/>
      <c r="F78" s="14"/>
      <c r="G78" s="14">
        <f>SUM(G12:G77)</f>
        <v>438987.91</v>
      </c>
      <c r="H78" s="14">
        <f>SUM(H12:H77)</f>
        <v>95.460000000000022</v>
      </c>
    </row>
    <row r="79" spans="2:8" ht="13">
      <c r="B79" s="2" t="s">
        <v>161</v>
      </c>
    </row>
    <row r="80" spans="2:8">
      <c r="B80" s="1" t="s">
        <v>159</v>
      </c>
      <c r="C80" s="9" t="s">
        <v>159</v>
      </c>
      <c r="D80" s="1" t="s">
        <v>159</v>
      </c>
      <c r="E80" s="1" t="s">
        <v>159</v>
      </c>
      <c r="F80" s="4" t="s">
        <v>159</v>
      </c>
      <c r="G80" s="4" t="s">
        <v>159</v>
      </c>
      <c r="H80" s="4" t="s">
        <v>159</v>
      </c>
    </row>
    <row r="81" spans="2:8" ht="13">
      <c r="B81" s="2" t="s">
        <v>162</v>
      </c>
      <c r="C81" s="13"/>
      <c r="D81" s="2"/>
      <c r="E81" s="2"/>
      <c r="F81" s="14"/>
      <c r="G81" s="14">
        <f>SUM(G79:G80)</f>
        <v>0</v>
      </c>
      <c r="H81" s="14">
        <f>SUM(H79:H80)</f>
        <v>0</v>
      </c>
    </row>
    <row r="82" spans="2:8" ht="13">
      <c r="B82" s="2" t="s">
        <v>163</v>
      </c>
    </row>
    <row r="83" spans="2:8">
      <c r="B83" s="1" t="s">
        <v>159</v>
      </c>
      <c r="C83" s="9" t="s">
        <v>159</v>
      </c>
      <c r="D83" s="1" t="s">
        <v>159</v>
      </c>
      <c r="E83" s="1" t="s">
        <v>159</v>
      </c>
      <c r="F83" s="4" t="s">
        <v>159</v>
      </c>
      <c r="G83" s="4" t="s">
        <v>159</v>
      </c>
      <c r="H83" s="4" t="s">
        <v>159</v>
      </c>
    </row>
    <row r="84" spans="2:8" ht="13">
      <c r="B84" s="2" t="s">
        <v>164</v>
      </c>
      <c r="C84" s="13"/>
      <c r="D84" s="2"/>
      <c r="E84" s="2"/>
      <c r="F84" s="14"/>
      <c r="G84" s="14">
        <f>SUM(G82:G83)</f>
        <v>0</v>
      </c>
      <c r="H84" s="14">
        <f>SUM(H82:H83)</f>
        <v>0</v>
      </c>
    </row>
    <row r="85" spans="2:8" ht="13">
      <c r="B85" s="10" t="s">
        <v>146</v>
      </c>
      <c r="C85" s="11" t="s">
        <v>147</v>
      </c>
      <c r="D85" s="10" t="s">
        <v>165</v>
      </c>
      <c r="E85" s="10" t="s">
        <v>149</v>
      </c>
      <c r="F85" s="12" t="s">
        <v>150</v>
      </c>
      <c r="G85" s="12" t="s">
        <v>151</v>
      </c>
      <c r="H85" s="12" t="s">
        <v>152</v>
      </c>
    </row>
    <row r="86" spans="2:8" ht="13">
      <c r="B86" s="2" t="s">
        <v>166</v>
      </c>
    </row>
    <row r="87" spans="2:8" ht="13">
      <c r="B87" s="2" t="s">
        <v>155</v>
      </c>
    </row>
    <row r="88" spans="2:8" ht="13">
      <c r="B88" s="2" t="s">
        <v>167</v>
      </c>
    </row>
    <row r="89" spans="2:8">
      <c r="B89" s="1" t="s">
        <v>159</v>
      </c>
      <c r="C89" s="9" t="s">
        <v>159</v>
      </c>
      <c r="D89" s="1" t="s">
        <v>159</v>
      </c>
      <c r="E89" s="1" t="s">
        <v>159</v>
      </c>
      <c r="F89" s="4" t="s">
        <v>159</v>
      </c>
      <c r="G89" s="4" t="s">
        <v>159</v>
      </c>
      <c r="H89" s="4" t="s">
        <v>159</v>
      </c>
    </row>
    <row r="90" spans="2:8" ht="13">
      <c r="B90" s="2" t="s">
        <v>168</v>
      </c>
      <c r="C90" s="13"/>
      <c r="D90" s="2"/>
      <c r="E90" s="2"/>
      <c r="F90" s="14"/>
      <c r="G90" s="14">
        <f>SUM(G85:G89)</f>
        <v>0</v>
      </c>
      <c r="H90" s="14">
        <f>SUM(H85:H89)</f>
        <v>0</v>
      </c>
    </row>
    <row r="91" spans="2:8" ht="13">
      <c r="B91" s="2" t="s">
        <v>169</v>
      </c>
    </row>
    <row r="92" spans="2:8">
      <c r="B92" s="1" t="s">
        <v>159</v>
      </c>
      <c r="C92" s="9" t="s">
        <v>159</v>
      </c>
      <c r="D92" s="1" t="s">
        <v>159</v>
      </c>
      <c r="E92" s="1" t="s">
        <v>159</v>
      </c>
      <c r="F92" s="4" t="s">
        <v>159</v>
      </c>
      <c r="G92" s="4" t="s">
        <v>159</v>
      </c>
      <c r="H92" s="4" t="s">
        <v>159</v>
      </c>
    </row>
    <row r="93" spans="2:8" ht="13">
      <c r="B93" s="2" t="s">
        <v>170</v>
      </c>
      <c r="C93" s="13"/>
      <c r="D93" s="2"/>
      <c r="E93" s="2"/>
      <c r="F93" s="14"/>
      <c r="G93" s="14">
        <f>SUM(G91:G92)</f>
        <v>0</v>
      </c>
      <c r="H93" s="14">
        <f>SUM(H91:H92)</f>
        <v>0</v>
      </c>
    </row>
    <row r="94" spans="2:8" ht="13">
      <c r="B94" s="2" t="s">
        <v>171</v>
      </c>
    </row>
    <row r="95" spans="2:8">
      <c r="B95" s="1" t="s">
        <v>159</v>
      </c>
      <c r="C95" s="9" t="s">
        <v>159</v>
      </c>
      <c r="D95" s="1" t="s">
        <v>159</v>
      </c>
      <c r="E95" s="1" t="s">
        <v>159</v>
      </c>
      <c r="F95" s="4" t="s">
        <v>159</v>
      </c>
      <c r="G95" s="4" t="s">
        <v>159</v>
      </c>
      <c r="H95" s="4" t="s">
        <v>159</v>
      </c>
    </row>
    <row r="96" spans="2:8" ht="13">
      <c r="B96" s="2" t="s">
        <v>172</v>
      </c>
      <c r="C96" s="13"/>
      <c r="D96" s="2"/>
      <c r="E96" s="2"/>
      <c r="F96" s="14"/>
      <c r="G96" s="14">
        <f>SUM(G94:G95)</f>
        <v>0</v>
      </c>
      <c r="H96" s="14">
        <f>SUM(H94:H95)</f>
        <v>0</v>
      </c>
    </row>
    <row r="97" spans="2:8" ht="13">
      <c r="B97" s="2" t="s">
        <v>173</v>
      </c>
    </row>
    <row r="98" spans="2:8">
      <c r="B98" s="1" t="s">
        <v>159</v>
      </c>
      <c r="C98" s="9" t="s">
        <v>159</v>
      </c>
      <c r="D98" s="1" t="s">
        <v>159</v>
      </c>
      <c r="E98" s="1" t="s">
        <v>159</v>
      </c>
      <c r="F98" s="4" t="s">
        <v>159</v>
      </c>
      <c r="G98" s="4" t="s">
        <v>159</v>
      </c>
      <c r="H98" s="4" t="s">
        <v>159</v>
      </c>
    </row>
    <row r="99" spans="2:8" ht="13">
      <c r="B99" s="2" t="s">
        <v>174</v>
      </c>
      <c r="C99" s="13"/>
      <c r="D99" s="2"/>
      <c r="E99" s="2"/>
      <c r="F99" s="14"/>
      <c r="G99" s="14">
        <f>SUM(G97:G98)</f>
        <v>0</v>
      </c>
      <c r="H99" s="14">
        <f>SUM(H97:H98)</f>
        <v>0</v>
      </c>
    </row>
    <row r="100" spans="2:8" ht="13">
      <c r="B100" s="2" t="s">
        <v>175</v>
      </c>
    </row>
    <row r="101" spans="2:8">
      <c r="B101" s="1" t="s">
        <v>159</v>
      </c>
      <c r="C101" s="9" t="s">
        <v>159</v>
      </c>
      <c r="D101" s="1" t="s">
        <v>159</v>
      </c>
      <c r="E101" s="1" t="s">
        <v>159</v>
      </c>
      <c r="F101" s="4" t="s">
        <v>159</v>
      </c>
      <c r="G101" s="4" t="s">
        <v>159</v>
      </c>
      <c r="H101" s="4" t="s">
        <v>159</v>
      </c>
    </row>
    <row r="102" spans="2:8" ht="13">
      <c r="B102" s="2" t="s">
        <v>176</v>
      </c>
      <c r="C102" s="13"/>
      <c r="D102" s="2"/>
      <c r="E102" s="2"/>
      <c r="F102" s="14"/>
      <c r="G102" s="14">
        <f>SUM(G100:G101)</f>
        <v>0</v>
      </c>
      <c r="H102" s="14">
        <f>SUM(H100:H101)</f>
        <v>0</v>
      </c>
    </row>
    <row r="103" spans="2:8" ht="13">
      <c r="B103" s="2" t="s">
        <v>177</v>
      </c>
    </row>
    <row r="104" spans="2:8">
      <c r="B104" s="1" t="s">
        <v>159</v>
      </c>
      <c r="C104" s="9" t="s">
        <v>159</v>
      </c>
      <c r="D104" s="1" t="s">
        <v>159</v>
      </c>
      <c r="E104" s="1" t="s">
        <v>159</v>
      </c>
      <c r="F104" s="4" t="s">
        <v>159</v>
      </c>
      <c r="G104" s="4" t="s">
        <v>159</v>
      </c>
      <c r="H104" s="4" t="s">
        <v>159</v>
      </c>
    </row>
    <row r="105" spans="2:8" ht="13">
      <c r="B105" s="2" t="s">
        <v>178</v>
      </c>
      <c r="C105" s="13"/>
      <c r="D105" s="2"/>
      <c r="E105" s="2"/>
      <c r="F105" s="14"/>
      <c r="G105" s="14">
        <f>SUM(G103:G104)</f>
        <v>0</v>
      </c>
      <c r="H105" s="14">
        <f>SUM(H103:H104)</f>
        <v>0</v>
      </c>
    </row>
    <row r="106" spans="2:8" ht="13">
      <c r="B106" s="2" t="s">
        <v>179</v>
      </c>
    </row>
    <row r="107" spans="2:8">
      <c r="B107" s="1" t="s">
        <v>159</v>
      </c>
      <c r="C107" s="9" t="s">
        <v>159</v>
      </c>
      <c r="D107" s="1" t="s">
        <v>159</v>
      </c>
      <c r="E107" s="1" t="s">
        <v>159</v>
      </c>
      <c r="F107" s="4" t="s">
        <v>159</v>
      </c>
      <c r="G107" s="4" t="s">
        <v>159</v>
      </c>
      <c r="H107" s="4" t="s">
        <v>159</v>
      </c>
    </row>
    <row r="108" spans="2:8" ht="13">
      <c r="B108" s="2" t="s">
        <v>180</v>
      </c>
      <c r="C108" s="13"/>
      <c r="D108" s="2"/>
      <c r="E108" s="2"/>
      <c r="F108" s="14"/>
      <c r="G108" s="14">
        <f>SUM(G106:G107)</f>
        <v>0</v>
      </c>
      <c r="H108" s="14">
        <f>SUM(H106:H107)</f>
        <v>0</v>
      </c>
    </row>
    <row r="109" spans="2:8" ht="13">
      <c r="B109" s="2" t="s">
        <v>181</v>
      </c>
    </row>
    <row r="110" spans="2:8">
      <c r="B110" s="1" t="s">
        <v>159</v>
      </c>
      <c r="C110" s="9" t="s">
        <v>159</v>
      </c>
      <c r="D110" s="1" t="s">
        <v>159</v>
      </c>
      <c r="E110" s="1" t="s">
        <v>159</v>
      </c>
      <c r="F110" s="4" t="s">
        <v>159</v>
      </c>
      <c r="G110" s="4" t="s">
        <v>159</v>
      </c>
      <c r="H110" s="4" t="s">
        <v>159</v>
      </c>
    </row>
    <row r="111" spans="2:8" ht="13">
      <c r="B111" s="2" t="s">
        <v>182</v>
      </c>
      <c r="C111" s="13"/>
      <c r="D111" s="2"/>
      <c r="E111" s="2"/>
      <c r="F111" s="14"/>
      <c r="G111" s="14">
        <f>SUM(G109:G110)</f>
        <v>0</v>
      </c>
      <c r="H111" s="14">
        <f>SUM(H109:H110)</f>
        <v>0</v>
      </c>
    </row>
    <row r="112" spans="2:8" ht="13">
      <c r="B112" s="2" t="s">
        <v>265</v>
      </c>
      <c r="C112" s="13"/>
      <c r="D112" s="2"/>
      <c r="E112" s="2"/>
      <c r="F112" s="14"/>
      <c r="G112" s="14">
        <v>15855.18</v>
      </c>
      <c r="H112" s="14">
        <v>3.45</v>
      </c>
    </row>
    <row r="113" spans="2:8" ht="13">
      <c r="B113" s="2" t="s">
        <v>183</v>
      </c>
      <c r="C113" s="13"/>
      <c r="D113" s="2"/>
      <c r="E113" s="2"/>
      <c r="F113" s="14"/>
      <c r="G113" s="14">
        <v>454843.08999999997</v>
      </c>
      <c r="H113" s="14">
        <v>98.91</v>
      </c>
    </row>
    <row r="114" spans="2:8" ht="13">
      <c r="B114" s="2" t="s">
        <v>184</v>
      </c>
      <c r="C114" s="13"/>
      <c r="D114" s="2"/>
      <c r="E114" s="2"/>
      <c r="F114" s="14"/>
      <c r="G114" s="14">
        <v>4883.335504390001</v>
      </c>
      <c r="H114" s="14">
        <v>1.0900000000000034</v>
      </c>
    </row>
    <row r="115" spans="2:8" ht="13">
      <c r="B115" s="2" t="s">
        <v>185</v>
      </c>
      <c r="C115" s="13"/>
      <c r="D115" s="2"/>
      <c r="E115" s="2"/>
      <c r="F115" s="14"/>
      <c r="G115" s="14">
        <v>459726.42550438998</v>
      </c>
      <c r="H115" s="14">
        <v>100</v>
      </c>
    </row>
    <row r="116" spans="2:8">
      <c r="B116" s="1" t="s">
        <v>186</v>
      </c>
    </row>
    <row r="117" spans="2:8" ht="13">
      <c r="B117" s="2" t="s">
        <v>187</v>
      </c>
    </row>
    <row r="118" spans="2:8" ht="13">
      <c r="B118" s="2" t="s">
        <v>188</v>
      </c>
      <c r="C118" s="9" t="s">
        <v>189</v>
      </c>
    </row>
    <row r="119" spans="2:8" ht="13">
      <c r="B119" s="2" t="s">
        <v>190</v>
      </c>
      <c r="C119" s="9" t="s">
        <v>191</v>
      </c>
    </row>
    <row r="120" spans="2:8" ht="13">
      <c r="B120" s="2" t="s">
        <v>192</v>
      </c>
      <c r="C120" s="9" t="s">
        <v>191</v>
      </c>
    </row>
    <row r="121" spans="2:8" ht="13">
      <c r="B121" s="2" t="s">
        <v>193</v>
      </c>
      <c r="C121" s="9" t="s">
        <v>194</v>
      </c>
    </row>
    <row r="122" spans="2:8" ht="13">
      <c r="B122" s="2" t="s">
        <v>1495</v>
      </c>
      <c r="C122" s="13"/>
    </row>
    <row r="123" spans="2:8" ht="13">
      <c r="B123" s="2" t="s">
        <v>1496</v>
      </c>
      <c r="C123" s="13"/>
    </row>
    <row r="124" spans="2:8" ht="13">
      <c r="B124" s="2" t="s">
        <v>1497</v>
      </c>
      <c r="C124" s="13"/>
    </row>
    <row r="125" spans="2:8" ht="13">
      <c r="B125" s="2" t="s">
        <v>1498</v>
      </c>
      <c r="C125" s="13"/>
    </row>
    <row r="126" spans="2:8" ht="13">
      <c r="B126" s="2" t="s">
        <v>1499</v>
      </c>
      <c r="C126" s="13"/>
    </row>
    <row r="127" spans="2:8" ht="13">
      <c r="B127" s="2" t="s">
        <v>1500</v>
      </c>
      <c r="C127" s="13"/>
    </row>
    <row r="128" spans="2:8" ht="13">
      <c r="B128" s="2" t="s">
        <v>1501</v>
      </c>
      <c r="C128" s="13"/>
    </row>
    <row r="129" spans="2:3" ht="13">
      <c r="B129" s="2" t="s">
        <v>1502</v>
      </c>
      <c r="C129" s="13"/>
    </row>
    <row r="130" spans="2:3" ht="13">
      <c r="B130" s="2" t="s">
        <v>2968</v>
      </c>
      <c r="C130" s="13"/>
    </row>
    <row r="131" spans="2:3">
      <c r="B131" s="1" t="s">
        <v>204</v>
      </c>
    </row>
    <row r="132" spans="2:3">
      <c r="B132" s="1" t="s">
        <v>398</v>
      </c>
    </row>
    <row r="135" spans="2:3" ht="14.5">
      <c r="B135" s="48" t="s">
        <v>399</v>
      </c>
      <c r="C135" s="49"/>
    </row>
    <row r="136" spans="2:3" ht="14.5">
      <c r="B136" s="48" t="s">
        <v>3907</v>
      </c>
      <c r="C136" s="50" t="s">
        <v>400</v>
      </c>
    </row>
    <row r="137" spans="2:3" ht="14.5">
      <c r="B137" s="15" t="s">
        <v>401</v>
      </c>
      <c r="C137" s="16" t="s">
        <v>402</v>
      </c>
    </row>
    <row r="138" spans="2:3" ht="14.5">
      <c r="B138" s="15" t="s">
        <v>403</v>
      </c>
      <c r="C138" s="16" t="s">
        <v>402</v>
      </c>
    </row>
    <row r="139" spans="2:3" ht="14.5">
      <c r="B139" s="15" t="s">
        <v>404</v>
      </c>
      <c r="C139" s="16" t="s">
        <v>402</v>
      </c>
    </row>
    <row r="140" spans="2:3" ht="14.5">
      <c r="B140" s="15" t="s">
        <v>405</v>
      </c>
      <c r="C140" s="16" t="s">
        <v>402</v>
      </c>
    </row>
    <row r="141" spans="2:3" ht="14.5">
      <c r="B141" s="15" t="s">
        <v>406</v>
      </c>
      <c r="C141" s="16" t="s">
        <v>402</v>
      </c>
    </row>
    <row r="142" spans="2:3" ht="14.5">
      <c r="B142" s="15" t="s">
        <v>407</v>
      </c>
      <c r="C142" s="16" t="s">
        <v>402</v>
      </c>
    </row>
    <row r="143" spans="2:3" ht="14.5">
      <c r="B143" s="48" t="s">
        <v>408</v>
      </c>
      <c r="C143" s="49" t="s">
        <v>402</v>
      </c>
    </row>
    <row r="145" spans="2:7" ht="14.5">
      <c r="B145" s="15" t="s">
        <v>213</v>
      </c>
      <c r="C145" s="16"/>
      <c r="D145" s="15"/>
    </row>
    <row r="146" spans="2:7" ht="29">
      <c r="B146" s="18" t="s">
        <v>214</v>
      </c>
      <c r="C146" s="17" t="s">
        <v>215</v>
      </c>
      <c r="D146" s="18" t="s">
        <v>216</v>
      </c>
    </row>
    <row r="147" spans="2:7" ht="14.5">
      <c r="B147" s="15" t="s">
        <v>191</v>
      </c>
      <c r="C147" s="16" t="s">
        <v>191</v>
      </c>
      <c r="D147" s="15" t="s">
        <v>191</v>
      </c>
    </row>
    <row r="149" spans="2:7" ht="13">
      <c r="B149" s="19" t="s">
        <v>217</v>
      </c>
      <c r="C149" s="20">
        <v>46203</v>
      </c>
      <c r="D149" s="21"/>
      <c r="E149" s="22"/>
      <c r="F149" s="23"/>
    </row>
    <row r="150" spans="2:7" ht="13">
      <c r="B150" s="19" t="s">
        <v>218</v>
      </c>
      <c r="C150" s="24" t="s">
        <v>219</v>
      </c>
      <c r="D150" s="19" t="s">
        <v>220</v>
      </c>
      <c r="E150" s="25" t="s">
        <v>221</v>
      </c>
      <c r="F150" s="26" t="s">
        <v>222</v>
      </c>
      <c r="G150" s="14"/>
    </row>
    <row r="151" spans="2:7">
      <c r="B151" s="27" t="s">
        <v>191</v>
      </c>
      <c r="C151" s="28" t="s">
        <v>191</v>
      </c>
      <c r="D151" s="27" t="s">
        <v>191</v>
      </c>
      <c r="E151" s="29" t="s">
        <v>191</v>
      </c>
      <c r="F151" s="30" t="s">
        <v>191</v>
      </c>
    </row>
    <row r="154" spans="2:7" ht="13">
      <c r="B154" s="2" t="s">
        <v>223</v>
      </c>
    </row>
    <row r="155" spans="2:7" ht="13">
      <c r="B155" s="2"/>
    </row>
    <row r="156" spans="2:7" ht="13">
      <c r="B156" s="2" t="s">
        <v>224</v>
      </c>
    </row>
    <row r="157" spans="2:7" ht="13">
      <c r="B157" s="19" t="s">
        <v>225</v>
      </c>
      <c r="C157" s="24" t="s">
        <v>226</v>
      </c>
      <c r="D157" s="2"/>
    </row>
    <row r="158" spans="2:7">
      <c r="B158" s="21" t="s">
        <v>191</v>
      </c>
      <c r="C158" s="31" t="s">
        <v>191</v>
      </c>
    </row>
    <row r="160" spans="2:7" ht="13">
      <c r="B160" s="19" t="s">
        <v>227</v>
      </c>
      <c r="C160" s="24" t="s">
        <v>226</v>
      </c>
    </row>
    <row r="161" spans="2:7">
      <c r="B161" s="21" t="s">
        <v>191</v>
      </c>
      <c r="C161" s="31" t="s">
        <v>191</v>
      </c>
    </row>
    <row r="163" spans="2:7" ht="13">
      <c r="B163" s="19" t="s">
        <v>228</v>
      </c>
      <c r="C163" s="24" t="s">
        <v>229</v>
      </c>
    </row>
    <row r="164" spans="2:7">
      <c r="B164" s="21" t="s">
        <v>191</v>
      </c>
      <c r="C164" s="31" t="s">
        <v>191</v>
      </c>
    </row>
    <row r="166" spans="2:7" ht="13">
      <c r="B166" s="25" t="s">
        <v>230</v>
      </c>
      <c r="C166" s="24" t="s">
        <v>229</v>
      </c>
    </row>
    <row r="167" spans="2:7">
      <c r="B167" s="22" t="s">
        <v>191</v>
      </c>
      <c r="C167" s="31" t="s">
        <v>191</v>
      </c>
    </row>
    <row r="169" spans="2:7" ht="13">
      <c r="B169" s="19" t="s">
        <v>231</v>
      </c>
      <c r="C169" s="24" t="s">
        <v>191</v>
      </c>
    </row>
    <row r="171" spans="2:7" ht="13">
      <c r="B171" s="19" t="s">
        <v>232</v>
      </c>
      <c r="C171" s="20">
        <v>46203</v>
      </c>
      <c r="D171" s="21"/>
      <c r="E171" s="22"/>
      <c r="F171" s="23"/>
    </row>
    <row r="172" spans="2:7" ht="13">
      <c r="B172" s="19" t="s">
        <v>218</v>
      </c>
      <c r="C172" s="24" t="s">
        <v>219</v>
      </c>
      <c r="D172" s="19" t="s">
        <v>220</v>
      </c>
      <c r="E172" s="25" t="s">
        <v>221</v>
      </c>
      <c r="F172" s="26" t="s">
        <v>222</v>
      </c>
      <c r="G172" s="14"/>
    </row>
    <row r="173" spans="2:7">
      <c r="B173" s="27" t="s">
        <v>191</v>
      </c>
      <c r="C173" s="28" t="s">
        <v>191</v>
      </c>
      <c r="D173" s="27" t="s">
        <v>191</v>
      </c>
      <c r="E173" s="29" t="s">
        <v>191</v>
      </c>
      <c r="F173" s="30" t="s">
        <v>191</v>
      </c>
    </row>
    <row r="174" spans="2:7" ht="13">
      <c r="B174" s="2" t="s">
        <v>223</v>
      </c>
    </row>
    <row r="175" spans="2:7" ht="13">
      <c r="B175" s="2"/>
    </row>
    <row r="176" spans="2:7" ht="13">
      <c r="B176" s="2" t="s">
        <v>224</v>
      </c>
    </row>
    <row r="177" spans="2:4" ht="13">
      <c r="B177" s="19" t="s">
        <v>225</v>
      </c>
      <c r="C177" s="24" t="s">
        <v>226</v>
      </c>
      <c r="D177" s="2"/>
    </row>
    <row r="178" spans="2:4">
      <c r="B178" s="21" t="s">
        <v>191</v>
      </c>
      <c r="C178" s="31" t="s">
        <v>191</v>
      </c>
    </row>
    <row r="180" spans="2:4" ht="13">
      <c r="B180" s="19" t="s">
        <v>227</v>
      </c>
      <c r="C180" s="24" t="s">
        <v>226</v>
      </c>
    </row>
    <row r="181" spans="2:4">
      <c r="B181" s="21" t="s">
        <v>191</v>
      </c>
      <c r="C181" s="31" t="s">
        <v>191</v>
      </c>
    </row>
    <row r="183" spans="2:4" ht="13">
      <c r="B183" s="19" t="s">
        <v>228</v>
      </c>
      <c r="C183" s="24" t="s">
        <v>229</v>
      </c>
    </row>
    <row r="184" spans="2:4">
      <c r="B184" s="21" t="s">
        <v>191</v>
      </c>
      <c r="C184" s="31" t="s">
        <v>191</v>
      </c>
    </row>
    <row r="186" spans="2:4" ht="13">
      <c r="B186" s="25" t="s">
        <v>230</v>
      </c>
      <c r="C186" s="24" t="s">
        <v>229</v>
      </c>
    </row>
    <row r="187" spans="2:4">
      <c r="B187" s="22" t="s">
        <v>191</v>
      </c>
      <c r="C187" s="31" t="s">
        <v>191</v>
      </c>
    </row>
    <row r="189" spans="2:4" ht="13">
      <c r="B189" s="19" t="s">
        <v>231</v>
      </c>
      <c r="C189" s="24" t="s">
        <v>191</v>
      </c>
    </row>
    <row r="192" spans="2:4" ht="13">
      <c r="B192" s="2" t="s">
        <v>233</v>
      </c>
    </row>
    <row r="194" spans="2:80" ht="13">
      <c r="B194" s="19" t="s">
        <v>218</v>
      </c>
      <c r="C194" s="24" t="s">
        <v>234</v>
      </c>
      <c r="D194" s="19" t="s">
        <v>235</v>
      </c>
      <c r="E194" s="19" t="s">
        <v>236</v>
      </c>
      <c r="F194" s="14"/>
    </row>
    <row r="195" spans="2:80">
      <c r="B195" s="21" t="s">
        <v>191</v>
      </c>
      <c r="C195" s="31" t="s">
        <v>191</v>
      </c>
      <c r="D195" s="21" t="s">
        <v>191</v>
      </c>
      <c r="E195" s="21" t="s">
        <v>191</v>
      </c>
    </row>
    <row r="198" spans="2:80" ht="13">
      <c r="B198" s="2" t="s">
        <v>237</v>
      </c>
      <c r="C198" s="13" t="s">
        <v>191</v>
      </c>
      <c r="D198" s="2"/>
      <c r="E198" s="2"/>
      <c r="F198" s="14"/>
      <c r="G198" s="14"/>
      <c r="H198" s="14"/>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row>
    <row r="200" spans="2:80" ht="13">
      <c r="B200" s="2" t="s">
        <v>238</v>
      </c>
    </row>
    <row r="202" spans="2:80" ht="13">
      <c r="B202" s="19" t="s">
        <v>239</v>
      </c>
      <c r="C202" s="24" t="s">
        <v>226</v>
      </c>
      <c r="D202" s="2"/>
    </row>
    <row r="203" spans="2:80">
      <c r="B203" s="21" t="s">
        <v>191</v>
      </c>
      <c r="C203" s="31" t="s">
        <v>191</v>
      </c>
    </row>
    <row r="206" spans="2:80" ht="13">
      <c r="B206" s="19" t="s">
        <v>240</v>
      </c>
      <c r="C206" s="24" t="s">
        <v>241</v>
      </c>
      <c r="D206" s="2"/>
    </row>
    <row r="207" spans="2:80">
      <c r="B207" s="21" t="s">
        <v>191</v>
      </c>
      <c r="C207" s="31" t="s">
        <v>191</v>
      </c>
    </row>
    <row r="210" spans="2:80" ht="13">
      <c r="B210" s="2" t="s">
        <v>242</v>
      </c>
    </row>
    <row r="213" spans="2:80" ht="13">
      <c r="B213" s="2" t="s">
        <v>243</v>
      </c>
    </row>
    <row r="215" spans="2:80" ht="13">
      <c r="B215" s="19" t="s">
        <v>218</v>
      </c>
      <c r="C215" s="24" t="s">
        <v>244</v>
      </c>
      <c r="D215" s="19" t="s">
        <v>234</v>
      </c>
      <c r="E215" s="19" t="s">
        <v>235</v>
      </c>
      <c r="F215" s="26" t="s">
        <v>236</v>
      </c>
      <c r="G215" s="14"/>
    </row>
    <row r="216" spans="2:80">
      <c r="B216" s="21" t="s">
        <v>191</v>
      </c>
      <c r="C216" s="31" t="s">
        <v>191</v>
      </c>
      <c r="D216" s="21" t="s">
        <v>191</v>
      </c>
      <c r="E216" s="21" t="s">
        <v>191</v>
      </c>
      <c r="F216" s="32" t="s">
        <v>191</v>
      </c>
    </row>
    <row r="219" spans="2:80" ht="13">
      <c r="B219" s="2" t="s">
        <v>237</v>
      </c>
      <c r="C219" s="13" t="s">
        <v>191</v>
      </c>
      <c r="D219" s="2"/>
      <c r="E219" s="2"/>
      <c r="F219" s="14"/>
      <c r="G219" s="14"/>
      <c r="H219" s="14"/>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row>
    <row r="221" spans="2:80" ht="13">
      <c r="B221" s="2" t="s">
        <v>238</v>
      </c>
    </row>
    <row r="223" spans="2:80" ht="13">
      <c r="B223" s="19" t="s">
        <v>239</v>
      </c>
      <c r="C223" s="24" t="s">
        <v>226</v>
      </c>
      <c r="D223" s="2"/>
    </row>
    <row r="224" spans="2:80">
      <c r="B224" s="21" t="s">
        <v>191</v>
      </c>
      <c r="C224" s="31" t="s">
        <v>191</v>
      </c>
    </row>
    <row r="227" spans="2:7" ht="13">
      <c r="B227" s="19" t="s">
        <v>240</v>
      </c>
      <c r="C227" s="24" t="s">
        <v>241</v>
      </c>
      <c r="D227" s="2"/>
    </row>
    <row r="228" spans="2:7">
      <c r="B228" s="21" t="s">
        <v>191</v>
      </c>
      <c r="C228" s="31" t="s">
        <v>191</v>
      </c>
    </row>
    <row r="231" spans="2:7" ht="13">
      <c r="B231" s="2" t="s">
        <v>242</v>
      </c>
    </row>
    <row r="234" spans="2:7" ht="13">
      <c r="B234" s="2" t="s">
        <v>245</v>
      </c>
    </row>
    <row r="235" spans="2:7" ht="13">
      <c r="B235" s="19" t="s">
        <v>218</v>
      </c>
      <c r="C235" s="24" t="s">
        <v>246</v>
      </c>
      <c r="D235" s="19" t="s">
        <v>247</v>
      </c>
      <c r="E235" s="19" t="s">
        <v>248</v>
      </c>
      <c r="F235" s="26" t="s">
        <v>249</v>
      </c>
      <c r="G235" s="14"/>
    </row>
    <row r="236" spans="2:7">
      <c r="B236" s="21" t="s">
        <v>191</v>
      </c>
      <c r="C236" s="31" t="s">
        <v>191</v>
      </c>
      <c r="D236" s="21" t="s">
        <v>191</v>
      </c>
      <c r="E236" s="21" t="s">
        <v>191</v>
      </c>
      <c r="F236" s="32" t="s">
        <v>191</v>
      </c>
    </row>
    <row r="237" spans="2:7">
      <c r="B237" s="1" t="s">
        <v>2544</v>
      </c>
    </row>
  </sheetData>
  <mergeCells count="3">
    <mergeCell ref="B1:E1"/>
    <mergeCell ref="C3:C7"/>
    <mergeCell ref="D3:D7"/>
  </mergeCells>
  <hyperlinks>
    <hyperlink ref="A1" location="Index!A1" display="Index" xr:uid="{2122F48C-0F36-46BE-AB03-660673B3453D}"/>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D18BB-F5B1-4CCA-8891-5EEA1E165CCA}">
  <sheetPr codeName="Sheet102"/>
  <dimension ref="A1:CB255"/>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53</v>
      </c>
      <c r="C1" s="249"/>
      <c r="D1" s="249"/>
      <c r="E1" s="249"/>
    </row>
    <row r="3" spans="1:9" ht="14.5">
      <c r="B3" s="5" t="s">
        <v>53</v>
      </c>
      <c r="C3" s="250"/>
      <c r="D3" s="251"/>
      <c r="E3" s="6"/>
    </row>
    <row r="4" spans="1:9" ht="14.5">
      <c r="B4" s="51" t="s">
        <v>1504</v>
      </c>
      <c r="C4" s="250"/>
      <c r="D4" s="251"/>
      <c r="E4" s="58"/>
    </row>
    <row r="5" spans="1:9" ht="14.5">
      <c r="B5" s="7" t="s">
        <v>139</v>
      </c>
      <c r="C5" s="250"/>
      <c r="D5" s="251"/>
      <c r="E5" s="6"/>
    </row>
    <row r="6" spans="1:9" ht="14.5">
      <c r="B6" s="7" t="s">
        <v>503</v>
      </c>
      <c r="C6" s="250"/>
      <c r="D6" s="251"/>
      <c r="E6" s="6"/>
    </row>
    <row r="7" spans="1:9" ht="29">
      <c r="B7" s="7" t="s">
        <v>1505</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2796</v>
      </c>
      <c r="C15" s="9" t="s">
        <v>156</v>
      </c>
      <c r="D15" s="1" t="s">
        <v>419</v>
      </c>
      <c r="E15" s="1" t="s">
        <v>420</v>
      </c>
      <c r="F15" s="4">
        <v>254930</v>
      </c>
      <c r="G15" s="4">
        <v>3505.8</v>
      </c>
      <c r="H15" s="4">
        <v>3.19</v>
      </c>
    </row>
    <row r="16" spans="1:9">
      <c r="B16" s="1" t="s">
        <v>3107</v>
      </c>
      <c r="C16" s="9" t="s">
        <v>156</v>
      </c>
      <c r="D16" s="1" t="s">
        <v>471</v>
      </c>
      <c r="E16" s="1" t="s">
        <v>721</v>
      </c>
      <c r="F16" s="4">
        <v>82589</v>
      </c>
      <c r="G16" s="4">
        <v>3421.99</v>
      </c>
      <c r="H16" s="4">
        <v>3.12</v>
      </c>
    </row>
    <row r="17" spans="2:8">
      <c r="B17" s="1" t="s">
        <v>3004</v>
      </c>
      <c r="C17" s="9" t="s">
        <v>156</v>
      </c>
      <c r="D17" s="1" t="s">
        <v>419</v>
      </c>
      <c r="E17" s="1" t="s">
        <v>439</v>
      </c>
      <c r="F17" s="4">
        <v>425496</v>
      </c>
      <c r="G17" s="4">
        <v>3395.25</v>
      </c>
      <c r="H17" s="4">
        <v>3.09</v>
      </c>
    </row>
    <row r="18" spans="2:8">
      <c r="B18" s="1" t="s">
        <v>2789</v>
      </c>
      <c r="C18" s="9" t="s">
        <v>156</v>
      </c>
      <c r="D18" s="1" t="s">
        <v>440</v>
      </c>
      <c r="E18" s="1" t="s">
        <v>441</v>
      </c>
      <c r="F18" s="4">
        <v>79831</v>
      </c>
      <c r="G18" s="4">
        <v>3149.73</v>
      </c>
      <c r="H18" s="4">
        <v>2.87</v>
      </c>
    </row>
    <row r="19" spans="2:8">
      <c r="B19" s="1" t="s">
        <v>3348</v>
      </c>
      <c r="C19" s="9" t="s">
        <v>156</v>
      </c>
      <c r="D19" s="1" t="s">
        <v>421</v>
      </c>
      <c r="E19" s="1" t="s">
        <v>1217</v>
      </c>
      <c r="F19" s="4">
        <v>262933</v>
      </c>
      <c r="G19" s="4">
        <v>2730.3</v>
      </c>
      <c r="H19" s="4">
        <v>2.4900000000000002</v>
      </c>
    </row>
    <row r="20" spans="2:8">
      <c r="B20" s="1" t="s">
        <v>2756</v>
      </c>
      <c r="C20" s="9" t="s">
        <v>156</v>
      </c>
      <c r="D20" s="1" t="s">
        <v>443</v>
      </c>
      <c r="E20" s="1" t="s">
        <v>627</v>
      </c>
      <c r="F20" s="4">
        <v>641400</v>
      </c>
      <c r="G20" s="4">
        <v>2641.29</v>
      </c>
      <c r="H20" s="4">
        <v>2.41</v>
      </c>
    </row>
    <row r="21" spans="2:8">
      <c r="B21" s="1" t="s">
        <v>1134</v>
      </c>
      <c r="C21" s="9" t="s">
        <v>156</v>
      </c>
      <c r="D21" s="1" t="s">
        <v>419</v>
      </c>
      <c r="E21" s="1" t="s">
        <v>1135</v>
      </c>
      <c r="F21" s="4">
        <v>237025</v>
      </c>
      <c r="G21" s="4">
        <v>2434.0100000000002</v>
      </c>
      <c r="H21" s="4">
        <v>2.2200000000000002</v>
      </c>
    </row>
    <row r="22" spans="2:8">
      <c r="B22" s="1" t="s">
        <v>2777</v>
      </c>
      <c r="C22" s="9" t="s">
        <v>156</v>
      </c>
      <c r="D22" s="1" t="s">
        <v>462</v>
      </c>
      <c r="E22" s="1" t="s">
        <v>463</v>
      </c>
      <c r="F22" s="4">
        <v>145000</v>
      </c>
      <c r="G22" s="4">
        <v>2361.4699999999998</v>
      </c>
      <c r="H22" s="4">
        <v>2.15</v>
      </c>
    </row>
    <row r="23" spans="2:8">
      <c r="B23" s="1" t="s">
        <v>3083</v>
      </c>
      <c r="C23" s="9" t="s">
        <v>156</v>
      </c>
      <c r="D23" s="1" t="s">
        <v>511</v>
      </c>
      <c r="E23" s="1" t="s">
        <v>682</v>
      </c>
      <c r="F23" s="4">
        <v>30500</v>
      </c>
      <c r="G23" s="4">
        <v>2344.54</v>
      </c>
      <c r="H23" s="4">
        <v>2.14</v>
      </c>
    </row>
    <row r="24" spans="2:8">
      <c r="B24" s="1" t="s">
        <v>2791</v>
      </c>
      <c r="C24" s="9" t="s">
        <v>156</v>
      </c>
      <c r="D24" s="1" t="s">
        <v>423</v>
      </c>
      <c r="E24" s="1" t="s">
        <v>602</v>
      </c>
      <c r="F24" s="4">
        <v>80606</v>
      </c>
      <c r="G24" s="4">
        <v>2286.9499999999998</v>
      </c>
      <c r="H24" s="4">
        <v>2.08</v>
      </c>
    </row>
    <row r="25" spans="2:8">
      <c r="B25" s="1" t="s">
        <v>3206</v>
      </c>
      <c r="C25" s="9" t="s">
        <v>156</v>
      </c>
      <c r="D25" s="1" t="s">
        <v>419</v>
      </c>
      <c r="E25" s="1" t="s">
        <v>884</v>
      </c>
      <c r="F25" s="4">
        <v>604665</v>
      </c>
      <c r="G25" s="4">
        <v>2231.52</v>
      </c>
      <c r="H25" s="4">
        <v>2.0299999999999998</v>
      </c>
    </row>
    <row r="26" spans="2:8">
      <c r="B26" s="1" t="s">
        <v>1506</v>
      </c>
      <c r="C26" s="9" t="s">
        <v>156</v>
      </c>
      <c r="D26" s="1" t="s">
        <v>514</v>
      </c>
      <c r="E26" s="1" t="s">
        <v>1507</v>
      </c>
      <c r="F26" s="4">
        <v>156600</v>
      </c>
      <c r="G26" s="4">
        <v>2186.61</v>
      </c>
      <c r="H26" s="4">
        <v>1.99</v>
      </c>
    </row>
    <row r="27" spans="2:8">
      <c r="B27" s="1" t="s">
        <v>2760</v>
      </c>
      <c r="C27" s="9" t="s">
        <v>156</v>
      </c>
      <c r="D27" s="1" t="s">
        <v>421</v>
      </c>
      <c r="E27" s="1" t="s">
        <v>422</v>
      </c>
      <c r="F27" s="4">
        <v>196770</v>
      </c>
      <c r="G27" s="4">
        <v>2050.64</v>
      </c>
      <c r="H27" s="4">
        <v>1.87</v>
      </c>
    </row>
    <row r="28" spans="2:8">
      <c r="B28" s="1" t="s">
        <v>3005</v>
      </c>
      <c r="C28" s="9" t="s">
        <v>156</v>
      </c>
      <c r="D28" s="1" t="s">
        <v>434</v>
      </c>
      <c r="E28" s="1" t="s">
        <v>442</v>
      </c>
      <c r="F28" s="4">
        <v>714969</v>
      </c>
      <c r="G28" s="4">
        <v>2046.96</v>
      </c>
      <c r="H28" s="4">
        <v>1.86</v>
      </c>
    </row>
    <row r="29" spans="2:8">
      <c r="B29" s="1" t="s">
        <v>3012</v>
      </c>
      <c r="C29" s="9" t="s">
        <v>156</v>
      </c>
      <c r="D29" s="1" t="s">
        <v>423</v>
      </c>
      <c r="E29" s="1" t="s">
        <v>464</v>
      </c>
      <c r="F29" s="4">
        <v>75602</v>
      </c>
      <c r="G29" s="4">
        <v>2005.87</v>
      </c>
      <c r="H29" s="4">
        <v>1.83</v>
      </c>
    </row>
    <row r="30" spans="2:8">
      <c r="B30" s="1" t="s">
        <v>2762</v>
      </c>
      <c r="C30" s="9" t="s">
        <v>156</v>
      </c>
      <c r="D30" s="1" t="s">
        <v>434</v>
      </c>
      <c r="E30" s="1" t="s">
        <v>461</v>
      </c>
      <c r="F30" s="4">
        <v>861000</v>
      </c>
      <c r="G30" s="4">
        <v>1926.66</v>
      </c>
      <c r="H30" s="4">
        <v>1.76</v>
      </c>
    </row>
    <row r="31" spans="2:8">
      <c r="B31" s="1" t="s">
        <v>2787</v>
      </c>
      <c r="C31" s="9" t="s">
        <v>156</v>
      </c>
      <c r="D31" s="1" t="s">
        <v>486</v>
      </c>
      <c r="E31" s="1" t="s">
        <v>603</v>
      </c>
      <c r="F31" s="4">
        <v>19075</v>
      </c>
      <c r="G31" s="4">
        <v>1900.06</v>
      </c>
      <c r="H31" s="4">
        <v>1.73</v>
      </c>
    </row>
    <row r="32" spans="2:8">
      <c r="B32" s="1" t="s">
        <v>3002</v>
      </c>
      <c r="C32" s="9" t="s">
        <v>156</v>
      </c>
      <c r="D32" s="1" t="s">
        <v>434</v>
      </c>
      <c r="E32" s="1" t="s">
        <v>435</v>
      </c>
      <c r="F32" s="4">
        <v>530200</v>
      </c>
      <c r="G32" s="4">
        <v>1890.96</v>
      </c>
      <c r="H32" s="4">
        <v>1.72</v>
      </c>
    </row>
    <row r="33" spans="2:8">
      <c r="B33" s="1" t="s">
        <v>2795</v>
      </c>
      <c r="C33" s="9" t="s">
        <v>156</v>
      </c>
      <c r="D33" s="1" t="s">
        <v>430</v>
      </c>
      <c r="E33" s="1" t="s">
        <v>600</v>
      </c>
      <c r="F33" s="4">
        <v>144000</v>
      </c>
      <c r="G33" s="4">
        <v>1863.22</v>
      </c>
      <c r="H33" s="4">
        <v>1.7</v>
      </c>
    </row>
    <row r="34" spans="2:8">
      <c r="B34" s="1" t="s">
        <v>850</v>
      </c>
      <c r="C34" s="9" t="s">
        <v>156</v>
      </c>
      <c r="D34" s="1" t="s">
        <v>419</v>
      </c>
      <c r="E34" s="1" t="s">
        <v>851</v>
      </c>
      <c r="F34" s="4">
        <v>226200</v>
      </c>
      <c r="G34" s="4">
        <v>1847.26</v>
      </c>
      <c r="H34" s="4">
        <v>1.68</v>
      </c>
    </row>
    <row r="35" spans="2:8">
      <c r="B35" s="1" t="s">
        <v>3106</v>
      </c>
      <c r="C35" s="9" t="s">
        <v>156</v>
      </c>
      <c r="D35" s="1" t="s">
        <v>428</v>
      </c>
      <c r="E35" s="1" t="s">
        <v>720</v>
      </c>
      <c r="F35" s="4">
        <v>98916</v>
      </c>
      <c r="G35" s="4">
        <v>1831.92</v>
      </c>
      <c r="H35" s="4">
        <v>1.67</v>
      </c>
    </row>
    <row r="36" spans="2:8">
      <c r="B36" s="1" t="s">
        <v>3208</v>
      </c>
      <c r="C36" s="9" t="s">
        <v>156</v>
      </c>
      <c r="D36" s="1" t="s">
        <v>436</v>
      </c>
      <c r="E36" s="1" t="s">
        <v>892</v>
      </c>
      <c r="F36" s="4">
        <v>51800</v>
      </c>
      <c r="G36" s="4">
        <v>1792.59</v>
      </c>
      <c r="H36" s="4">
        <v>1.63</v>
      </c>
    </row>
    <row r="37" spans="2:8">
      <c r="B37" s="1" t="s">
        <v>2786</v>
      </c>
      <c r="C37" s="9" t="s">
        <v>156</v>
      </c>
      <c r="D37" s="1" t="s">
        <v>545</v>
      </c>
      <c r="E37" s="1" t="s">
        <v>605</v>
      </c>
      <c r="F37" s="4">
        <v>97350</v>
      </c>
      <c r="G37" s="4">
        <v>1762.23</v>
      </c>
      <c r="H37" s="4">
        <v>1.61</v>
      </c>
    </row>
    <row r="38" spans="2:8">
      <c r="B38" s="1" t="s">
        <v>3094</v>
      </c>
      <c r="C38" s="9" t="s">
        <v>156</v>
      </c>
      <c r="D38" s="1" t="s">
        <v>457</v>
      </c>
      <c r="E38" s="1" t="s">
        <v>695</v>
      </c>
      <c r="F38" s="4">
        <v>174214</v>
      </c>
      <c r="G38" s="4">
        <v>1666.53</v>
      </c>
      <c r="H38" s="4">
        <v>1.52</v>
      </c>
    </row>
    <row r="39" spans="2:8">
      <c r="B39" s="1" t="s">
        <v>3419</v>
      </c>
      <c r="C39" s="9" t="s">
        <v>156</v>
      </c>
      <c r="D39" s="1" t="s">
        <v>421</v>
      </c>
      <c r="E39" s="1" t="s">
        <v>1508</v>
      </c>
      <c r="F39" s="4">
        <v>108000</v>
      </c>
      <c r="G39" s="4">
        <v>1608.66</v>
      </c>
      <c r="H39" s="4">
        <v>1.47</v>
      </c>
    </row>
    <row r="40" spans="2:8">
      <c r="B40" s="1" t="s">
        <v>3232</v>
      </c>
      <c r="C40" s="9" t="s">
        <v>156</v>
      </c>
      <c r="D40" s="1" t="s">
        <v>550</v>
      </c>
      <c r="E40" s="1" t="s">
        <v>941</v>
      </c>
      <c r="F40" s="4">
        <v>94264</v>
      </c>
      <c r="G40" s="4">
        <v>1551.77</v>
      </c>
      <c r="H40" s="4">
        <v>1.41</v>
      </c>
    </row>
    <row r="41" spans="2:8">
      <c r="B41" s="1" t="s">
        <v>3085</v>
      </c>
      <c r="C41" s="9" t="s">
        <v>156</v>
      </c>
      <c r="D41" s="1" t="s">
        <v>434</v>
      </c>
      <c r="E41" s="1" t="s">
        <v>684</v>
      </c>
      <c r="F41" s="4">
        <v>1847000</v>
      </c>
      <c r="G41" s="4">
        <v>1502.17</v>
      </c>
      <c r="H41" s="4">
        <v>1.37</v>
      </c>
    </row>
    <row r="42" spans="2:8">
      <c r="B42" s="1" t="s">
        <v>3239</v>
      </c>
      <c r="C42" s="9" t="s">
        <v>156</v>
      </c>
      <c r="D42" s="1" t="s">
        <v>448</v>
      </c>
      <c r="E42" s="1" t="s">
        <v>961</v>
      </c>
      <c r="F42" s="4">
        <v>29080</v>
      </c>
      <c r="G42" s="4">
        <v>1500.38</v>
      </c>
      <c r="H42" s="4">
        <v>1.37</v>
      </c>
    </row>
    <row r="43" spans="2:8">
      <c r="B43" s="1" t="s">
        <v>2999</v>
      </c>
      <c r="C43" s="9" t="s">
        <v>156</v>
      </c>
      <c r="D43" s="1" t="s">
        <v>423</v>
      </c>
      <c r="E43" s="1" t="s">
        <v>424</v>
      </c>
      <c r="F43" s="4">
        <v>157000</v>
      </c>
      <c r="G43" s="4">
        <v>1493.54</v>
      </c>
      <c r="H43" s="4">
        <v>1.36</v>
      </c>
    </row>
    <row r="44" spans="2:8">
      <c r="B44" s="1" t="s">
        <v>3006</v>
      </c>
      <c r="C44" s="9" t="s">
        <v>156</v>
      </c>
      <c r="D44" s="1" t="s">
        <v>443</v>
      </c>
      <c r="E44" s="1" t="s">
        <v>444</v>
      </c>
      <c r="F44" s="4">
        <v>34000</v>
      </c>
      <c r="G44" s="4">
        <v>1489.61</v>
      </c>
      <c r="H44" s="4">
        <v>1.36</v>
      </c>
    </row>
    <row r="45" spans="2:8">
      <c r="B45" s="1" t="s">
        <v>3197</v>
      </c>
      <c r="C45" s="9" t="s">
        <v>156</v>
      </c>
      <c r="D45" s="1" t="s">
        <v>419</v>
      </c>
      <c r="E45" s="1" t="s">
        <v>849</v>
      </c>
      <c r="F45" s="4">
        <v>142252</v>
      </c>
      <c r="G45" s="4">
        <v>1475.22</v>
      </c>
      <c r="H45" s="4">
        <v>1.34</v>
      </c>
    </row>
    <row r="46" spans="2:8">
      <c r="B46" s="1" t="s">
        <v>3210</v>
      </c>
      <c r="C46" s="9" t="s">
        <v>156</v>
      </c>
      <c r="D46" s="1" t="s">
        <v>455</v>
      </c>
      <c r="E46" s="1" t="s">
        <v>894</v>
      </c>
      <c r="F46" s="4">
        <v>975000</v>
      </c>
      <c r="G46" s="4">
        <v>1444.07</v>
      </c>
      <c r="H46" s="4">
        <v>1.32</v>
      </c>
    </row>
    <row r="47" spans="2:8">
      <c r="B47" s="1" t="s">
        <v>3202</v>
      </c>
      <c r="C47" s="9" t="s">
        <v>156</v>
      </c>
      <c r="D47" s="1" t="s">
        <v>419</v>
      </c>
      <c r="E47" s="1" t="s">
        <v>880</v>
      </c>
      <c r="F47" s="4">
        <v>103400</v>
      </c>
      <c r="G47" s="4">
        <v>1391.45</v>
      </c>
      <c r="H47" s="4">
        <v>1.27</v>
      </c>
    </row>
    <row r="48" spans="2:8">
      <c r="B48" s="1" t="s">
        <v>3021</v>
      </c>
      <c r="C48" s="9" t="s">
        <v>156</v>
      </c>
      <c r="D48" s="1" t="s">
        <v>434</v>
      </c>
      <c r="E48" s="1" t="s">
        <v>482</v>
      </c>
      <c r="F48" s="4">
        <v>92213</v>
      </c>
      <c r="G48" s="4">
        <v>1375.26</v>
      </c>
      <c r="H48" s="4">
        <v>1.25</v>
      </c>
    </row>
    <row r="49" spans="2:8">
      <c r="B49" s="1" t="s">
        <v>2764</v>
      </c>
      <c r="C49" s="9" t="s">
        <v>156</v>
      </c>
      <c r="D49" s="1" t="s">
        <v>448</v>
      </c>
      <c r="E49" s="1" t="s">
        <v>617</v>
      </c>
      <c r="F49" s="4">
        <v>27800</v>
      </c>
      <c r="G49" s="4">
        <v>1374.43</v>
      </c>
      <c r="H49" s="4">
        <v>1.25</v>
      </c>
    </row>
    <row r="50" spans="2:8">
      <c r="B50" s="1" t="s">
        <v>3238</v>
      </c>
      <c r="C50" s="9" t="s">
        <v>156</v>
      </c>
      <c r="D50" s="1" t="s">
        <v>486</v>
      </c>
      <c r="E50" s="1" t="s">
        <v>960</v>
      </c>
      <c r="F50" s="4">
        <v>24778</v>
      </c>
      <c r="G50" s="4">
        <v>1344.83</v>
      </c>
      <c r="H50" s="4">
        <v>1.23</v>
      </c>
    </row>
    <row r="51" spans="2:8">
      <c r="B51" s="1" t="s">
        <v>3203</v>
      </c>
      <c r="C51" s="9" t="s">
        <v>156</v>
      </c>
      <c r="D51" s="1" t="s">
        <v>419</v>
      </c>
      <c r="E51" s="1" t="s">
        <v>881</v>
      </c>
      <c r="F51" s="4">
        <v>142078</v>
      </c>
      <c r="G51" s="4">
        <v>1313.08</v>
      </c>
      <c r="H51" s="4">
        <v>1.2</v>
      </c>
    </row>
    <row r="52" spans="2:8">
      <c r="B52" s="1" t="s">
        <v>3281</v>
      </c>
      <c r="C52" s="9" t="s">
        <v>156</v>
      </c>
      <c r="D52" s="1" t="s">
        <v>423</v>
      </c>
      <c r="E52" s="1" t="s">
        <v>1030</v>
      </c>
      <c r="F52" s="4">
        <v>37966</v>
      </c>
      <c r="G52" s="4">
        <v>1260.32</v>
      </c>
      <c r="H52" s="4">
        <v>1.1499999999999999</v>
      </c>
    </row>
    <row r="53" spans="2:8">
      <c r="B53" s="1" t="s">
        <v>2759</v>
      </c>
      <c r="C53" s="9" t="s">
        <v>156</v>
      </c>
      <c r="D53" s="1" t="s">
        <v>469</v>
      </c>
      <c r="E53" s="1" t="s">
        <v>479</v>
      </c>
      <c r="F53" s="4">
        <v>61081</v>
      </c>
      <c r="G53" s="4">
        <v>1240.8599999999999</v>
      </c>
      <c r="H53" s="4">
        <v>1.1299999999999999</v>
      </c>
    </row>
    <row r="54" spans="2:8">
      <c r="B54" s="1" t="s">
        <v>2773</v>
      </c>
      <c r="C54" s="9" t="s">
        <v>156</v>
      </c>
      <c r="D54" s="1" t="s">
        <v>421</v>
      </c>
      <c r="E54" s="1" t="s">
        <v>427</v>
      </c>
      <c r="F54" s="4">
        <v>41100</v>
      </c>
      <c r="G54" s="4">
        <v>1231.8900000000001</v>
      </c>
      <c r="H54" s="4">
        <v>1.1200000000000001</v>
      </c>
    </row>
    <row r="55" spans="2:8">
      <c r="B55" s="1" t="s">
        <v>770</v>
      </c>
      <c r="C55" s="9" t="s">
        <v>156</v>
      </c>
      <c r="D55" s="1" t="s">
        <v>514</v>
      </c>
      <c r="E55" s="1" t="s">
        <v>771</v>
      </c>
      <c r="F55" s="4">
        <v>138690</v>
      </c>
      <c r="G55" s="4">
        <v>1221.44</v>
      </c>
      <c r="H55" s="4">
        <v>1.1100000000000001</v>
      </c>
    </row>
    <row r="56" spans="2:8">
      <c r="B56" s="1" t="s">
        <v>3015</v>
      </c>
      <c r="C56" s="9" t="s">
        <v>156</v>
      </c>
      <c r="D56" s="1" t="s">
        <v>469</v>
      </c>
      <c r="E56" s="1" t="s">
        <v>470</v>
      </c>
      <c r="F56" s="4">
        <v>119232</v>
      </c>
      <c r="G56" s="4">
        <v>1192.8</v>
      </c>
      <c r="H56" s="4">
        <v>1.0900000000000001</v>
      </c>
    </row>
    <row r="57" spans="2:8">
      <c r="B57" s="1" t="s">
        <v>3122</v>
      </c>
      <c r="C57" s="9" t="s">
        <v>156</v>
      </c>
      <c r="D57" s="1" t="s">
        <v>532</v>
      </c>
      <c r="E57" s="1" t="s">
        <v>739</v>
      </c>
      <c r="F57" s="4">
        <v>165240</v>
      </c>
      <c r="G57" s="4">
        <v>1179.73</v>
      </c>
      <c r="H57" s="4">
        <v>1.07</v>
      </c>
    </row>
    <row r="58" spans="2:8">
      <c r="B58" s="1" t="s">
        <v>3155</v>
      </c>
      <c r="C58" s="9" t="s">
        <v>156</v>
      </c>
      <c r="D58" s="1" t="s">
        <v>436</v>
      </c>
      <c r="E58" s="1" t="s">
        <v>790</v>
      </c>
      <c r="F58" s="4">
        <v>11800</v>
      </c>
      <c r="G58" s="4">
        <v>1146.49</v>
      </c>
      <c r="H58" s="4">
        <v>1.04</v>
      </c>
    </row>
    <row r="59" spans="2:8">
      <c r="B59" s="1" t="s">
        <v>2774</v>
      </c>
      <c r="C59" s="9" t="s">
        <v>156</v>
      </c>
      <c r="D59" s="1" t="s">
        <v>423</v>
      </c>
      <c r="E59" s="1" t="s">
        <v>613</v>
      </c>
      <c r="F59" s="4">
        <v>555000</v>
      </c>
      <c r="G59" s="4">
        <v>1121.49</v>
      </c>
      <c r="H59" s="4">
        <v>1.02</v>
      </c>
    </row>
    <row r="60" spans="2:8">
      <c r="B60" s="1" t="s">
        <v>3251</v>
      </c>
      <c r="C60" s="9" t="s">
        <v>156</v>
      </c>
      <c r="D60" s="1" t="s">
        <v>469</v>
      </c>
      <c r="E60" s="1" t="s">
        <v>988</v>
      </c>
      <c r="F60" s="4">
        <v>25410</v>
      </c>
      <c r="G60" s="4">
        <v>1099.3599999999999</v>
      </c>
      <c r="H60" s="4">
        <v>1</v>
      </c>
    </row>
    <row r="61" spans="2:8">
      <c r="B61" s="1" t="s">
        <v>3001</v>
      </c>
      <c r="C61" s="9" t="s">
        <v>156</v>
      </c>
      <c r="D61" s="1" t="s">
        <v>430</v>
      </c>
      <c r="E61" s="1" t="s">
        <v>431</v>
      </c>
      <c r="F61" s="4">
        <v>350000</v>
      </c>
      <c r="G61" s="4">
        <v>1062.43</v>
      </c>
      <c r="H61" s="4">
        <v>0.97</v>
      </c>
    </row>
    <row r="62" spans="2:8">
      <c r="B62" s="1" t="s">
        <v>2775</v>
      </c>
      <c r="C62" s="9" t="s">
        <v>156</v>
      </c>
      <c r="D62" s="1" t="s">
        <v>484</v>
      </c>
      <c r="E62" s="1" t="s">
        <v>614</v>
      </c>
      <c r="F62" s="4">
        <v>75400</v>
      </c>
      <c r="G62" s="4">
        <v>1059.52</v>
      </c>
      <c r="H62" s="4">
        <v>0.97</v>
      </c>
    </row>
    <row r="63" spans="2:8">
      <c r="B63" s="1" t="s">
        <v>2770</v>
      </c>
      <c r="C63" s="9" t="s">
        <v>156</v>
      </c>
      <c r="D63" s="1" t="s">
        <v>550</v>
      </c>
      <c r="E63" s="1" t="s">
        <v>607</v>
      </c>
      <c r="F63" s="4">
        <v>74209</v>
      </c>
      <c r="G63" s="4">
        <v>1049.46</v>
      </c>
      <c r="H63" s="4">
        <v>0.96</v>
      </c>
    </row>
    <row r="64" spans="2:8">
      <c r="B64" s="1" t="s">
        <v>2761</v>
      </c>
      <c r="C64" s="9" t="s">
        <v>156</v>
      </c>
      <c r="D64" s="1" t="s">
        <v>440</v>
      </c>
      <c r="E64" s="1" t="s">
        <v>622</v>
      </c>
      <c r="F64" s="4">
        <v>205000</v>
      </c>
      <c r="G64" s="4">
        <v>1040.48</v>
      </c>
      <c r="H64" s="4">
        <v>0.95</v>
      </c>
    </row>
    <row r="65" spans="2:8">
      <c r="B65" s="1" t="s">
        <v>2785</v>
      </c>
      <c r="C65" s="9" t="s">
        <v>156</v>
      </c>
      <c r="D65" s="1" t="s">
        <v>432</v>
      </c>
      <c r="E65" s="1" t="s">
        <v>433</v>
      </c>
      <c r="F65" s="4">
        <v>354281</v>
      </c>
      <c r="G65" s="4">
        <v>1016.61</v>
      </c>
      <c r="H65" s="4">
        <v>0.93</v>
      </c>
    </row>
    <row r="66" spans="2:8">
      <c r="B66" s="1" t="s">
        <v>3110</v>
      </c>
      <c r="C66" s="9" t="s">
        <v>156</v>
      </c>
      <c r="D66" s="1" t="s">
        <v>568</v>
      </c>
      <c r="E66" s="1" t="s">
        <v>724</v>
      </c>
      <c r="F66" s="4">
        <v>18600</v>
      </c>
      <c r="G66" s="4">
        <v>998.52</v>
      </c>
      <c r="H66" s="4">
        <v>0.91</v>
      </c>
    </row>
    <row r="67" spans="2:8">
      <c r="B67" s="1" t="s">
        <v>3175</v>
      </c>
      <c r="C67" s="9" t="s">
        <v>156</v>
      </c>
      <c r="D67" s="1" t="s">
        <v>452</v>
      </c>
      <c r="E67" s="1" t="s">
        <v>814</v>
      </c>
      <c r="F67" s="4">
        <v>12876</v>
      </c>
      <c r="G67" s="4">
        <v>969.56</v>
      </c>
      <c r="H67" s="4">
        <v>0.88</v>
      </c>
    </row>
    <row r="68" spans="2:8">
      <c r="B68" s="1" t="s">
        <v>2778</v>
      </c>
      <c r="C68" s="9" t="s">
        <v>156</v>
      </c>
      <c r="D68" s="1" t="s">
        <v>423</v>
      </c>
      <c r="E68" s="1" t="s">
        <v>606</v>
      </c>
      <c r="F68" s="4">
        <v>86034</v>
      </c>
      <c r="G68" s="4">
        <v>924.52</v>
      </c>
      <c r="H68" s="4">
        <v>0.84</v>
      </c>
    </row>
    <row r="69" spans="2:8">
      <c r="B69" s="1" t="s">
        <v>3131</v>
      </c>
      <c r="C69" s="9" t="s">
        <v>156</v>
      </c>
      <c r="D69" s="1" t="s">
        <v>568</v>
      </c>
      <c r="E69" s="1" t="s">
        <v>748</v>
      </c>
      <c r="F69" s="4">
        <v>61729</v>
      </c>
      <c r="G69" s="4">
        <v>915.5</v>
      </c>
      <c r="H69" s="4">
        <v>0.83</v>
      </c>
    </row>
    <row r="70" spans="2:8">
      <c r="B70" s="1" t="s">
        <v>3090</v>
      </c>
      <c r="C70" s="9" t="s">
        <v>156</v>
      </c>
      <c r="D70" s="1" t="s">
        <v>434</v>
      </c>
      <c r="E70" s="1" t="s">
        <v>691</v>
      </c>
      <c r="F70" s="4">
        <v>236979</v>
      </c>
      <c r="G70" s="4">
        <v>913.55</v>
      </c>
      <c r="H70" s="4">
        <v>0.83</v>
      </c>
    </row>
    <row r="71" spans="2:8">
      <c r="B71" s="1" t="s">
        <v>3324</v>
      </c>
      <c r="C71" s="9" t="s">
        <v>156</v>
      </c>
      <c r="D71" s="1" t="s">
        <v>421</v>
      </c>
      <c r="E71" s="1" t="s">
        <v>1136</v>
      </c>
      <c r="F71" s="4">
        <v>89700</v>
      </c>
      <c r="G71" s="4">
        <v>901.26</v>
      </c>
      <c r="H71" s="4">
        <v>0.82</v>
      </c>
    </row>
    <row r="72" spans="2:8">
      <c r="B72" s="1" t="s">
        <v>3092</v>
      </c>
      <c r="C72" s="9" t="s">
        <v>156</v>
      </c>
      <c r="D72" s="1" t="s">
        <v>434</v>
      </c>
      <c r="E72" s="1" t="s">
        <v>693</v>
      </c>
      <c r="F72" s="4">
        <v>525000</v>
      </c>
      <c r="G72" s="4">
        <v>886.25</v>
      </c>
      <c r="H72" s="4">
        <v>0.81</v>
      </c>
    </row>
    <row r="73" spans="2:8">
      <c r="B73" s="1" t="s">
        <v>2793</v>
      </c>
      <c r="C73" s="9" t="s">
        <v>156</v>
      </c>
      <c r="D73" s="1" t="s">
        <v>425</v>
      </c>
      <c r="E73" s="1" t="s">
        <v>426</v>
      </c>
      <c r="F73" s="4">
        <v>195800</v>
      </c>
      <c r="G73" s="4">
        <v>859.66</v>
      </c>
      <c r="H73" s="4">
        <v>0.78</v>
      </c>
    </row>
    <row r="74" spans="2:8">
      <c r="B74" s="1" t="s">
        <v>3216</v>
      </c>
      <c r="C74" s="9" t="s">
        <v>156</v>
      </c>
      <c r="D74" s="1" t="s">
        <v>465</v>
      </c>
      <c r="E74" s="1" t="s">
        <v>902</v>
      </c>
      <c r="F74" s="4">
        <v>488000</v>
      </c>
      <c r="G74" s="4">
        <v>846.48</v>
      </c>
      <c r="H74" s="4">
        <v>0.77</v>
      </c>
    </row>
    <row r="75" spans="2:8">
      <c r="B75" s="1" t="s">
        <v>3077</v>
      </c>
      <c r="C75" s="9" t="s">
        <v>156</v>
      </c>
      <c r="D75" s="1" t="s">
        <v>539</v>
      </c>
      <c r="E75" s="1" t="s">
        <v>674</v>
      </c>
      <c r="F75" s="4">
        <v>7371</v>
      </c>
      <c r="G75" s="4">
        <v>829.46</v>
      </c>
      <c r="H75" s="4">
        <v>0.76</v>
      </c>
    </row>
    <row r="76" spans="2:8">
      <c r="B76" s="1" t="s">
        <v>3343</v>
      </c>
      <c r="C76" s="9" t="s">
        <v>156</v>
      </c>
      <c r="D76" s="1" t="s">
        <v>687</v>
      </c>
      <c r="E76" s="1" t="s">
        <v>1212</v>
      </c>
      <c r="F76" s="4">
        <v>47705</v>
      </c>
      <c r="G76" s="4">
        <v>777.69</v>
      </c>
      <c r="H76" s="4">
        <v>0.71</v>
      </c>
    </row>
    <row r="77" spans="2:8">
      <c r="B77" s="1" t="s">
        <v>3154</v>
      </c>
      <c r="C77" s="9" t="s">
        <v>156</v>
      </c>
      <c r="D77" s="1" t="s">
        <v>436</v>
      </c>
      <c r="E77" s="1" t="s">
        <v>789</v>
      </c>
      <c r="F77" s="4">
        <v>23300</v>
      </c>
      <c r="G77" s="4">
        <v>715.03</v>
      </c>
      <c r="H77" s="4">
        <v>0.65</v>
      </c>
    </row>
    <row r="78" spans="2:8">
      <c r="B78" s="1" t="s">
        <v>1509</v>
      </c>
      <c r="C78" s="9" t="s">
        <v>156</v>
      </c>
      <c r="D78" s="1" t="s">
        <v>471</v>
      </c>
      <c r="E78" s="1" t="s">
        <v>1510</v>
      </c>
      <c r="F78" s="4">
        <v>180029</v>
      </c>
      <c r="G78" s="4">
        <v>705.44</v>
      </c>
      <c r="H78" s="4">
        <v>0.64</v>
      </c>
    </row>
    <row r="79" spans="2:8">
      <c r="B79" s="1" t="s">
        <v>3169</v>
      </c>
      <c r="C79" s="9" t="s">
        <v>156</v>
      </c>
      <c r="D79" s="1" t="s">
        <v>452</v>
      </c>
      <c r="E79" s="1" t="s">
        <v>804</v>
      </c>
      <c r="F79" s="4">
        <v>60500</v>
      </c>
      <c r="G79" s="4">
        <v>701.38</v>
      </c>
      <c r="H79" s="4">
        <v>0.64</v>
      </c>
    </row>
    <row r="80" spans="2:8">
      <c r="B80" s="1" t="s">
        <v>3013</v>
      </c>
      <c r="C80" s="9" t="s">
        <v>156</v>
      </c>
      <c r="D80" s="1" t="s">
        <v>465</v>
      </c>
      <c r="E80" s="1" t="s">
        <v>466</v>
      </c>
      <c r="F80" s="4">
        <v>244618</v>
      </c>
      <c r="G80" s="4">
        <v>686.89</v>
      </c>
      <c r="H80" s="4">
        <v>0.63</v>
      </c>
    </row>
    <row r="81" spans="2:8">
      <c r="B81" s="1" t="s">
        <v>2754</v>
      </c>
      <c r="C81" s="9" t="s">
        <v>156</v>
      </c>
      <c r="D81" s="1" t="s">
        <v>457</v>
      </c>
      <c r="E81" s="1" t="s">
        <v>628</v>
      </c>
      <c r="F81" s="4">
        <v>143000</v>
      </c>
      <c r="G81" s="4">
        <v>641.29999999999995</v>
      </c>
      <c r="H81" s="4">
        <v>0.57999999999999996</v>
      </c>
    </row>
    <row r="82" spans="2:8">
      <c r="B82" s="1" t="s">
        <v>3316</v>
      </c>
      <c r="C82" s="9" t="s">
        <v>156</v>
      </c>
      <c r="D82" s="1" t="s">
        <v>462</v>
      </c>
      <c r="E82" s="1" t="s">
        <v>1109</v>
      </c>
      <c r="F82" s="4">
        <v>357000</v>
      </c>
      <c r="G82" s="4">
        <v>559.63</v>
      </c>
      <c r="H82" s="4">
        <v>0.51</v>
      </c>
    </row>
    <row r="83" spans="2:8">
      <c r="B83" s="1" t="s">
        <v>3019</v>
      </c>
      <c r="C83" s="9" t="s">
        <v>156</v>
      </c>
      <c r="D83" s="1" t="s">
        <v>477</v>
      </c>
      <c r="E83" s="1" t="s">
        <v>478</v>
      </c>
      <c r="F83" s="4">
        <v>143000</v>
      </c>
      <c r="G83" s="4">
        <v>401.47</v>
      </c>
      <c r="H83" s="4">
        <v>0.37</v>
      </c>
    </row>
    <row r="84" spans="2:8">
      <c r="B84" s="1" t="s">
        <v>3079</v>
      </c>
      <c r="C84" s="9" t="s">
        <v>156</v>
      </c>
      <c r="D84" s="1" t="s">
        <v>541</v>
      </c>
      <c r="E84" s="1" t="s">
        <v>676</v>
      </c>
      <c r="F84" s="4">
        <v>206775</v>
      </c>
      <c r="G84" s="4">
        <v>388.86</v>
      </c>
      <c r="H84" s="4">
        <v>0.35</v>
      </c>
    </row>
    <row r="85" spans="2:8">
      <c r="B85" s="1" t="s">
        <v>3148</v>
      </c>
      <c r="C85" s="9" t="s">
        <v>156</v>
      </c>
      <c r="D85" s="1" t="s">
        <v>471</v>
      </c>
      <c r="E85" s="1" t="s">
        <v>773</v>
      </c>
      <c r="F85" s="4">
        <v>50000</v>
      </c>
      <c r="G85" s="4">
        <v>260.75</v>
      </c>
      <c r="H85" s="4">
        <v>0.24</v>
      </c>
    </row>
    <row r="86" spans="2:8">
      <c r="B86" s="1" t="s">
        <v>3403</v>
      </c>
      <c r="C86" s="9" t="s">
        <v>156</v>
      </c>
      <c r="D86" s="1" t="s">
        <v>907</v>
      </c>
      <c r="E86" s="1" t="s">
        <v>1388</v>
      </c>
      <c r="F86" s="4">
        <v>2986</v>
      </c>
      <c r="G86" s="4">
        <v>229.31</v>
      </c>
      <c r="H86" s="4">
        <v>0.21</v>
      </c>
    </row>
    <row r="87" spans="2:8">
      <c r="B87" s="1" t="s">
        <v>3053</v>
      </c>
      <c r="C87" s="9" t="s">
        <v>156</v>
      </c>
      <c r="D87" s="1" t="s">
        <v>553</v>
      </c>
      <c r="E87" s="1" t="s">
        <v>554</v>
      </c>
      <c r="F87" s="4">
        <v>22110</v>
      </c>
      <c r="G87" s="4">
        <v>193.08</v>
      </c>
      <c r="H87" s="4">
        <v>0.18</v>
      </c>
    </row>
    <row r="88" spans="2:8">
      <c r="B88" s="1" t="s">
        <v>3418</v>
      </c>
      <c r="C88" s="9" t="s">
        <v>156</v>
      </c>
      <c r="D88" s="1" t="s">
        <v>471</v>
      </c>
      <c r="E88" s="1" t="s">
        <v>1494</v>
      </c>
      <c r="F88" s="4">
        <v>14810</v>
      </c>
      <c r="G88" s="4">
        <v>148.22</v>
      </c>
      <c r="H88" s="4">
        <v>0.14000000000000001</v>
      </c>
    </row>
    <row r="89" spans="2:8">
      <c r="B89" s="1" t="s">
        <v>3399</v>
      </c>
      <c r="C89" s="9" t="s">
        <v>156</v>
      </c>
      <c r="D89" s="1" t="s">
        <v>473</v>
      </c>
      <c r="E89" s="1" t="s">
        <v>1382</v>
      </c>
      <c r="F89" s="4">
        <v>2735</v>
      </c>
      <c r="G89" s="4">
        <v>113.41</v>
      </c>
      <c r="H89" s="4">
        <v>0.1</v>
      </c>
    </row>
    <row r="90" spans="2:8">
      <c r="B90" s="1" t="s">
        <v>1367</v>
      </c>
      <c r="C90" s="9" t="s">
        <v>156</v>
      </c>
      <c r="D90" s="1" t="s">
        <v>475</v>
      </c>
      <c r="E90" s="1" t="s">
        <v>1368</v>
      </c>
      <c r="F90" s="4">
        <v>298903</v>
      </c>
      <c r="G90" s="4">
        <v>989.49</v>
      </c>
      <c r="H90" s="4">
        <v>0.9</v>
      </c>
    </row>
    <row r="91" spans="2:8" ht="13">
      <c r="B91" s="2" t="s">
        <v>2543</v>
      </c>
    </row>
    <row r="92" spans="2:8">
      <c r="B92" s="1" t="s">
        <v>159</v>
      </c>
      <c r="C92" s="9" t="s">
        <v>159</v>
      </c>
      <c r="D92" s="1" t="s">
        <v>159</v>
      </c>
      <c r="E92" s="1" t="s">
        <v>159</v>
      </c>
      <c r="F92" s="4" t="s">
        <v>159</v>
      </c>
      <c r="G92" s="4" t="s">
        <v>159</v>
      </c>
      <c r="H92" s="4" t="s">
        <v>159</v>
      </c>
    </row>
    <row r="93" spans="2:8" ht="13">
      <c r="B93" s="2" t="s">
        <v>160</v>
      </c>
      <c r="C93" s="13"/>
      <c r="D93" s="2"/>
      <c r="E93" s="2"/>
      <c r="F93" s="14"/>
      <c r="G93" s="14">
        <f>SUM(G12:G91)</f>
        <v>106618.42000000006</v>
      </c>
      <c r="H93" s="14">
        <f>SUM(H12:H91)</f>
        <v>97.149999999999991</v>
      </c>
    </row>
    <row r="94" spans="2:8" ht="13">
      <c r="B94" s="2" t="s">
        <v>3883</v>
      </c>
      <c r="C94" s="13"/>
      <c r="D94" s="2"/>
      <c r="E94" s="2"/>
      <c r="F94" s="14"/>
      <c r="G94" s="14"/>
      <c r="H94" s="14"/>
    </row>
    <row r="95" spans="2:8">
      <c r="B95" s="1" t="s">
        <v>3334</v>
      </c>
      <c r="C95" s="9" t="s">
        <v>156</v>
      </c>
      <c r="D95" s="1" t="s">
        <v>436</v>
      </c>
      <c r="E95" s="1" t="s">
        <v>1175</v>
      </c>
      <c r="F95" s="4">
        <v>230400</v>
      </c>
      <c r="G95" s="4">
        <v>23.85</v>
      </c>
      <c r="H95" s="4">
        <v>0.02</v>
      </c>
    </row>
    <row r="96" spans="2:8" ht="13">
      <c r="B96" s="2" t="s">
        <v>3884</v>
      </c>
      <c r="C96" s="13"/>
      <c r="D96" s="2"/>
      <c r="E96" s="2"/>
      <c r="F96" s="14"/>
      <c r="G96" s="14">
        <f>G95</f>
        <v>23.85</v>
      </c>
      <c r="H96" s="14">
        <f>H95</f>
        <v>0.02</v>
      </c>
    </row>
    <row r="97" spans="2:8" ht="13">
      <c r="B97" s="2" t="s">
        <v>161</v>
      </c>
    </row>
    <row r="98" spans="2:8">
      <c r="B98" s="1" t="s">
        <v>12</v>
      </c>
      <c r="C98" s="9" t="s">
        <v>156</v>
      </c>
      <c r="D98" s="1" t="s">
        <v>157</v>
      </c>
      <c r="E98" s="1" t="s">
        <v>1511</v>
      </c>
      <c r="F98" s="4">
        <v>7311.7740000000003</v>
      </c>
      <c r="G98" s="4">
        <v>375.66</v>
      </c>
      <c r="H98" s="4">
        <v>0.34</v>
      </c>
    </row>
    <row r="99" spans="2:8" ht="13">
      <c r="B99" s="2" t="s">
        <v>162</v>
      </c>
      <c r="C99" s="13"/>
      <c r="D99" s="2"/>
      <c r="E99" s="2"/>
      <c r="F99" s="14"/>
      <c r="G99" s="14">
        <f>SUM(G97:G98)</f>
        <v>375.66</v>
      </c>
      <c r="H99" s="14">
        <f>SUM(H97:H98)</f>
        <v>0.34</v>
      </c>
    </row>
    <row r="100" spans="2:8" ht="13">
      <c r="B100" s="2" t="s">
        <v>163</v>
      </c>
    </row>
    <row r="101" spans="2:8">
      <c r="B101" s="1" t="s">
        <v>159</v>
      </c>
      <c r="C101" s="9" t="s">
        <v>159</v>
      </c>
      <c r="D101" s="1" t="s">
        <v>159</v>
      </c>
      <c r="E101" s="1" t="s">
        <v>159</v>
      </c>
      <c r="F101" s="4" t="s">
        <v>159</v>
      </c>
      <c r="G101" s="4" t="s">
        <v>159</v>
      </c>
      <c r="H101" s="4" t="s">
        <v>159</v>
      </c>
    </row>
    <row r="102" spans="2:8" ht="13">
      <c r="B102" s="2" t="s">
        <v>164</v>
      </c>
      <c r="C102" s="13"/>
      <c r="D102" s="2"/>
      <c r="E102" s="2"/>
      <c r="F102" s="14"/>
      <c r="G102" s="14">
        <f>SUM(G100:G101)</f>
        <v>0</v>
      </c>
      <c r="H102" s="14">
        <f>SUM(H100:H101)</f>
        <v>0</v>
      </c>
    </row>
    <row r="103" spans="2:8" ht="13">
      <c r="B103" s="10" t="s">
        <v>146</v>
      </c>
      <c r="C103" s="11" t="s">
        <v>147</v>
      </c>
      <c r="D103" s="10" t="s">
        <v>165</v>
      </c>
      <c r="E103" s="10" t="s">
        <v>149</v>
      </c>
      <c r="F103" s="12" t="s">
        <v>150</v>
      </c>
      <c r="G103" s="12" t="s">
        <v>151</v>
      </c>
      <c r="H103" s="12" t="s">
        <v>152</v>
      </c>
    </row>
    <row r="104" spans="2:8" ht="13">
      <c r="B104" s="2" t="s">
        <v>166</v>
      </c>
    </row>
    <row r="105" spans="2:8" ht="13">
      <c r="B105" s="2" t="s">
        <v>155</v>
      </c>
    </row>
    <row r="106" spans="2:8" ht="13">
      <c r="B106" s="2" t="s">
        <v>167</v>
      </c>
    </row>
    <row r="107" spans="2:8">
      <c r="B107" s="1" t="s">
        <v>159</v>
      </c>
      <c r="C107" s="9" t="s">
        <v>159</v>
      </c>
      <c r="D107" s="1" t="s">
        <v>159</v>
      </c>
      <c r="E107" s="1" t="s">
        <v>159</v>
      </c>
      <c r="F107" s="4" t="s">
        <v>159</v>
      </c>
      <c r="G107" s="4" t="s">
        <v>159</v>
      </c>
      <c r="H107" s="4" t="s">
        <v>159</v>
      </c>
    </row>
    <row r="108" spans="2:8" ht="13">
      <c r="B108" s="2" t="s">
        <v>168</v>
      </c>
      <c r="C108" s="13"/>
      <c r="D108" s="2"/>
      <c r="E108" s="2"/>
      <c r="F108" s="14"/>
      <c r="G108" s="14">
        <f>SUM(G103:G107)</f>
        <v>0</v>
      </c>
      <c r="H108" s="14">
        <f>SUM(H103:H107)</f>
        <v>0</v>
      </c>
    </row>
    <row r="109" spans="2:8" ht="13">
      <c r="B109" s="2" t="s">
        <v>169</v>
      </c>
    </row>
    <row r="110" spans="2:8">
      <c r="B110" s="1" t="s">
        <v>159</v>
      </c>
      <c r="C110" s="9" t="s">
        <v>159</v>
      </c>
      <c r="D110" s="1" t="s">
        <v>159</v>
      </c>
      <c r="E110" s="1" t="s">
        <v>159</v>
      </c>
      <c r="F110" s="4" t="s">
        <v>159</v>
      </c>
      <c r="G110" s="4" t="s">
        <v>159</v>
      </c>
      <c r="H110" s="4" t="s">
        <v>159</v>
      </c>
    </row>
    <row r="111" spans="2:8" ht="13">
      <c r="B111" s="2" t="s">
        <v>170</v>
      </c>
      <c r="C111" s="13"/>
      <c r="D111" s="2"/>
      <c r="E111" s="2"/>
      <c r="F111" s="14"/>
      <c r="G111" s="14">
        <f>SUM(G109:G110)</f>
        <v>0</v>
      </c>
      <c r="H111" s="14">
        <f>SUM(H109:H110)</f>
        <v>0</v>
      </c>
    </row>
    <row r="112" spans="2:8" ht="13">
      <c r="B112" s="2" t="s">
        <v>171</v>
      </c>
    </row>
    <row r="113" spans="2:8">
      <c r="B113" s="1" t="s">
        <v>159</v>
      </c>
      <c r="C113" s="9" t="s">
        <v>159</v>
      </c>
      <c r="D113" s="1" t="s">
        <v>159</v>
      </c>
      <c r="E113" s="1" t="s">
        <v>159</v>
      </c>
      <c r="F113" s="4" t="s">
        <v>159</v>
      </c>
      <c r="G113" s="4" t="s">
        <v>159</v>
      </c>
      <c r="H113" s="4" t="s">
        <v>159</v>
      </c>
    </row>
    <row r="114" spans="2:8" ht="13">
      <c r="B114" s="2" t="s">
        <v>172</v>
      </c>
      <c r="C114" s="13"/>
      <c r="D114" s="2"/>
      <c r="E114" s="2"/>
      <c r="F114" s="14"/>
      <c r="G114" s="14">
        <f>SUM(G112:G113)</f>
        <v>0</v>
      </c>
      <c r="H114" s="14">
        <f>SUM(H112:H113)</f>
        <v>0</v>
      </c>
    </row>
    <row r="115" spans="2:8" ht="13">
      <c r="B115" s="2" t="s">
        <v>173</v>
      </c>
    </row>
    <row r="116" spans="2:8">
      <c r="B116" s="1" t="s">
        <v>159</v>
      </c>
      <c r="C116" s="9" t="s">
        <v>159</v>
      </c>
      <c r="D116" s="1" t="s">
        <v>159</v>
      </c>
      <c r="E116" s="1" t="s">
        <v>159</v>
      </c>
      <c r="F116" s="4" t="s">
        <v>159</v>
      </c>
      <c r="G116" s="4" t="s">
        <v>159</v>
      </c>
      <c r="H116" s="4" t="s">
        <v>159</v>
      </c>
    </row>
    <row r="117" spans="2:8" ht="13">
      <c r="B117" s="2" t="s">
        <v>174</v>
      </c>
      <c r="C117" s="13"/>
      <c r="D117" s="2"/>
      <c r="E117" s="2"/>
      <c r="F117" s="14"/>
      <c r="G117" s="14">
        <f>SUM(G115:G116)</f>
        <v>0</v>
      </c>
      <c r="H117" s="14">
        <f>SUM(H115:H116)</f>
        <v>0</v>
      </c>
    </row>
    <row r="118" spans="2:8" ht="13">
      <c r="B118" s="2" t="s">
        <v>175</v>
      </c>
    </row>
    <row r="119" spans="2:8">
      <c r="B119" s="1" t="s">
        <v>159</v>
      </c>
      <c r="C119" s="9" t="s">
        <v>159</v>
      </c>
      <c r="D119" s="1" t="s">
        <v>159</v>
      </c>
      <c r="E119" s="1" t="s">
        <v>159</v>
      </c>
      <c r="F119" s="4" t="s">
        <v>159</v>
      </c>
      <c r="G119" s="4" t="s">
        <v>159</v>
      </c>
      <c r="H119" s="4" t="s">
        <v>159</v>
      </c>
    </row>
    <row r="120" spans="2:8" ht="13">
      <c r="B120" s="2" t="s">
        <v>176</v>
      </c>
      <c r="C120" s="13"/>
      <c r="D120" s="2"/>
      <c r="E120" s="2"/>
      <c r="F120" s="14"/>
      <c r="G120" s="14">
        <f>SUM(G118:G119)</f>
        <v>0</v>
      </c>
      <c r="H120" s="14">
        <f>SUM(H118:H119)</f>
        <v>0</v>
      </c>
    </row>
    <row r="121" spans="2:8" ht="13">
      <c r="B121" s="2" t="s">
        <v>177</v>
      </c>
    </row>
    <row r="122" spans="2:8">
      <c r="B122" s="1" t="s">
        <v>159</v>
      </c>
      <c r="C122" s="9" t="s">
        <v>159</v>
      </c>
      <c r="D122" s="1" t="s">
        <v>159</v>
      </c>
      <c r="E122" s="1" t="s">
        <v>159</v>
      </c>
      <c r="F122" s="4" t="s">
        <v>159</v>
      </c>
      <c r="G122" s="4" t="s">
        <v>159</v>
      </c>
      <c r="H122" s="4" t="s">
        <v>159</v>
      </c>
    </row>
    <row r="123" spans="2:8" ht="13">
      <c r="B123" s="2" t="s">
        <v>178</v>
      </c>
      <c r="C123" s="13"/>
      <c r="D123" s="2"/>
      <c r="E123" s="2"/>
      <c r="F123" s="14"/>
      <c r="G123" s="14">
        <f>SUM(G121:G122)</f>
        <v>0</v>
      </c>
      <c r="H123" s="14">
        <f>SUM(H121:H122)</f>
        <v>0</v>
      </c>
    </row>
    <row r="124" spans="2:8" ht="13">
      <c r="B124" s="2" t="s">
        <v>179</v>
      </c>
    </row>
    <row r="125" spans="2:8">
      <c r="B125" s="1" t="s">
        <v>159</v>
      </c>
      <c r="C125" s="9" t="s">
        <v>159</v>
      </c>
      <c r="D125" s="1" t="s">
        <v>159</v>
      </c>
      <c r="E125" s="1" t="s">
        <v>159</v>
      </c>
      <c r="F125" s="4" t="s">
        <v>159</v>
      </c>
      <c r="G125" s="4" t="s">
        <v>159</v>
      </c>
      <c r="H125" s="4" t="s">
        <v>159</v>
      </c>
    </row>
    <row r="126" spans="2:8" ht="13">
      <c r="B126" s="2" t="s">
        <v>180</v>
      </c>
      <c r="C126" s="13"/>
      <c r="D126" s="2"/>
      <c r="E126" s="2"/>
      <c r="F126" s="14"/>
      <c r="G126" s="14">
        <f>SUM(G124:G125)</f>
        <v>0</v>
      </c>
      <c r="H126" s="14">
        <f>SUM(H124:H125)</f>
        <v>0</v>
      </c>
    </row>
    <row r="127" spans="2:8" ht="13">
      <c r="B127" s="2" t="s">
        <v>181</v>
      </c>
    </row>
    <row r="128" spans="2:8">
      <c r="B128" s="1" t="s">
        <v>159</v>
      </c>
      <c r="C128" s="9" t="s">
        <v>159</v>
      </c>
      <c r="D128" s="1" t="s">
        <v>159</v>
      </c>
      <c r="E128" s="1" t="s">
        <v>159</v>
      </c>
      <c r="F128" s="4" t="s">
        <v>159</v>
      </c>
      <c r="G128" s="4" t="s">
        <v>159</v>
      </c>
      <c r="H128" s="4" t="s">
        <v>159</v>
      </c>
    </row>
    <row r="129" spans="2:8" ht="13">
      <c r="B129" s="2" t="s">
        <v>182</v>
      </c>
      <c r="C129" s="13"/>
      <c r="D129" s="2"/>
      <c r="E129" s="2"/>
      <c r="F129" s="14"/>
      <c r="G129" s="14">
        <f>SUM(G127:G128)</f>
        <v>0</v>
      </c>
      <c r="H129" s="14">
        <f>SUM(H127:H128)</f>
        <v>0</v>
      </c>
    </row>
    <row r="130" spans="2:8" ht="13">
      <c r="B130" s="2" t="s">
        <v>265</v>
      </c>
      <c r="C130" s="13"/>
      <c r="D130" s="2"/>
      <c r="E130" s="2"/>
      <c r="F130" s="14"/>
      <c r="G130" s="14">
        <v>2019.88</v>
      </c>
      <c r="H130" s="14">
        <v>1.84</v>
      </c>
    </row>
    <row r="131" spans="2:8" ht="13">
      <c r="B131" s="2" t="s">
        <v>183</v>
      </c>
      <c r="C131" s="13"/>
      <c r="D131" s="2"/>
      <c r="E131" s="2"/>
      <c r="F131" s="14"/>
      <c r="G131" s="14">
        <v>109037.81</v>
      </c>
      <c r="H131" s="14">
        <v>99.35</v>
      </c>
    </row>
    <row r="132" spans="2:8" ht="13">
      <c r="B132" s="2" t="s">
        <v>184</v>
      </c>
      <c r="C132" s="13"/>
      <c r="D132" s="2"/>
      <c r="E132" s="2"/>
      <c r="F132" s="14"/>
      <c r="G132" s="14">
        <v>727.09726867000154</v>
      </c>
      <c r="H132" s="14">
        <v>0.65000000000000568</v>
      </c>
    </row>
    <row r="133" spans="2:8" ht="13">
      <c r="B133" s="2" t="s">
        <v>185</v>
      </c>
      <c r="C133" s="13"/>
      <c r="D133" s="2"/>
      <c r="E133" s="2"/>
      <c r="F133" s="14"/>
      <c r="G133" s="14">
        <v>109764.90726866999</v>
      </c>
      <c r="H133" s="14">
        <v>100</v>
      </c>
    </row>
    <row r="134" spans="2:8">
      <c r="B134" s="1" t="s">
        <v>186</v>
      </c>
    </row>
    <row r="135" spans="2:8" ht="13">
      <c r="B135" s="2" t="s">
        <v>187</v>
      </c>
    </row>
    <row r="136" spans="2:8" ht="13">
      <c r="B136" s="2" t="s">
        <v>188</v>
      </c>
      <c r="C136" s="9" t="s">
        <v>189</v>
      </c>
    </row>
    <row r="137" spans="2:8" ht="13">
      <c r="B137" s="2" t="s">
        <v>190</v>
      </c>
      <c r="C137" s="9" t="s">
        <v>191</v>
      </c>
    </row>
    <row r="138" spans="2:8" ht="13">
      <c r="B138" s="2" t="s">
        <v>192</v>
      </c>
      <c r="C138" s="9" t="s">
        <v>191</v>
      </c>
    </row>
    <row r="139" spans="2:8" ht="13">
      <c r="B139" s="2" t="s">
        <v>193</v>
      </c>
      <c r="C139" s="9" t="s">
        <v>194</v>
      </c>
    </row>
    <row r="140" spans="2:8" ht="13">
      <c r="B140" s="2" t="s">
        <v>1512</v>
      </c>
      <c r="C140" s="13"/>
    </row>
    <row r="141" spans="2:8" ht="13">
      <c r="B141" s="2" t="s">
        <v>1513</v>
      </c>
      <c r="C141" s="13"/>
    </row>
    <row r="142" spans="2:8" ht="13">
      <c r="B142" s="2" t="s">
        <v>1514</v>
      </c>
      <c r="C142" s="13"/>
    </row>
    <row r="143" spans="2:8" ht="13">
      <c r="B143" s="2" t="s">
        <v>1515</v>
      </c>
      <c r="C143" s="13"/>
    </row>
    <row r="144" spans="2:8" ht="13">
      <c r="B144" s="2" t="s">
        <v>1516</v>
      </c>
      <c r="C144" s="13"/>
    </row>
    <row r="145" spans="2:3" ht="13">
      <c r="B145" s="2" t="s">
        <v>1517</v>
      </c>
      <c r="C145" s="13"/>
    </row>
    <row r="146" spans="2:3" ht="13">
      <c r="B146" s="2" t="s">
        <v>1518</v>
      </c>
      <c r="C146" s="13"/>
    </row>
    <row r="147" spans="2:3" ht="13">
      <c r="B147" s="2" t="s">
        <v>1519</v>
      </c>
      <c r="C147" s="13"/>
    </row>
    <row r="148" spans="2:3" ht="13">
      <c r="B148" s="2" t="s">
        <v>2967</v>
      </c>
      <c r="C148" s="13"/>
    </row>
    <row r="149" spans="2:3">
      <c r="B149" s="1" t="s">
        <v>204</v>
      </c>
    </row>
    <row r="150" spans="2:3">
      <c r="B150" s="1" t="s">
        <v>398</v>
      </c>
    </row>
    <row r="153" spans="2:3" ht="14.5">
      <c r="B153" s="48" t="s">
        <v>399</v>
      </c>
      <c r="C153" s="49"/>
    </row>
    <row r="154" spans="2:3" ht="14.5">
      <c r="B154" s="48" t="s">
        <v>3907</v>
      </c>
      <c r="C154" s="50" t="s">
        <v>400</v>
      </c>
    </row>
    <row r="155" spans="2:3" ht="14.5">
      <c r="B155" s="15" t="s">
        <v>401</v>
      </c>
      <c r="C155" s="16">
        <v>0</v>
      </c>
    </row>
    <row r="156" spans="2:3" ht="14.5">
      <c r="B156" s="15" t="s">
        <v>403</v>
      </c>
      <c r="C156" s="16">
        <v>0</v>
      </c>
    </row>
    <row r="157" spans="2:3" ht="14.5">
      <c r="B157" s="15" t="s">
        <v>404</v>
      </c>
      <c r="C157" s="16">
        <v>0</v>
      </c>
    </row>
    <row r="158" spans="2:3" ht="14.5">
      <c r="B158" s="15" t="s">
        <v>405</v>
      </c>
      <c r="C158" s="16">
        <v>0</v>
      </c>
    </row>
    <row r="159" spans="2:3" ht="14.5">
      <c r="B159" s="15" t="s">
        <v>406</v>
      </c>
      <c r="C159" s="16">
        <v>375.3898749</v>
      </c>
    </row>
    <row r="160" spans="2:3" ht="14.5">
      <c r="B160" s="15" t="s">
        <v>407</v>
      </c>
      <c r="C160" s="16">
        <v>0</v>
      </c>
    </row>
    <row r="161" spans="2:7" ht="14.5">
      <c r="B161" s="48" t="s">
        <v>408</v>
      </c>
      <c r="C161" s="49">
        <v>375.3898749</v>
      </c>
    </row>
    <row r="163" spans="2:7" ht="14.5">
      <c r="B163" s="15" t="s">
        <v>213</v>
      </c>
      <c r="C163" s="16"/>
      <c r="D163" s="15"/>
    </row>
    <row r="164" spans="2:7" ht="29">
      <c r="B164" s="18" t="s">
        <v>214</v>
      </c>
      <c r="C164" s="17" t="s">
        <v>215</v>
      </c>
      <c r="D164" s="18" t="s">
        <v>216</v>
      </c>
    </row>
    <row r="165" spans="2:7" ht="14.5">
      <c r="B165" s="15" t="s">
        <v>191</v>
      </c>
      <c r="C165" s="16" t="s">
        <v>191</v>
      </c>
      <c r="D165" s="15" t="s">
        <v>191</v>
      </c>
    </row>
    <row r="167" spans="2:7" ht="13">
      <c r="B167" s="19" t="s">
        <v>217</v>
      </c>
      <c r="C167" s="20">
        <v>46203</v>
      </c>
      <c r="D167" s="21"/>
      <c r="E167" s="22"/>
      <c r="F167" s="23"/>
    </row>
    <row r="168" spans="2:7" ht="13">
      <c r="B168" s="19" t="s">
        <v>218</v>
      </c>
      <c r="C168" s="24" t="s">
        <v>219</v>
      </c>
      <c r="D168" s="19" t="s">
        <v>220</v>
      </c>
      <c r="E168" s="25" t="s">
        <v>221</v>
      </c>
      <c r="F168" s="26" t="s">
        <v>222</v>
      </c>
      <c r="G168" s="14"/>
    </row>
    <row r="169" spans="2:7">
      <c r="B169" s="27" t="s">
        <v>191</v>
      </c>
      <c r="C169" s="28" t="s">
        <v>191</v>
      </c>
      <c r="D169" s="27" t="s">
        <v>191</v>
      </c>
      <c r="E169" s="29" t="s">
        <v>191</v>
      </c>
      <c r="F169" s="30" t="s">
        <v>191</v>
      </c>
    </row>
    <row r="172" spans="2:7" ht="13">
      <c r="B172" s="2" t="s">
        <v>223</v>
      </c>
    </row>
    <row r="173" spans="2:7" ht="13">
      <c r="B173" s="2"/>
    </row>
    <row r="174" spans="2:7" ht="13">
      <c r="B174" s="2" t="s">
        <v>224</v>
      </c>
    </row>
    <row r="175" spans="2:7" ht="13">
      <c r="B175" s="19" t="s">
        <v>225</v>
      </c>
      <c r="C175" s="24" t="s">
        <v>226</v>
      </c>
      <c r="D175" s="2"/>
    </row>
    <row r="176" spans="2:7">
      <c r="B176" s="21" t="s">
        <v>191</v>
      </c>
      <c r="C176" s="31" t="s">
        <v>191</v>
      </c>
    </row>
    <row r="178" spans="2:7" ht="13">
      <c r="B178" s="19" t="s">
        <v>227</v>
      </c>
      <c r="C178" s="24" t="s">
        <v>226</v>
      </c>
    </row>
    <row r="179" spans="2:7">
      <c r="B179" s="21" t="s">
        <v>191</v>
      </c>
      <c r="C179" s="31" t="s">
        <v>191</v>
      </c>
    </row>
    <row r="181" spans="2:7" ht="13">
      <c r="B181" s="19" t="s">
        <v>228</v>
      </c>
      <c r="C181" s="24" t="s">
        <v>229</v>
      </c>
    </row>
    <row r="182" spans="2:7">
      <c r="B182" s="21" t="s">
        <v>191</v>
      </c>
      <c r="C182" s="31" t="s">
        <v>191</v>
      </c>
    </row>
    <row r="184" spans="2:7" ht="13">
      <c r="B184" s="25" t="s">
        <v>230</v>
      </c>
      <c r="C184" s="24" t="s">
        <v>229</v>
      </c>
    </row>
    <row r="185" spans="2:7">
      <c r="B185" s="22" t="s">
        <v>191</v>
      </c>
      <c r="C185" s="31" t="s">
        <v>191</v>
      </c>
    </row>
    <row r="187" spans="2:7" ht="13">
      <c r="B187" s="19" t="s">
        <v>231</v>
      </c>
      <c r="C187" s="24" t="s">
        <v>191</v>
      </c>
    </row>
    <row r="189" spans="2:7" ht="13">
      <c r="B189" s="19" t="s">
        <v>232</v>
      </c>
      <c r="C189" s="20">
        <v>46203</v>
      </c>
      <c r="D189" s="21"/>
      <c r="E189" s="22"/>
      <c r="F189" s="23"/>
    </row>
    <row r="190" spans="2:7" ht="13">
      <c r="B190" s="19" t="s">
        <v>218</v>
      </c>
      <c r="C190" s="24" t="s">
        <v>219</v>
      </c>
      <c r="D190" s="19" t="s">
        <v>220</v>
      </c>
      <c r="E190" s="25" t="s">
        <v>221</v>
      </c>
      <c r="F190" s="26" t="s">
        <v>222</v>
      </c>
      <c r="G190" s="14"/>
    </row>
    <row r="191" spans="2:7">
      <c r="B191" s="27" t="s">
        <v>191</v>
      </c>
      <c r="C191" s="28" t="s">
        <v>191</v>
      </c>
      <c r="D191" s="27" t="s">
        <v>191</v>
      </c>
      <c r="E191" s="29" t="s">
        <v>191</v>
      </c>
      <c r="F191" s="30" t="s">
        <v>191</v>
      </c>
    </row>
    <row r="192" spans="2:7" ht="13">
      <c r="B192" s="2" t="s">
        <v>223</v>
      </c>
    </row>
    <row r="193" spans="2:4" ht="13">
      <c r="B193" s="2"/>
    </row>
    <row r="194" spans="2:4" ht="13">
      <c r="B194" s="2" t="s">
        <v>224</v>
      </c>
    </row>
    <row r="195" spans="2:4" ht="13">
      <c r="B195" s="19" t="s">
        <v>225</v>
      </c>
      <c r="C195" s="24" t="s">
        <v>226</v>
      </c>
      <c r="D195" s="2"/>
    </row>
    <row r="196" spans="2:4">
      <c r="B196" s="21" t="s">
        <v>191</v>
      </c>
      <c r="C196" s="31" t="s">
        <v>191</v>
      </c>
    </row>
    <row r="198" spans="2:4" ht="13">
      <c r="B198" s="19" t="s">
        <v>227</v>
      </c>
      <c r="C198" s="24" t="s">
        <v>226</v>
      </c>
    </row>
    <row r="199" spans="2:4">
      <c r="B199" s="21" t="s">
        <v>191</v>
      </c>
      <c r="C199" s="31" t="s">
        <v>191</v>
      </c>
    </row>
    <row r="201" spans="2:4" ht="13">
      <c r="B201" s="19" t="s">
        <v>228</v>
      </c>
      <c r="C201" s="24" t="s">
        <v>229</v>
      </c>
    </row>
    <row r="202" spans="2:4">
      <c r="B202" s="21" t="s">
        <v>191</v>
      </c>
      <c r="C202" s="31" t="s">
        <v>191</v>
      </c>
    </row>
    <row r="204" spans="2:4" ht="13">
      <c r="B204" s="25" t="s">
        <v>230</v>
      </c>
      <c r="C204" s="24" t="s">
        <v>229</v>
      </c>
    </row>
    <row r="205" spans="2:4">
      <c r="B205" s="22" t="s">
        <v>191</v>
      </c>
      <c r="C205" s="31" t="s">
        <v>191</v>
      </c>
    </row>
    <row r="207" spans="2:4" ht="13">
      <c r="B207" s="19" t="s">
        <v>231</v>
      </c>
      <c r="C207" s="24" t="s">
        <v>191</v>
      </c>
    </row>
    <row r="210" spans="2:80" ht="13">
      <c r="B210" s="2" t="s">
        <v>233</v>
      </c>
    </row>
    <row r="212" spans="2:80" ht="13">
      <c r="B212" s="19" t="s">
        <v>218</v>
      </c>
      <c r="C212" s="24" t="s">
        <v>234</v>
      </c>
      <c r="D212" s="19" t="s">
        <v>235</v>
      </c>
      <c r="E212" s="19" t="s">
        <v>236</v>
      </c>
      <c r="F212" s="14"/>
    </row>
    <row r="213" spans="2:80">
      <c r="B213" s="21" t="s">
        <v>191</v>
      </c>
      <c r="C213" s="31" t="s">
        <v>191</v>
      </c>
      <c r="D213" s="21" t="s">
        <v>191</v>
      </c>
      <c r="E213" s="21" t="s">
        <v>191</v>
      </c>
    </row>
    <row r="216" spans="2:80" ht="13">
      <c r="B216" s="2" t="s">
        <v>237</v>
      </c>
      <c r="C216" s="13" t="s">
        <v>191</v>
      </c>
      <c r="D216" s="2"/>
      <c r="E216" s="2"/>
      <c r="F216" s="14"/>
      <c r="G216" s="14"/>
      <c r="H216" s="14"/>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row>
    <row r="218" spans="2:80" ht="13">
      <c r="B218" s="2" t="s">
        <v>238</v>
      </c>
    </row>
    <row r="220" spans="2:80" ht="13">
      <c r="B220" s="19" t="s">
        <v>239</v>
      </c>
      <c r="C220" s="24" t="s">
        <v>226</v>
      </c>
      <c r="D220" s="2"/>
    </row>
    <row r="221" spans="2:80">
      <c r="B221" s="21" t="s">
        <v>191</v>
      </c>
      <c r="C221" s="31" t="s">
        <v>191</v>
      </c>
    </row>
    <row r="224" spans="2:80" ht="13">
      <c r="B224" s="19" t="s">
        <v>240</v>
      </c>
      <c r="C224" s="24" t="s">
        <v>241</v>
      </c>
      <c r="D224" s="2"/>
    </row>
    <row r="225" spans="2:80">
      <c r="B225" s="21" t="s">
        <v>191</v>
      </c>
      <c r="C225" s="31" t="s">
        <v>191</v>
      </c>
    </row>
    <row r="228" spans="2:80" ht="13">
      <c r="B228" s="2" t="s">
        <v>242</v>
      </c>
    </row>
    <row r="231" spans="2:80" ht="13">
      <c r="B231" s="2" t="s">
        <v>243</v>
      </c>
    </row>
    <row r="233" spans="2:80" ht="13">
      <c r="B233" s="19" t="s">
        <v>218</v>
      </c>
      <c r="C233" s="24" t="s">
        <v>244</v>
      </c>
      <c r="D233" s="19" t="s">
        <v>234</v>
      </c>
      <c r="E233" s="19" t="s">
        <v>235</v>
      </c>
      <c r="F233" s="26" t="s">
        <v>236</v>
      </c>
      <c r="G233" s="14"/>
    </row>
    <row r="234" spans="2:80">
      <c r="B234" s="21" t="s">
        <v>191</v>
      </c>
      <c r="C234" s="31" t="s">
        <v>191</v>
      </c>
      <c r="D234" s="21" t="s">
        <v>191</v>
      </c>
      <c r="E234" s="21" t="s">
        <v>191</v>
      </c>
      <c r="F234" s="32" t="s">
        <v>191</v>
      </c>
    </row>
    <row r="237" spans="2:80" ht="13">
      <c r="B237" s="2" t="s">
        <v>237</v>
      </c>
      <c r="C237" s="13" t="s">
        <v>191</v>
      </c>
      <c r="D237" s="2"/>
      <c r="E237" s="2"/>
      <c r="F237" s="14"/>
      <c r="G237" s="14"/>
      <c r="H237" s="14"/>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row>
    <row r="239" spans="2:80" ht="13">
      <c r="B239" s="2" t="s">
        <v>238</v>
      </c>
    </row>
    <row r="241" spans="2:7" ht="13">
      <c r="B241" s="19" t="s">
        <v>239</v>
      </c>
      <c r="C241" s="24" t="s">
        <v>226</v>
      </c>
      <c r="D241" s="2"/>
    </row>
    <row r="242" spans="2:7">
      <c r="B242" s="21" t="s">
        <v>191</v>
      </c>
      <c r="C242" s="31" t="s">
        <v>191</v>
      </c>
    </row>
    <row r="245" spans="2:7" ht="13">
      <c r="B245" s="19" t="s">
        <v>240</v>
      </c>
      <c r="C245" s="24" t="s">
        <v>241</v>
      </c>
      <c r="D245" s="2"/>
    </row>
    <row r="246" spans="2:7">
      <c r="B246" s="21" t="s">
        <v>191</v>
      </c>
      <c r="C246" s="31" t="s">
        <v>191</v>
      </c>
    </row>
    <row r="249" spans="2:7" ht="13">
      <c r="B249" s="2" t="s">
        <v>242</v>
      </c>
    </row>
    <row r="252" spans="2:7" ht="13">
      <c r="B252" s="2" t="s">
        <v>245</v>
      </c>
    </row>
    <row r="253" spans="2:7" ht="13">
      <c r="B253" s="19" t="s">
        <v>218</v>
      </c>
      <c r="C253" s="24" t="s">
        <v>246</v>
      </c>
      <c r="D253" s="19" t="s">
        <v>247</v>
      </c>
      <c r="E253" s="19" t="s">
        <v>248</v>
      </c>
      <c r="F253" s="26" t="s">
        <v>249</v>
      </c>
      <c r="G253" s="14"/>
    </row>
    <row r="254" spans="2:7">
      <c r="B254" s="21" t="s">
        <v>191</v>
      </c>
      <c r="C254" s="31" t="s">
        <v>191</v>
      </c>
      <c r="D254" s="21" t="s">
        <v>191</v>
      </c>
      <c r="E254" s="21" t="s">
        <v>191</v>
      </c>
      <c r="F254" s="32" t="s">
        <v>191</v>
      </c>
    </row>
    <row r="255" spans="2:7">
      <c r="B255" s="1" t="s">
        <v>2544</v>
      </c>
    </row>
  </sheetData>
  <mergeCells count="3">
    <mergeCell ref="B1:E1"/>
    <mergeCell ref="C3:C7"/>
    <mergeCell ref="D3:D7"/>
  </mergeCells>
  <hyperlinks>
    <hyperlink ref="A1" location="Index!A1" display="Index" xr:uid="{915D6DB9-2E36-496C-8F34-178DA63FF8E6}"/>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3A9E8-8F6B-46EF-A89B-74115672908F}">
  <sheetPr codeName="Sheet101"/>
  <dimension ref="A1:CB235"/>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51</v>
      </c>
      <c r="C1" s="249"/>
      <c r="D1" s="249"/>
      <c r="E1" s="249"/>
    </row>
    <row r="3" spans="1:9" ht="14.5">
      <c r="B3" s="5" t="s">
        <v>1521</v>
      </c>
      <c r="C3" s="250"/>
      <c r="D3" s="251"/>
      <c r="E3" s="6"/>
    </row>
    <row r="4" spans="1:9" ht="14.5">
      <c r="B4" s="7" t="s">
        <v>1522</v>
      </c>
      <c r="C4" s="250"/>
      <c r="D4" s="251"/>
      <c r="E4" s="6"/>
    </row>
    <row r="5" spans="1:9" ht="14.5">
      <c r="B5" s="7" t="s">
        <v>139</v>
      </c>
      <c r="C5" s="250"/>
      <c r="D5" s="251"/>
      <c r="E5" s="6"/>
    </row>
    <row r="6" spans="1:9" ht="14.5">
      <c r="B6" s="7" t="s">
        <v>140</v>
      </c>
      <c r="C6" s="250"/>
      <c r="D6" s="251"/>
      <c r="E6" s="6"/>
    </row>
    <row r="7" spans="1:9" ht="14.5">
      <c r="B7" s="7" t="s">
        <v>1523</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3015</v>
      </c>
      <c r="C15" s="9" t="s">
        <v>156</v>
      </c>
      <c r="D15" s="1" t="s">
        <v>469</v>
      </c>
      <c r="E15" s="1" t="s">
        <v>470</v>
      </c>
      <c r="F15" s="4">
        <v>14461819</v>
      </c>
      <c r="G15" s="4">
        <v>144676.04</v>
      </c>
      <c r="H15" s="4">
        <v>15.73</v>
      </c>
    </row>
    <row r="16" spans="1:9">
      <c r="B16" s="1" t="s">
        <v>2759</v>
      </c>
      <c r="C16" s="9" t="s">
        <v>156</v>
      </c>
      <c r="D16" s="1" t="s">
        <v>469</v>
      </c>
      <c r="E16" s="1" t="s">
        <v>479</v>
      </c>
      <c r="F16" s="4">
        <v>4914144</v>
      </c>
      <c r="G16" s="4">
        <v>99830.84</v>
      </c>
      <c r="H16" s="4">
        <v>10.86</v>
      </c>
    </row>
    <row r="17" spans="2:8">
      <c r="B17" s="1" t="s">
        <v>3304</v>
      </c>
      <c r="C17" s="9" t="s">
        <v>156</v>
      </c>
      <c r="D17" s="1" t="s">
        <v>469</v>
      </c>
      <c r="E17" s="1" t="s">
        <v>1090</v>
      </c>
      <c r="F17" s="4">
        <v>6110933</v>
      </c>
      <c r="G17" s="4">
        <v>85840.28</v>
      </c>
      <c r="H17" s="4">
        <v>9.33</v>
      </c>
    </row>
    <row r="18" spans="2:8">
      <c r="B18" s="1" t="s">
        <v>2792</v>
      </c>
      <c r="C18" s="9" t="s">
        <v>156</v>
      </c>
      <c r="D18" s="1" t="s">
        <v>445</v>
      </c>
      <c r="E18" s="1" t="s">
        <v>446</v>
      </c>
      <c r="F18" s="4">
        <v>21395000</v>
      </c>
      <c r="G18" s="4">
        <v>56611.17</v>
      </c>
      <c r="H18" s="4">
        <v>6.16</v>
      </c>
    </row>
    <row r="19" spans="2:8">
      <c r="B19" s="1" t="s">
        <v>3106</v>
      </c>
      <c r="C19" s="9" t="s">
        <v>156</v>
      </c>
      <c r="D19" s="1" t="s">
        <v>428</v>
      </c>
      <c r="E19" s="1" t="s">
        <v>720</v>
      </c>
      <c r="F19" s="4">
        <v>2669200</v>
      </c>
      <c r="G19" s="4">
        <v>49433.58</v>
      </c>
      <c r="H19" s="4">
        <v>5.38</v>
      </c>
    </row>
    <row r="20" spans="2:8">
      <c r="B20" s="1" t="s">
        <v>2777</v>
      </c>
      <c r="C20" s="9" t="s">
        <v>156</v>
      </c>
      <c r="D20" s="1" t="s">
        <v>462</v>
      </c>
      <c r="E20" s="1" t="s">
        <v>463</v>
      </c>
      <c r="F20" s="4">
        <v>2250914</v>
      </c>
      <c r="G20" s="4">
        <v>36658.39</v>
      </c>
      <c r="H20" s="4">
        <v>3.99</v>
      </c>
    </row>
    <row r="21" spans="2:8">
      <c r="B21" s="1" t="s">
        <v>2768</v>
      </c>
      <c r="C21" s="9" t="s">
        <v>156</v>
      </c>
      <c r="D21" s="1" t="s">
        <v>469</v>
      </c>
      <c r="E21" s="1" t="s">
        <v>618</v>
      </c>
      <c r="F21" s="4">
        <v>3098559</v>
      </c>
      <c r="G21" s="4">
        <v>33210.36</v>
      </c>
      <c r="H21" s="4">
        <v>3.61</v>
      </c>
    </row>
    <row r="22" spans="2:8">
      <c r="B22" s="1" t="s">
        <v>3305</v>
      </c>
      <c r="C22" s="9" t="s">
        <v>156</v>
      </c>
      <c r="D22" s="1" t="s">
        <v>469</v>
      </c>
      <c r="E22" s="1" t="s">
        <v>1091</v>
      </c>
      <c r="F22" s="4">
        <v>17796766</v>
      </c>
      <c r="G22" s="4">
        <v>30323.91</v>
      </c>
      <c r="H22" s="4">
        <v>3.3</v>
      </c>
    </row>
    <row r="23" spans="2:8">
      <c r="B23" s="1" t="s">
        <v>3251</v>
      </c>
      <c r="C23" s="9" t="s">
        <v>156</v>
      </c>
      <c r="D23" s="1" t="s">
        <v>469</v>
      </c>
      <c r="E23" s="1" t="s">
        <v>988</v>
      </c>
      <c r="F23" s="4">
        <v>596031</v>
      </c>
      <c r="G23" s="4">
        <v>25787.279999999999</v>
      </c>
      <c r="H23" s="4">
        <v>2.8</v>
      </c>
    </row>
    <row r="24" spans="2:8">
      <c r="B24" s="1" t="s">
        <v>3342</v>
      </c>
      <c r="C24" s="9" t="s">
        <v>156</v>
      </c>
      <c r="D24" s="1" t="s">
        <v>522</v>
      </c>
      <c r="E24" s="1" t="s">
        <v>1211</v>
      </c>
      <c r="F24" s="4">
        <v>7540028</v>
      </c>
      <c r="G24" s="4">
        <v>17225.189999999999</v>
      </c>
      <c r="H24" s="4">
        <v>1.87</v>
      </c>
    </row>
    <row r="25" spans="2:8">
      <c r="B25" s="1" t="s">
        <v>3313</v>
      </c>
      <c r="C25" s="9" t="s">
        <v>156</v>
      </c>
      <c r="D25" s="1" t="s">
        <v>579</v>
      </c>
      <c r="E25" s="1" t="s">
        <v>1106</v>
      </c>
      <c r="F25" s="4">
        <v>1855043</v>
      </c>
      <c r="G25" s="4">
        <v>16175.05</v>
      </c>
      <c r="H25" s="4">
        <v>1.76</v>
      </c>
    </row>
    <row r="26" spans="2:8">
      <c r="B26" s="1" t="s">
        <v>2782</v>
      </c>
      <c r="C26" s="9" t="s">
        <v>156</v>
      </c>
      <c r="D26" s="1" t="s">
        <v>452</v>
      </c>
      <c r="E26" s="1" t="s">
        <v>453</v>
      </c>
      <c r="F26" s="4">
        <v>129651</v>
      </c>
      <c r="G26" s="4">
        <v>15454.4</v>
      </c>
      <c r="H26" s="4">
        <v>1.68</v>
      </c>
    </row>
    <row r="27" spans="2:8">
      <c r="B27" s="1" t="s">
        <v>3011</v>
      </c>
      <c r="C27" s="9" t="s">
        <v>156</v>
      </c>
      <c r="D27" s="1" t="s">
        <v>445</v>
      </c>
      <c r="E27" s="1" t="s">
        <v>460</v>
      </c>
      <c r="F27" s="4">
        <v>560070</v>
      </c>
      <c r="G27" s="4">
        <v>15082.69</v>
      </c>
      <c r="H27" s="4">
        <v>1.64</v>
      </c>
    </row>
    <row r="28" spans="2:8">
      <c r="B28" s="1" t="s">
        <v>3317</v>
      </c>
      <c r="C28" s="9" t="s">
        <v>156</v>
      </c>
      <c r="D28" s="1" t="s">
        <v>469</v>
      </c>
      <c r="E28" s="1" t="s">
        <v>1110</v>
      </c>
      <c r="F28" s="4">
        <v>5225514</v>
      </c>
      <c r="G28" s="4">
        <v>13986.09</v>
      </c>
      <c r="H28" s="4">
        <v>1.52</v>
      </c>
    </row>
    <row r="29" spans="2:8">
      <c r="B29" s="1" t="s">
        <v>3254</v>
      </c>
      <c r="C29" s="9" t="s">
        <v>156</v>
      </c>
      <c r="D29" s="1" t="s">
        <v>445</v>
      </c>
      <c r="E29" s="1" t="s">
        <v>991</v>
      </c>
      <c r="F29" s="4">
        <v>4994082</v>
      </c>
      <c r="G29" s="4">
        <v>11953.34</v>
      </c>
      <c r="H29" s="4">
        <v>1.3</v>
      </c>
    </row>
    <row r="30" spans="2:8">
      <c r="B30" s="1" t="s">
        <v>3256</v>
      </c>
      <c r="C30" s="9" t="s">
        <v>156</v>
      </c>
      <c r="D30" s="1" t="s">
        <v>469</v>
      </c>
      <c r="E30" s="1" t="s">
        <v>993</v>
      </c>
      <c r="F30" s="4">
        <v>504730</v>
      </c>
      <c r="G30" s="4">
        <v>10910.24</v>
      </c>
      <c r="H30" s="4">
        <v>1.19</v>
      </c>
    </row>
    <row r="31" spans="2:8">
      <c r="B31" s="1" t="s">
        <v>3245</v>
      </c>
      <c r="C31" s="9" t="s">
        <v>156</v>
      </c>
      <c r="D31" s="1" t="s">
        <v>428</v>
      </c>
      <c r="E31" s="1" t="s">
        <v>970</v>
      </c>
      <c r="F31" s="4">
        <v>527514</v>
      </c>
      <c r="G31" s="4">
        <v>10395.19</v>
      </c>
      <c r="H31" s="4">
        <v>1.1299999999999999</v>
      </c>
    </row>
    <row r="32" spans="2:8">
      <c r="B32" s="1" t="s">
        <v>3300</v>
      </c>
      <c r="C32" s="9" t="s">
        <v>156</v>
      </c>
      <c r="D32" s="1" t="s">
        <v>532</v>
      </c>
      <c r="E32" s="1" t="s">
        <v>1071</v>
      </c>
      <c r="F32" s="4">
        <v>714022</v>
      </c>
      <c r="G32" s="4">
        <v>10208.370000000001</v>
      </c>
      <c r="H32" s="4">
        <v>1.1100000000000001</v>
      </c>
    </row>
    <row r="33" spans="2:8">
      <c r="B33" s="1" t="s">
        <v>3021</v>
      </c>
      <c r="C33" s="9" t="s">
        <v>156</v>
      </c>
      <c r="D33" s="1" t="s">
        <v>434</v>
      </c>
      <c r="E33" s="1" t="s">
        <v>482</v>
      </c>
      <c r="F33" s="4">
        <v>649865</v>
      </c>
      <c r="G33" s="4">
        <v>9692.09</v>
      </c>
      <c r="H33" s="4">
        <v>1.05</v>
      </c>
    </row>
    <row r="34" spans="2:8">
      <c r="B34" s="1" t="s">
        <v>3351</v>
      </c>
      <c r="C34" s="9" t="s">
        <v>156</v>
      </c>
      <c r="D34" s="1" t="s">
        <v>469</v>
      </c>
      <c r="E34" s="1" t="s">
        <v>1220</v>
      </c>
      <c r="F34" s="4">
        <v>580894</v>
      </c>
      <c r="G34" s="4">
        <v>9272.23</v>
      </c>
      <c r="H34" s="4">
        <v>1.01</v>
      </c>
    </row>
    <row r="35" spans="2:8">
      <c r="B35" s="1" t="s">
        <v>3420</v>
      </c>
      <c r="C35" s="9" t="s">
        <v>156</v>
      </c>
      <c r="D35" s="1" t="s">
        <v>469</v>
      </c>
      <c r="E35" s="1" t="s">
        <v>1524</v>
      </c>
      <c r="F35" s="4">
        <v>992598</v>
      </c>
      <c r="G35" s="4">
        <v>8924.94</v>
      </c>
      <c r="H35" s="4">
        <v>0.97</v>
      </c>
    </row>
    <row r="36" spans="2:8">
      <c r="B36" s="1" t="s">
        <v>3318</v>
      </c>
      <c r="C36" s="9" t="s">
        <v>156</v>
      </c>
      <c r="D36" s="1" t="s">
        <v>469</v>
      </c>
      <c r="E36" s="1" t="s">
        <v>1111</v>
      </c>
      <c r="F36" s="4">
        <v>2996475</v>
      </c>
      <c r="G36" s="4">
        <v>8578.91</v>
      </c>
      <c r="H36" s="4">
        <v>0.93</v>
      </c>
    </row>
    <row r="37" spans="2:8">
      <c r="B37" s="1" t="s">
        <v>3119</v>
      </c>
      <c r="C37" s="9" t="s">
        <v>156</v>
      </c>
      <c r="D37" s="1" t="s">
        <v>568</v>
      </c>
      <c r="E37" s="1" t="s">
        <v>736</v>
      </c>
      <c r="F37" s="4">
        <v>1666635</v>
      </c>
      <c r="G37" s="4">
        <v>7867.35</v>
      </c>
      <c r="H37" s="4">
        <v>0.86</v>
      </c>
    </row>
    <row r="38" spans="2:8">
      <c r="B38" s="1" t="s">
        <v>1101</v>
      </c>
      <c r="C38" s="9" t="s">
        <v>156</v>
      </c>
      <c r="D38" s="1" t="s">
        <v>579</v>
      </c>
      <c r="E38" s="1" t="s">
        <v>1102</v>
      </c>
      <c r="F38" s="4">
        <v>169875</v>
      </c>
      <c r="G38" s="4">
        <v>7709.27</v>
      </c>
      <c r="H38" s="4">
        <v>0.84</v>
      </c>
    </row>
    <row r="39" spans="2:8">
      <c r="B39" s="1" t="s">
        <v>3223</v>
      </c>
      <c r="C39" s="9" t="s">
        <v>156</v>
      </c>
      <c r="D39" s="1" t="s">
        <v>469</v>
      </c>
      <c r="E39" s="1" t="s">
        <v>916</v>
      </c>
      <c r="F39" s="4">
        <v>210830</v>
      </c>
      <c r="G39" s="4">
        <v>7459.17</v>
      </c>
      <c r="H39" s="4">
        <v>0.81</v>
      </c>
    </row>
    <row r="40" spans="2:8">
      <c r="B40" s="1" t="s">
        <v>3136</v>
      </c>
      <c r="C40" s="9" t="s">
        <v>156</v>
      </c>
      <c r="D40" s="1" t="s">
        <v>455</v>
      </c>
      <c r="E40" s="1" t="s">
        <v>753</v>
      </c>
      <c r="F40" s="4">
        <v>268338</v>
      </c>
      <c r="G40" s="4">
        <v>6885.55</v>
      </c>
      <c r="H40" s="4">
        <v>0.75</v>
      </c>
    </row>
    <row r="41" spans="2:8">
      <c r="B41" s="1" t="s">
        <v>3250</v>
      </c>
      <c r="C41" s="9" t="s">
        <v>156</v>
      </c>
      <c r="D41" s="1" t="s">
        <v>469</v>
      </c>
      <c r="E41" s="1" t="s">
        <v>987</v>
      </c>
      <c r="F41" s="4">
        <v>450000</v>
      </c>
      <c r="G41" s="4">
        <v>6595.65</v>
      </c>
      <c r="H41" s="4">
        <v>0.72</v>
      </c>
    </row>
    <row r="42" spans="2:8">
      <c r="B42" s="1" t="s">
        <v>3239</v>
      </c>
      <c r="C42" s="9" t="s">
        <v>156</v>
      </c>
      <c r="D42" s="1" t="s">
        <v>448</v>
      </c>
      <c r="E42" s="1" t="s">
        <v>961</v>
      </c>
      <c r="F42" s="4">
        <v>125607</v>
      </c>
      <c r="G42" s="4">
        <v>6480.69</v>
      </c>
      <c r="H42" s="4">
        <v>0.7</v>
      </c>
    </row>
    <row r="43" spans="2:8">
      <c r="B43" s="1" t="s">
        <v>2752</v>
      </c>
      <c r="C43" s="9" t="s">
        <v>156</v>
      </c>
      <c r="D43" s="1" t="s">
        <v>469</v>
      </c>
      <c r="E43" s="1" t="s">
        <v>629</v>
      </c>
      <c r="F43" s="4">
        <v>1511710</v>
      </c>
      <c r="G43" s="4">
        <v>6429.3</v>
      </c>
      <c r="H43" s="4">
        <v>0.7</v>
      </c>
    </row>
    <row r="44" spans="2:8">
      <c r="B44" s="1" t="s">
        <v>3193</v>
      </c>
      <c r="C44" s="9" t="s">
        <v>156</v>
      </c>
      <c r="D44" s="1" t="s">
        <v>486</v>
      </c>
      <c r="E44" s="1" t="s">
        <v>845</v>
      </c>
      <c r="F44" s="4">
        <v>111349</v>
      </c>
      <c r="G44" s="4">
        <v>6301.8</v>
      </c>
      <c r="H44" s="4">
        <v>0.69</v>
      </c>
    </row>
    <row r="45" spans="2:8">
      <c r="B45" s="1" t="s">
        <v>3211</v>
      </c>
      <c r="C45" s="9" t="s">
        <v>156</v>
      </c>
      <c r="D45" s="1" t="s">
        <v>448</v>
      </c>
      <c r="E45" s="1" t="s">
        <v>895</v>
      </c>
      <c r="F45" s="4">
        <v>625000</v>
      </c>
      <c r="G45" s="4">
        <v>5950.94</v>
      </c>
      <c r="H45" s="4">
        <v>0.65</v>
      </c>
    </row>
    <row r="46" spans="2:8">
      <c r="B46" s="1" t="s">
        <v>2774</v>
      </c>
      <c r="C46" s="9" t="s">
        <v>156</v>
      </c>
      <c r="D46" s="1" t="s">
        <v>423</v>
      </c>
      <c r="E46" s="1" t="s">
        <v>613</v>
      </c>
      <c r="F46" s="4">
        <v>2900100</v>
      </c>
      <c r="G46" s="4">
        <v>5860.23</v>
      </c>
      <c r="H46" s="4">
        <v>0.64</v>
      </c>
    </row>
    <row r="47" spans="2:8">
      <c r="B47" s="1" t="s">
        <v>3309</v>
      </c>
      <c r="C47" s="9" t="s">
        <v>156</v>
      </c>
      <c r="D47" s="1" t="s">
        <v>579</v>
      </c>
      <c r="E47" s="1" t="s">
        <v>1099</v>
      </c>
      <c r="F47" s="4">
        <v>409286</v>
      </c>
      <c r="G47" s="4">
        <v>5809.81</v>
      </c>
      <c r="H47" s="4">
        <v>0.63</v>
      </c>
    </row>
    <row r="48" spans="2:8">
      <c r="B48" s="1" t="s">
        <v>1239</v>
      </c>
      <c r="C48" s="9" t="s">
        <v>156</v>
      </c>
      <c r="D48" s="1" t="s">
        <v>532</v>
      </c>
      <c r="E48" s="1" t="s">
        <v>1240</v>
      </c>
      <c r="F48" s="4">
        <v>2888172</v>
      </c>
      <c r="G48" s="4">
        <v>5679.59</v>
      </c>
      <c r="H48" s="4">
        <v>0.62</v>
      </c>
    </row>
    <row r="49" spans="2:8">
      <c r="B49" s="1" t="s">
        <v>3407</v>
      </c>
      <c r="C49" s="9" t="s">
        <v>156</v>
      </c>
      <c r="D49" s="1" t="s">
        <v>522</v>
      </c>
      <c r="E49" s="1" t="s">
        <v>1408</v>
      </c>
      <c r="F49" s="4">
        <v>414735</v>
      </c>
      <c r="G49" s="4">
        <v>5494.82</v>
      </c>
      <c r="H49" s="4">
        <v>0.6</v>
      </c>
    </row>
    <row r="50" spans="2:8">
      <c r="B50" s="1" t="s">
        <v>3295</v>
      </c>
      <c r="C50" s="9" t="s">
        <v>156</v>
      </c>
      <c r="D50" s="1" t="s">
        <v>469</v>
      </c>
      <c r="E50" s="1" t="s">
        <v>1055</v>
      </c>
      <c r="F50" s="4">
        <v>1015088</v>
      </c>
      <c r="G50" s="4">
        <v>5226.18</v>
      </c>
      <c r="H50" s="4">
        <v>0.56999999999999995</v>
      </c>
    </row>
    <row r="51" spans="2:8">
      <c r="B51" s="1" t="s">
        <v>3421</v>
      </c>
      <c r="C51" s="9" t="s">
        <v>156</v>
      </c>
      <c r="D51" s="1" t="s">
        <v>579</v>
      </c>
      <c r="E51" s="1" t="s">
        <v>1525</v>
      </c>
      <c r="F51" s="4">
        <v>856294</v>
      </c>
      <c r="G51" s="4">
        <v>4799.96</v>
      </c>
      <c r="H51" s="4">
        <v>0.52</v>
      </c>
    </row>
    <row r="52" spans="2:8">
      <c r="B52" s="1" t="s">
        <v>3253</v>
      </c>
      <c r="C52" s="9" t="s">
        <v>156</v>
      </c>
      <c r="D52" s="1" t="s">
        <v>445</v>
      </c>
      <c r="E52" s="1" t="s">
        <v>990</v>
      </c>
      <c r="F52" s="4">
        <v>483240</v>
      </c>
      <c r="G52" s="4">
        <v>4726.09</v>
      </c>
      <c r="H52" s="4">
        <v>0.51</v>
      </c>
    </row>
    <row r="53" spans="2:8">
      <c r="B53" s="1" t="s">
        <v>3198</v>
      </c>
      <c r="C53" s="9" t="s">
        <v>156</v>
      </c>
      <c r="D53" s="1" t="s">
        <v>462</v>
      </c>
      <c r="E53" s="1" t="s">
        <v>852</v>
      </c>
      <c r="F53" s="4">
        <v>408836</v>
      </c>
      <c r="G53" s="4">
        <v>4666.8599999999997</v>
      </c>
      <c r="H53" s="4">
        <v>0.51</v>
      </c>
    </row>
    <row r="54" spans="2:8">
      <c r="B54" s="1" t="s">
        <v>3316</v>
      </c>
      <c r="C54" s="9" t="s">
        <v>156</v>
      </c>
      <c r="D54" s="1" t="s">
        <v>462</v>
      </c>
      <c r="E54" s="1" t="s">
        <v>1109</v>
      </c>
      <c r="F54" s="4">
        <v>2598412</v>
      </c>
      <c r="G54" s="4">
        <v>4073.27</v>
      </c>
      <c r="H54" s="4">
        <v>0.44</v>
      </c>
    </row>
    <row r="55" spans="2:8">
      <c r="B55" s="1" t="s">
        <v>3046</v>
      </c>
      <c r="C55" s="9" t="s">
        <v>156</v>
      </c>
      <c r="D55" s="1" t="s">
        <v>522</v>
      </c>
      <c r="E55" s="1" t="s">
        <v>544</v>
      </c>
      <c r="F55" s="4">
        <v>1383040</v>
      </c>
      <c r="G55" s="4">
        <v>3819.68</v>
      </c>
      <c r="H55" s="4">
        <v>0.42</v>
      </c>
    </row>
    <row r="56" spans="2:8">
      <c r="B56" s="1" t="s">
        <v>3293</v>
      </c>
      <c r="C56" s="9" t="s">
        <v>156</v>
      </c>
      <c r="D56" s="1" t="s">
        <v>579</v>
      </c>
      <c r="E56" s="1" t="s">
        <v>1053</v>
      </c>
      <c r="F56" s="4">
        <v>105154</v>
      </c>
      <c r="G56" s="4">
        <v>3301.63</v>
      </c>
      <c r="H56" s="4">
        <v>0.36</v>
      </c>
    </row>
    <row r="57" spans="2:8">
      <c r="B57" s="1" t="s">
        <v>3322</v>
      </c>
      <c r="C57" s="9" t="s">
        <v>156</v>
      </c>
      <c r="D57" s="1" t="s">
        <v>469</v>
      </c>
      <c r="E57" s="1" t="s">
        <v>1115</v>
      </c>
      <c r="F57" s="4">
        <v>641917</v>
      </c>
      <c r="G57" s="4">
        <v>3026.96</v>
      </c>
      <c r="H57" s="4">
        <v>0.33</v>
      </c>
    </row>
    <row r="58" spans="2:8">
      <c r="B58" s="1" t="s">
        <v>3114</v>
      </c>
      <c r="C58" s="9" t="s">
        <v>156</v>
      </c>
      <c r="D58" s="1" t="s">
        <v>448</v>
      </c>
      <c r="E58" s="1" t="s">
        <v>729</v>
      </c>
      <c r="F58" s="4">
        <v>8275</v>
      </c>
      <c r="G58" s="4">
        <v>2889.63</v>
      </c>
      <c r="H58" s="4">
        <v>0.31</v>
      </c>
    </row>
    <row r="59" spans="2:8">
      <c r="B59" s="1" t="s">
        <v>2764</v>
      </c>
      <c r="C59" s="9" t="s">
        <v>156</v>
      </c>
      <c r="D59" s="1" t="s">
        <v>448</v>
      </c>
      <c r="E59" s="1" t="s">
        <v>617</v>
      </c>
      <c r="F59" s="4">
        <v>52762</v>
      </c>
      <c r="G59" s="4">
        <v>2608.5500000000002</v>
      </c>
      <c r="H59" s="4">
        <v>0.28000000000000003</v>
      </c>
    </row>
    <row r="60" spans="2:8">
      <c r="B60" s="1" t="s">
        <v>3221</v>
      </c>
      <c r="C60" s="9" t="s">
        <v>156</v>
      </c>
      <c r="D60" s="1" t="s">
        <v>448</v>
      </c>
      <c r="E60" s="1" t="s">
        <v>910</v>
      </c>
      <c r="F60" s="4">
        <v>35000</v>
      </c>
      <c r="G60" s="4">
        <v>2460.85</v>
      </c>
      <c r="H60" s="4">
        <v>0.27</v>
      </c>
    </row>
    <row r="61" spans="2:8">
      <c r="B61" s="1" t="s">
        <v>3282</v>
      </c>
      <c r="C61" s="9" t="s">
        <v>156</v>
      </c>
      <c r="D61" s="1" t="s">
        <v>469</v>
      </c>
      <c r="E61" s="1" t="s">
        <v>1035</v>
      </c>
      <c r="F61" s="4">
        <v>331400</v>
      </c>
      <c r="G61" s="4">
        <v>2225.52</v>
      </c>
      <c r="H61" s="4">
        <v>0.24</v>
      </c>
    </row>
    <row r="62" spans="2:8">
      <c r="B62" s="1" t="s">
        <v>1526</v>
      </c>
      <c r="C62" s="9" t="s">
        <v>156</v>
      </c>
      <c r="D62" s="1" t="s">
        <v>532</v>
      </c>
      <c r="E62" s="1" t="s">
        <v>1527</v>
      </c>
      <c r="F62" s="4">
        <v>1221500</v>
      </c>
      <c r="G62" s="4">
        <v>1375.78</v>
      </c>
      <c r="H62" s="4">
        <v>0.15</v>
      </c>
    </row>
    <row r="63" spans="2:8">
      <c r="B63" s="1" t="s">
        <v>3306</v>
      </c>
      <c r="C63" s="9" t="s">
        <v>156</v>
      </c>
      <c r="D63" s="1" t="s">
        <v>445</v>
      </c>
      <c r="E63" s="1" t="s">
        <v>1092</v>
      </c>
      <c r="F63" s="4">
        <v>675675</v>
      </c>
      <c r="G63" s="4">
        <v>1300</v>
      </c>
      <c r="H63" s="4">
        <v>0.14000000000000001</v>
      </c>
    </row>
    <row r="64" spans="2:8">
      <c r="B64" s="1" t="s">
        <v>2996</v>
      </c>
      <c r="C64" s="9" t="s">
        <v>156</v>
      </c>
      <c r="D64" s="1" t="s">
        <v>1095</v>
      </c>
      <c r="E64" s="1" t="s">
        <v>1096</v>
      </c>
      <c r="F64" s="4">
        <v>996587</v>
      </c>
      <c r="G64" s="4">
        <v>1237.06</v>
      </c>
      <c r="H64" s="4">
        <v>0.13</v>
      </c>
    </row>
    <row r="65" spans="2:8">
      <c r="B65" s="1" t="s">
        <v>2994</v>
      </c>
      <c r="C65" s="9" t="s">
        <v>156</v>
      </c>
      <c r="D65" s="1" t="s">
        <v>448</v>
      </c>
      <c r="E65" s="1" t="s">
        <v>917</v>
      </c>
      <c r="F65" s="4">
        <v>30000</v>
      </c>
      <c r="G65" s="4">
        <v>1104.99</v>
      </c>
      <c r="H65" s="4">
        <v>0.12</v>
      </c>
    </row>
    <row r="66" spans="2:8" ht="13">
      <c r="B66" s="2" t="s">
        <v>2543</v>
      </c>
    </row>
    <row r="67" spans="2:8">
      <c r="B67" s="1" t="s">
        <v>159</v>
      </c>
      <c r="C67" s="9" t="s">
        <v>159</v>
      </c>
      <c r="D67" s="1" t="s">
        <v>159</v>
      </c>
      <c r="E67" s="1" t="s">
        <v>159</v>
      </c>
      <c r="F67" s="4" t="s">
        <v>159</v>
      </c>
      <c r="G67" s="4" t="s">
        <v>159</v>
      </c>
      <c r="H67" s="4" t="s">
        <v>159</v>
      </c>
    </row>
    <row r="68" spans="2:8" ht="13">
      <c r="B68" s="2" t="s">
        <v>160</v>
      </c>
      <c r="C68" s="13"/>
      <c r="D68" s="2"/>
      <c r="E68" s="2"/>
      <c r="F68" s="14"/>
      <c r="G68" s="14">
        <f>SUM(G12:G67)</f>
        <v>853597.76</v>
      </c>
      <c r="H68" s="14">
        <f>SUM(H12:H67)</f>
        <v>92.83</v>
      </c>
    </row>
    <row r="69" spans="2:8" ht="13">
      <c r="B69" s="2" t="s">
        <v>161</v>
      </c>
    </row>
    <row r="70" spans="2:8">
      <c r="B70" s="1" t="s">
        <v>159</v>
      </c>
      <c r="C70" s="9" t="s">
        <v>159</v>
      </c>
      <c r="D70" s="1" t="s">
        <v>159</v>
      </c>
      <c r="E70" s="1" t="s">
        <v>159</v>
      </c>
      <c r="F70" s="4" t="s">
        <v>159</v>
      </c>
      <c r="G70" s="4" t="s">
        <v>159</v>
      </c>
      <c r="H70" s="4" t="s">
        <v>159</v>
      </c>
    </row>
    <row r="71" spans="2:8" ht="13">
      <c r="B71" s="2" t="s">
        <v>162</v>
      </c>
      <c r="C71" s="13"/>
      <c r="D71" s="2"/>
      <c r="E71" s="2"/>
      <c r="F71" s="14"/>
      <c r="G71" s="14">
        <f>SUM(G69:G70)</f>
        <v>0</v>
      </c>
      <c r="H71" s="14">
        <f>SUM(H69:H70)</f>
        <v>0</v>
      </c>
    </row>
    <row r="72" spans="2:8" ht="13">
      <c r="B72" s="2" t="s">
        <v>163</v>
      </c>
    </row>
    <row r="73" spans="2:8">
      <c r="B73" s="1" t="s">
        <v>159</v>
      </c>
      <c r="C73" s="9" t="s">
        <v>159</v>
      </c>
      <c r="D73" s="1" t="s">
        <v>159</v>
      </c>
      <c r="E73" s="1" t="s">
        <v>159</v>
      </c>
      <c r="F73" s="4" t="s">
        <v>159</v>
      </c>
      <c r="G73" s="4" t="s">
        <v>159</v>
      </c>
      <c r="H73" s="4" t="s">
        <v>159</v>
      </c>
    </row>
    <row r="74" spans="2:8" ht="13">
      <c r="B74" s="2" t="s">
        <v>164</v>
      </c>
      <c r="C74" s="13"/>
      <c r="D74" s="2"/>
      <c r="E74" s="2"/>
      <c r="F74" s="14"/>
      <c r="G74" s="14">
        <f>SUM(G72:G73)</f>
        <v>0</v>
      </c>
      <c r="H74" s="14">
        <f>SUM(H72:H73)</f>
        <v>0</v>
      </c>
    </row>
    <row r="75" spans="2:8" ht="13">
      <c r="B75" s="10" t="s">
        <v>146</v>
      </c>
      <c r="C75" s="11" t="s">
        <v>147</v>
      </c>
      <c r="D75" s="10" t="s">
        <v>165</v>
      </c>
      <c r="E75" s="10" t="s">
        <v>149</v>
      </c>
      <c r="F75" s="12" t="s">
        <v>150</v>
      </c>
      <c r="G75" s="12" t="s">
        <v>151</v>
      </c>
      <c r="H75" s="12" t="s">
        <v>152</v>
      </c>
    </row>
    <row r="76" spans="2:8" ht="13">
      <c r="B76" s="2" t="s">
        <v>166</v>
      </c>
    </row>
    <row r="77" spans="2:8" ht="13">
      <c r="B77" s="2" t="s">
        <v>155</v>
      </c>
    </row>
    <row r="78" spans="2:8" ht="13">
      <c r="B78" s="2" t="s">
        <v>167</v>
      </c>
    </row>
    <row r="79" spans="2:8">
      <c r="B79" s="1" t="s">
        <v>159</v>
      </c>
      <c r="C79" s="9" t="s">
        <v>159</v>
      </c>
      <c r="D79" s="1" t="s">
        <v>159</v>
      </c>
      <c r="E79" s="1" t="s">
        <v>159</v>
      </c>
      <c r="F79" s="4" t="s">
        <v>159</v>
      </c>
      <c r="G79" s="4" t="s">
        <v>159</v>
      </c>
      <c r="H79" s="4" t="s">
        <v>159</v>
      </c>
    </row>
    <row r="80" spans="2:8" ht="13">
      <c r="B80" s="2" t="s">
        <v>168</v>
      </c>
      <c r="C80" s="13"/>
      <c r="D80" s="2"/>
      <c r="E80" s="2"/>
      <c r="F80" s="14"/>
      <c r="G80" s="14">
        <f>SUM(G75:G79)</f>
        <v>0</v>
      </c>
      <c r="H80" s="14">
        <f>SUM(H75:H79)</f>
        <v>0</v>
      </c>
    </row>
    <row r="81" spans="2:8" ht="13">
      <c r="B81" s="2" t="s">
        <v>169</v>
      </c>
    </row>
    <row r="82" spans="2:8">
      <c r="B82" s="1" t="s">
        <v>159</v>
      </c>
      <c r="C82" s="9" t="s">
        <v>159</v>
      </c>
      <c r="D82" s="1" t="s">
        <v>159</v>
      </c>
      <c r="E82" s="1" t="s">
        <v>159</v>
      </c>
      <c r="F82" s="4" t="s">
        <v>159</v>
      </c>
      <c r="G82" s="4" t="s">
        <v>159</v>
      </c>
      <c r="H82" s="4" t="s">
        <v>159</v>
      </c>
    </row>
    <row r="83" spans="2:8" ht="13">
      <c r="B83" s="2" t="s">
        <v>170</v>
      </c>
      <c r="C83" s="13"/>
      <c r="D83" s="2"/>
      <c r="E83" s="2"/>
      <c r="F83" s="14"/>
      <c r="G83" s="14">
        <f>SUM(G81:G82)</f>
        <v>0</v>
      </c>
      <c r="H83" s="14">
        <f>SUM(H81:H82)</f>
        <v>0</v>
      </c>
    </row>
    <row r="84" spans="2:8" ht="13">
      <c r="B84" s="2" t="s">
        <v>171</v>
      </c>
    </row>
    <row r="85" spans="2:8">
      <c r="B85" s="1" t="s">
        <v>159</v>
      </c>
      <c r="C85" s="9" t="s">
        <v>159</v>
      </c>
      <c r="D85" s="1" t="s">
        <v>159</v>
      </c>
      <c r="E85" s="1" t="s">
        <v>159</v>
      </c>
      <c r="F85" s="4" t="s">
        <v>159</v>
      </c>
      <c r="G85" s="4" t="s">
        <v>159</v>
      </c>
      <c r="H85" s="4" t="s">
        <v>159</v>
      </c>
    </row>
    <row r="86" spans="2:8" ht="13">
      <c r="B86" s="2" t="s">
        <v>172</v>
      </c>
      <c r="C86" s="13"/>
      <c r="D86" s="2"/>
      <c r="E86" s="2"/>
      <c r="F86" s="14"/>
      <c r="G86" s="14">
        <f>SUM(G84:G85)</f>
        <v>0</v>
      </c>
      <c r="H86" s="14">
        <f>SUM(H84:H85)</f>
        <v>0</v>
      </c>
    </row>
    <row r="87" spans="2:8" ht="13">
      <c r="B87" s="2" t="s">
        <v>173</v>
      </c>
    </row>
    <row r="88" spans="2:8">
      <c r="B88" s="1" t="s">
        <v>159</v>
      </c>
      <c r="C88" s="9" t="s">
        <v>159</v>
      </c>
      <c r="D88" s="1" t="s">
        <v>159</v>
      </c>
      <c r="E88" s="1" t="s">
        <v>159</v>
      </c>
      <c r="F88" s="4" t="s">
        <v>159</v>
      </c>
      <c r="G88" s="4" t="s">
        <v>159</v>
      </c>
      <c r="H88" s="4" t="s">
        <v>159</v>
      </c>
    </row>
    <row r="89" spans="2:8" ht="13">
      <c r="B89" s="2" t="s">
        <v>174</v>
      </c>
      <c r="C89" s="13"/>
      <c r="D89" s="2"/>
      <c r="E89" s="2"/>
      <c r="F89" s="14"/>
      <c r="G89" s="14">
        <f>SUM(G87:G88)</f>
        <v>0</v>
      </c>
      <c r="H89" s="14">
        <f>SUM(H87:H88)</f>
        <v>0</v>
      </c>
    </row>
    <row r="90" spans="2:8" ht="13">
      <c r="B90" s="2" t="s">
        <v>175</v>
      </c>
    </row>
    <row r="91" spans="2:8">
      <c r="B91" s="1" t="s">
        <v>159</v>
      </c>
      <c r="C91" s="9" t="s">
        <v>159</v>
      </c>
      <c r="D91" s="1" t="s">
        <v>159</v>
      </c>
      <c r="E91" s="1" t="s">
        <v>159</v>
      </c>
      <c r="F91" s="4" t="s">
        <v>159</v>
      </c>
      <c r="G91" s="4" t="s">
        <v>159</v>
      </c>
      <c r="H91" s="4" t="s">
        <v>159</v>
      </c>
    </row>
    <row r="92" spans="2:8" ht="13">
      <c r="B92" s="2" t="s">
        <v>176</v>
      </c>
      <c r="C92" s="13"/>
      <c r="D92" s="2"/>
      <c r="E92" s="2"/>
      <c r="F92" s="14"/>
      <c r="G92" s="14">
        <f>SUM(G90:G91)</f>
        <v>0</v>
      </c>
      <c r="H92" s="14">
        <f>SUM(H90:H91)</f>
        <v>0</v>
      </c>
    </row>
    <row r="93" spans="2:8" ht="13">
      <c r="B93" s="2" t="s">
        <v>177</v>
      </c>
    </row>
    <row r="94" spans="2:8">
      <c r="B94" s="1" t="s">
        <v>159</v>
      </c>
      <c r="C94" s="9" t="s">
        <v>159</v>
      </c>
      <c r="D94" s="1" t="s">
        <v>159</v>
      </c>
      <c r="E94" s="1" t="s">
        <v>159</v>
      </c>
      <c r="F94" s="4" t="s">
        <v>159</v>
      </c>
      <c r="G94" s="4" t="s">
        <v>159</v>
      </c>
      <c r="H94" s="4" t="s">
        <v>159</v>
      </c>
    </row>
    <row r="95" spans="2:8" ht="13">
      <c r="B95" s="2" t="s">
        <v>178</v>
      </c>
      <c r="C95" s="13"/>
      <c r="D95" s="2"/>
      <c r="E95" s="2"/>
      <c r="F95" s="14"/>
      <c r="G95" s="14">
        <f>SUM(G93:G94)</f>
        <v>0</v>
      </c>
      <c r="H95" s="14">
        <f>SUM(H93:H94)</f>
        <v>0</v>
      </c>
    </row>
    <row r="96" spans="2:8" ht="13">
      <c r="B96" s="2" t="s">
        <v>179</v>
      </c>
    </row>
    <row r="97" spans="2:8">
      <c r="B97" s="1" t="s">
        <v>159</v>
      </c>
      <c r="C97" s="9" t="s">
        <v>159</v>
      </c>
      <c r="D97" s="1" t="s">
        <v>159</v>
      </c>
      <c r="E97" s="1" t="s">
        <v>159</v>
      </c>
      <c r="F97" s="4" t="s">
        <v>159</v>
      </c>
      <c r="G97" s="4" t="s">
        <v>159</v>
      </c>
      <c r="H97" s="4" t="s">
        <v>159</v>
      </c>
    </row>
    <row r="98" spans="2:8" ht="13">
      <c r="B98" s="2" t="s">
        <v>180</v>
      </c>
      <c r="C98" s="13"/>
      <c r="D98" s="2"/>
      <c r="E98" s="2"/>
      <c r="F98" s="14"/>
      <c r="G98" s="14">
        <f>SUM(G96:G97)</f>
        <v>0</v>
      </c>
      <c r="H98" s="14">
        <f>SUM(H96:H97)</f>
        <v>0</v>
      </c>
    </row>
    <row r="99" spans="2:8" ht="13">
      <c r="B99" s="2" t="s">
        <v>181</v>
      </c>
    </row>
    <row r="100" spans="2:8">
      <c r="B100" s="1" t="s">
        <v>159</v>
      </c>
      <c r="C100" s="9" t="s">
        <v>159</v>
      </c>
      <c r="D100" s="1" t="s">
        <v>159</v>
      </c>
      <c r="E100" s="1" t="s">
        <v>159</v>
      </c>
      <c r="F100" s="4" t="s">
        <v>159</v>
      </c>
      <c r="G100" s="4" t="s">
        <v>159</v>
      </c>
      <c r="H100" s="4" t="s">
        <v>159</v>
      </c>
    </row>
    <row r="101" spans="2:8" ht="13">
      <c r="B101" s="2" t="s">
        <v>182</v>
      </c>
      <c r="C101" s="13"/>
      <c r="D101" s="2"/>
      <c r="E101" s="2"/>
      <c r="F101" s="14"/>
      <c r="G101" s="14">
        <f>SUM(G99:G100)</f>
        <v>0</v>
      </c>
      <c r="H101" s="14">
        <f>SUM(H99:H100)</f>
        <v>0</v>
      </c>
    </row>
    <row r="102" spans="2:8" ht="13">
      <c r="B102" s="2" t="s">
        <v>265</v>
      </c>
      <c r="C102" s="13"/>
      <c r="D102" s="2"/>
      <c r="E102" s="2"/>
      <c r="F102" s="14"/>
      <c r="G102" s="14">
        <v>25447.37</v>
      </c>
      <c r="H102" s="14">
        <v>2.77</v>
      </c>
    </row>
    <row r="103" spans="2:8" ht="13">
      <c r="B103" s="2" t="s">
        <v>183</v>
      </c>
      <c r="C103" s="13"/>
      <c r="D103" s="2"/>
      <c r="E103" s="2"/>
      <c r="F103" s="14"/>
      <c r="G103" s="14">
        <v>879045.13</v>
      </c>
      <c r="H103" s="14">
        <v>95.6</v>
      </c>
    </row>
    <row r="104" spans="2:8" ht="13">
      <c r="B104" s="2" t="s">
        <v>184</v>
      </c>
      <c r="C104" s="13"/>
      <c r="D104" s="2"/>
      <c r="E104" s="2"/>
      <c r="F104" s="14"/>
      <c r="G104" s="14">
        <v>40570.138275210047</v>
      </c>
      <c r="H104" s="14">
        <v>4.4000000000000057</v>
      </c>
    </row>
    <row r="105" spans="2:8" ht="13">
      <c r="B105" s="2" t="s">
        <v>185</v>
      </c>
      <c r="C105" s="13"/>
      <c r="D105" s="2"/>
      <c r="E105" s="2"/>
      <c r="F105" s="14"/>
      <c r="G105" s="14">
        <v>919615.26827521005</v>
      </c>
      <c r="H105" s="14">
        <v>100</v>
      </c>
    </row>
    <row r="106" spans="2:8">
      <c r="B106" s="1" t="s">
        <v>186</v>
      </c>
    </row>
    <row r="107" spans="2:8" ht="13">
      <c r="B107" s="2" t="s">
        <v>187</v>
      </c>
    </row>
    <row r="108" spans="2:8" ht="13">
      <c r="B108" s="2" t="s">
        <v>188</v>
      </c>
      <c r="C108" s="9" t="s">
        <v>189</v>
      </c>
    </row>
    <row r="109" spans="2:8" ht="13">
      <c r="B109" s="2" t="s">
        <v>190</v>
      </c>
      <c r="C109" s="9" t="s">
        <v>191</v>
      </c>
    </row>
    <row r="110" spans="2:8" ht="13">
      <c r="B110" s="2" t="s">
        <v>192</v>
      </c>
      <c r="C110" s="9" t="s">
        <v>191</v>
      </c>
    </row>
    <row r="111" spans="2:8" ht="13">
      <c r="B111" s="2" t="s">
        <v>193</v>
      </c>
      <c r="C111" s="9" t="s">
        <v>194</v>
      </c>
    </row>
    <row r="112" spans="2:8" ht="13">
      <c r="B112" s="2" t="s">
        <v>1528</v>
      </c>
      <c r="C112" s="13"/>
    </row>
    <row r="113" spans="2:3" ht="13">
      <c r="B113" s="2" t="s">
        <v>1529</v>
      </c>
      <c r="C113" s="13"/>
    </row>
    <row r="114" spans="2:3" ht="13">
      <c r="B114" s="2" t="s">
        <v>1530</v>
      </c>
      <c r="C114" s="13"/>
    </row>
    <row r="115" spans="2:3" ht="13">
      <c r="B115" s="2" t="s">
        <v>1531</v>
      </c>
      <c r="C115" s="13"/>
    </row>
    <row r="116" spans="2:3" ht="13">
      <c r="B116" s="2" t="s">
        <v>1532</v>
      </c>
      <c r="C116" s="13"/>
    </row>
    <row r="117" spans="2:3" ht="13">
      <c r="B117" s="2" t="s">
        <v>1533</v>
      </c>
      <c r="C117" s="13"/>
    </row>
    <row r="118" spans="2:3" ht="13">
      <c r="B118" s="2" t="s">
        <v>1534</v>
      </c>
      <c r="C118" s="13"/>
    </row>
    <row r="119" spans="2:3" ht="13">
      <c r="B119" s="2" t="s">
        <v>1535</v>
      </c>
      <c r="C119" s="13"/>
    </row>
    <row r="120" spans="2:3" ht="13">
      <c r="B120" s="2" t="s">
        <v>2967</v>
      </c>
      <c r="C120" s="13"/>
    </row>
    <row r="121" spans="2:3">
      <c r="B121" s="1" t="s">
        <v>204</v>
      </c>
    </row>
    <row r="122" spans="2:3">
      <c r="B122" s="1" t="s">
        <v>398</v>
      </c>
    </row>
    <row r="125" spans="2:3" ht="14.5">
      <c r="B125" s="48" t="s">
        <v>399</v>
      </c>
      <c r="C125" s="49"/>
    </row>
    <row r="126" spans="2:3" ht="14.5">
      <c r="B126" s="48" t="s">
        <v>3907</v>
      </c>
      <c r="C126" s="50" t="s">
        <v>400</v>
      </c>
    </row>
    <row r="127" spans="2:3" ht="14.5">
      <c r="B127" s="15" t="s">
        <v>401</v>
      </c>
      <c r="C127" s="16">
        <v>15000</v>
      </c>
    </row>
    <row r="128" spans="2:3" ht="14.5">
      <c r="B128" s="15" t="s">
        <v>403</v>
      </c>
      <c r="C128" s="16">
        <v>0</v>
      </c>
    </row>
    <row r="129" spans="2:7" ht="14.5">
      <c r="B129" s="15" t="s">
        <v>404</v>
      </c>
      <c r="C129" s="16">
        <v>0</v>
      </c>
    </row>
    <row r="130" spans="2:7" ht="14.5">
      <c r="B130" s="15" t="s">
        <v>405</v>
      </c>
      <c r="C130" s="16">
        <v>0</v>
      </c>
    </row>
    <row r="131" spans="2:7" ht="14.5">
      <c r="B131" s="15" t="s">
        <v>406</v>
      </c>
      <c r="C131" s="16">
        <v>0</v>
      </c>
    </row>
    <row r="132" spans="2:7" ht="14.5">
      <c r="B132" s="15" t="s">
        <v>407</v>
      </c>
      <c r="C132" s="16">
        <v>0</v>
      </c>
    </row>
    <row r="133" spans="2:7" ht="14.5">
      <c r="B133" s="48" t="s">
        <v>408</v>
      </c>
      <c r="C133" s="49">
        <v>15000</v>
      </c>
    </row>
    <row r="135" spans="2:7" ht="14.5">
      <c r="B135" s="15" t="s">
        <v>213</v>
      </c>
      <c r="C135" s="16"/>
      <c r="D135" s="15"/>
    </row>
    <row r="136" spans="2:7" ht="29">
      <c r="B136" s="18" t="s">
        <v>214</v>
      </c>
      <c r="C136" s="17" t="s">
        <v>215</v>
      </c>
      <c r="D136" s="18" t="s">
        <v>216</v>
      </c>
    </row>
    <row r="137" spans="2:7" ht="14.5">
      <c r="B137" s="15" t="s">
        <v>191</v>
      </c>
      <c r="C137" s="16" t="s">
        <v>191</v>
      </c>
      <c r="D137" s="15" t="s">
        <v>191</v>
      </c>
    </row>
    <row r="139" spans="2:7" ht="13">
      <c r="B139" s="19" t="s">
        <v>217</v>
      </c>
      <c r="C139" s="20">
        <v>46203</v>
      </c>
      <c r="D139" s="21"/>
      <c r="E139" s="22"/>
      <c r="F139" s="23"/>
    </row>
    <row r="140" spans="2:7" ht="13">
      <c r="B140" s="19" t="s">
        <v>218</v>
      </c>
      <c r="C140" s="24" t="s">
        <v>219</v>
      </c>
      <c r="D140" s="19" t="s">
        <v>220</v>
      </c>
      <c r="E140" s="25" t="s">
        <v>221</v>
      </c>
      <c r="F140" s="26" t="s">
        <v>222</v>
      </c>
      <c r="G140" s="14"/>
    </row>
    <row r="141" spans="2:7">
      <c r="B141" s="27" t="s">
        <v>191</v>
      </c>
      <c r="C141" s="28" t="s">
        <v>191</v>
      </c>
      <c r="D141" s="27" t="s">
        <v>191</v>
      </c>
      <c r="E141" s="29" t="s">
        <v>191</v>
      </c>
      <c r="F141" s="30" t="s">
        <v>191</v>
      </c>
    </row>
    <row r="144" spans="2:7" ht="13">
      <c r="B144" s="2" t="s">
        <v>223</v>
      </c>
    </row>
    <row r="145" spans="2:4" ht="13">
      <c r="B145" s="2"/>
    </row>
    <row r="146" spans="2:4" ht="13">
      <c r="B146" s="2" t="s">
        <v>224</v>
      </c>
    </row>
    <row r="147" spans="2:4" ht="13">
      <c r="B147" s="25" t="s">
        <v>225</v>
      </c>
      <c r="C147" s="24" t="s">
        <v>226</v>
      </c>
      <c r="D147" s="2"/>
    </row>
    <row r="148" spans="2:4">
      <c r="B148" s="22" t="s">
        <v>3422</v>
      </c>
      <c r="C148" s="31">
        <v>2034</v>
      </c>
    </row>
    <row r="149" spans="2:4">
      <c r="B149" s="22" t="s">
        <v>3423</v>
      </c>
      <c r="C149" s="31">
        <v>4761</v>
      </c>
    </row>
    <row r="151" spans="2:4" ht="13">
      <c r="B151" s="25" t="s">
        <v>227</v>
      </c>
      <c r="C151" s="24" t="s">
        <v>226</v>
      </c>
    </row>
    <row r="152" spans="2:4">
      <c r="B152" s="22" t="s">
        <v>3422</v>
      </c>
      <c r="C152" s="31">
        <v>2034</v>
      </c>
    </row>
    <row r="153" spans="2:4">
      <c r="B153" s="22" t="s">
        <v>3423</v>
      </c>
      <c r="C153" s="31">
        <v>4761</v>
      </c>
    </row>
    <row r="156" spans="2:4" ht="13">
      <c r="B156" s="25" t="s">
        <v>228</v>
      </c>
      <c r="C156" s="24" t="s">
        <v>229</v>
      </c>
    </row>
    <row r="157" spans="2:4">
      <c r="B157" s="22" t="s">
        <v>3422</v>
      </c>
      <c r="C157" s="31">
        <v>846265031.75999999</v>
      </c>
    </row>
    <row r="158" spans="2:4">
      <c r="B158" s="22" t="s">
        <v>3423</v>
      </c>
      <c r="C158" s="31">
        <v>1723176648.96</v>
      </c>
    </row>
    <row r="159" spans="2:4" ht="13">
      <c r="C159" s="24">
        <f>SUM(C156:C158)</f>
        <v>2569441680.7200003</v>
      </c>
    </row>
    <row r="161" spans="2:7" ht="13">
      <c r="B161" s="25" t="s">
        <v>230</v>
      </c>
      <c r="C161" s="24" t="s">
        <v>229</v>
      </c>
    </row>
    <row r="162" spans="2:7">
      <c r="B162" s="22" t="s">
        <v>3422</v>
      </c>
      <c r="C162" s="31">
        <v>1006796440.96</v>
      </c>
    </row>
    <row r="163" spans="2:7">
      <c r="B163" s="22" t="s">
        <v>3423</v>
      </c>
      <c r="C163" s="31">
        <v>1943970220.0899999</v>
      </c>
    </row>
    <row r="164" spans="2:7" ht="13">
      <c r="C164" s="24">
        <f>SUM(C161:C163)</f>
        <v>2950766661.0500002</v>
      </c>
    </row>
    <row r="167" spans="2:7" ht="13">
      <c r="B167" s="19" t="s">
        <v>231</v>
      </c>
      <c r="C167" s="24">
        <f xml:space="preserve"> C164-C159</f>
        <v>381324980.32999992</v>
      </c>
    </row>
    <row r="169" spans="2:7" ht="13">
      <c r="B169" s="19" t="s">
        <v>232</v>
      </c>
      <c r="C169" s="20">
        <v>46203</v>
      </c>
      <c r="D169" s="21"/>
      <c r="E169" s="22"/>
      <c r="F169" s="23"/>
    </row>
    <row r="170" spans="2:7" ht="13">
      <c r="B170" s="19" t="s">
        <v>218</v>
      </c>
      <c r="C170" s="24" t="s">
        <v>219</v>
      </c>
      <c r="D170" s="19" t="s">
        <v>220</v>
      </c>
      <c r="E170" s="25" t="s">
        <v>221</v>
      </c>
      <c r="F170" s="26" t="s">
        <v>222</v>
      </c>
      <c r="G170" s="14"/>
    </row>
    <row r="171" spans="2:7">
      <c r="B171" s="27" t="s">
        <v>191</v>
      </c>
      <c r="C171" s="28" t="s">
        <v>191</v>
      </c>
      <c r="D171" s="27" t="s">
        <v>191</v>
      </c>
      <c r="E171" s="29" t="s">
        <v>191</v>
      </c>
      <c r="F171" s="30" t="s">
        <v>191</v>
      </c>
    </row>
    <row r="172" spans="2:7" ht="13">
      <c r="B172" s="2" t="s">
        <v>223</v>
      </c>
    </row>
    <row r="173" spans="2:7" ht="13">
      <c r="B173" s="2"/>
    </row>
    <row r="174" spans="2:7" ht="13">
      <c r="B174" s="2" t="s">
        <v>224</v>
      </c>
    </row>
    <row r="175" spans="2:7" ht="13">
      <c r="B175" s="19" t="s">
        <v>225</v>
      </c>
      <c r="C175" s="24" t="s">
        <v>226</v>
      </c>
      <c r="D175" s="2"/>
    </row>
    <row r="176" spans="2:7">
      <c r="B176" s="21" t="s">
        <v>191</v>
      </c>
      <c r="C176" s="31" t="s">
        <v>191</v>
      </c>
    </row>
    <row r="178" spans="2:6" ht="13">
      <c r="B178" s="19" t="s">
        <v>227</v>
      </c>
      <c r="C178" s="24" t="s">
        <v>226</v>
      </c>
    </row>
    <row r="179" spans="2:6">
      <c r="B179" s="21" t="s">
        <v>191</v>
      </c>
      <c r="C179" s="31" t="s">
        <v>191</v>
      </c>
    </row>
    <row r="181" spans="2:6" ht="13">
      <c r="B181" s="19" t="s">
        <v>228</v>
      </c>
      <c r="C181" s="24" t="s">
        <v>229</v>
      </c>
    </row>
    <row r="182" spans="2:6">
      <c r="B182" s="21" t="s">
        <v>191</v>
      </c>
      <c r="C182" s="31" t="s">
        <v>191</v>
      </c>
    </row>
    <row r="184" spans="2:6" ht="13">
      <c r="B184" s="25" t="s">
        <v>230</v>
      </c>
      <c r="C184" s="24" t="s">
        <v>229</v>
      </c>
    </row>
    <row r="185" spans="2:6">
      <c r="B185" s="22" t="s">
        <v>191</v>
      </c>
      <c r="C185" s="31" t="s">
        <v>191</v>
      </c>
    </row>
    <row r="187" spans="2:6" ht="13">
      <c r="B187" s="19" t="s">
        <v>231</v>
      </c>
      <c r="C187" s="24" t="s">
        <v>191</v>
      </c>
    </row>
    <row r="190" spans="2:6" ht="13">
      <c r="B190" s="2" t="s">
        <v>233</v>
      </c>
    </row>
    <row r="192" spans="2:6" ht="13">
      <c r="B192" s="19" t="s">
        <v>218</v>
      </c>
      <c r="C192" s="24" t="s">
        <v>234</v>
      </c>
      <c r="D192" s="19" t="s">
        <v>235</v>
      </c>
      <c r="E192" s="19" t="s">
        <v>236</v>
      </c>
      <c r="F192" s="14"/>
    </row>
    <row r="193" spans="2:80">
      <c r="B193" s="21" t="s">
        <v>191</v>
      </c>
      <c r="C193" s="31" t="s">
        <v>191</v>
      </c>
      <c r="D193" s="21" t="s">
        <v>191</v>
      </c>
      <c r="E193" s="21" t="s">
        <v>191</v>
      </c>
    </row>
    <row r="196" spans="2:80" ht="13">
      <c r="B196" s="2" t="s">
        <v>237</v>
      </c>
      <c r="C196" s="13" t="s">
        <v>191</v>
      </c>
      <c r="D196" s="2"/>
      <c r="E196" s="2"/>
      <c r="F196" s="14"/>
      <c r="G196" s="14"/>
      <c r="H196" s="14"/>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row>
    <row r="198" spans="2:80" ht="13">
      <c r="B198" s="2" t="s">
        <v>238</v>
      </c>
    </row>
    <row r="200" spans="2:80" ht="13">
      <c r="B200" s="19" t="s">
        <v>239</v>
      </c>
      <c r="C200" s="24" t="s">
        <v>226</v>
      </c>
      <c r="D200" s="2"/>
    </row>
    <row r="201" spans="2:80">
      <c r="B201" s="21" t="s">
        <v>191</v>
      </c>
      <c r="C201" s="31" t="s">
        <v>191</v>
      </c>
    </row>
    <row r="204" spans="2:80" ht="13">
      <c r="B204" s="19" t="s">
        <v>240</v>
      </c>
      <c r="C204" s="24" t="s">
        <v>241</v>
      </c>
      <c r="D204" s="2"/>
    </row>
    <row r="205" spans="2:80">
      <c r="B205" s="21" t="s">
        <v>191</v>
      </c>
      <c r="C205" s="31" t="s">
        <v>191</v>
      </c>
    </row>
    <row r="208" spans="2:80" ht="13">
      <c r="B208" s="2" t="s">
        <v>242</v>
      </c>
    </row>
    <row r="211" spans="2:80" ht="13">
      <c r="B211" s="2" t="s">
        <v>243</v>
      </c>
    </row>
    <row r="213" spans="2:80" ht="13">
      <c r="B213" s="19" t="s">
        <v>218</v>
      </c>
      <c r="C213" s="24" t="s">
        <v>244</v>
      </c>
      <c r="D213" s="19" t="s">
        <v>234</v>
      </c>
      <c r="E213" s="19" t="s">
        <v>235</v>
      </c>
      <c r="F213" s="26" t="s">
        <v>236</v>
      </c>
      <c r="G213" s="14"/>
    </row>
    <row r="214" spans="2:80">
      <c r="B214" s="21" t="s">
        <v>191</v>
      </c>
      <c r="C214" s="31" t="s">
        <v>191</v>
      </c>
      <c r="D214" s="21" t="s">
        <v>191</v>
      </c>
      <c r="E214" s="21" t="s">
        <v>191</v>
      </c>
      <c r="F214" s="32" t="s">
        <v>191</v>
      </c>
    </row>
    <row r="217" spans="2:80" ht="13">
      <c r="B217" s="2" t="s">
        <v>237</v>
      </c>
      <c r="C217" s="13" t="s">
        <v>191</v>
      </c>
      <c r="D217" s="2"/>
      <c r="E217" s="2"/>
      <c r="F217" s="14"/>
      <c r="G217" s="14"/>
      <c r="H217" s="14"/>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row>
    <row r="219" spans="2:80" ht="13">
      <c r="B219" s="2" t="s">
        <v>238</v>
      </c>
    </row>
    <row r="221" spans="2:80" ht="13">
      <c r="B221" s="19" t="s">
        <v>239</v>
      </c>
      <c r="C221" s="24" t="s">
        <v>226</v>
      </c>
      <c r="D221" s="2"/>
    </row>
    <row r="222" spans="2:80">
      <c r="B222" s="21" t="s">
        <v>191</v>
      </c>
      <c r="C222" s="31" t="s">
        <v>191</v>
      </c>
    </row>
    <row r="225" spans="2:7" ht="13">
      <c r="B225" s="19" t="s">
        <v>240</v>
      </c>
      <c r="C225" s="24" t="s">
        <v>241</v>
      </c>
      <c r="D225" s="2"/>
    </row>
    <row r="226" spans="2:7">
      <c r="B226" s="21" t="s">
        <v>191</v>
      </c>
      <c r="C226" s="31" t="s">
        <v>191</v>
      </c>
    </row>
    <row r="229" spans="2:7" ht="13">
      <c r="B229" s="2" t="s">
        <v>242</v>
      </c>
    </row>
    <row r="232" spans="2:7" ht="13">
      <c r="B232" s="2" t="s">
        <v>245</v>
      </c>
    </row>
    <row r="233" spans="2:7" ht="13">
      <c r="B233" s="19" t="s">
        <v>218</v>
      </c>
      <c r="C233" s="24" t="s">
        <v>246</v>
      </c>
      <c r="D233" s="19" t="s">
        <v>247</v>
      </c>
      <c r="E233" s="19" t="s">
        <v>248</v>
      </c>
      <c r="F233" s="26" t="s">
        <v>249</v>
      </c>
      <c r="G233" s="14"/>
    </row>
    <row r="234" spans="2:7">
      <c r="B234" s="21" t="s">
        <v>191</v>
      </c>
      <c r="C234" s="31" t="s">
        <v>191</v>
      </c>
      <c r="D234" s="21" t="s">
        <v>191</v>
      </c>
      <c r="E234" s="21" t="s">
        <v>191</v>
      </c>
      <c r="F234" s="32" t="s">
        <v>191</v>
      </c>
    </row>
    <row r="235" spans="2:7">
      <c r="B235" s="1" t="s">
        <v>2544</v>
      </c>
    </row>
  </sheetData>
  <mergeCells count="3">
    <mergeCell ref="B1:E1"/>
    <mergeCell ref="C3:C7"/>
    <mergeCell ref="D3:D7"/>
  </mergeCells>
  <hyperlinks>
    <hyperlink ref="A1" location="Index!A1" display="Index" xr:uid="{E08BCF57-7988-4294-84B0-19DAD91C70B1}"/>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FE77E-421B-4674-8AB2-702A022817A7}">
  <sheetPr codeName="Sheet100"/>
  <dimension ref="A1:CB224"/>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49</v>
      </c>
      <c r="C1" s="249"/>
      <c r="D1" s="249"/>
      <c r="E1" s="249"/>
    </row>
    <row r="3" spans="1:9" ht="14.5">
      <c r="B3" s="5" t="s">
        <v>1536</v>
      </c>
      <c r="C3" s="250"/>
      <c r="D3" s="251"/>
      <c r="E3" s="6"/>
    </row>
    <row r="4" spans="1:9" ht="29">
      <c r="B4" s="7" t="s">
        <v>1537</v>
      </c>
      <c r="C4" s="250"/>
      <c r="D4" s="251"/>
      <c r="E4" s="6"/>
    </row>
    <row r="5" spans="1:9" ht="14.5">
      <c r="B5" s="7" t="s">
        <v>139</v>
      </c>
      <c r="C5" s="250"/>
      <c r="D5" s="251"/>
      <c r="E5" s="6"/>
    </row>
    <row r="6" spans="1:9" ht="14.5">
      <c r="B6" s="7" t="s">
        <v>1538</v>
      </c>
      <c r="C6" s="250"/>
      <c r="D6" s="251"/>
      <c r="E6" s="6"/>
    </row>
    <row r="7" spans="1:9" ht="29">
      <c r="B7" s="7" t="s">
        <v>142</v>
      </c>
      <c r="C7" s="8" t="s">
        <v>143</v>
      </c>
      <c r="D7" s="8" t="s">
        <v>144</v>
      </c>
      <c r="E7"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3004</v>
      </c>
      <c r="C15" s="9" t="s">
        <v>156</v>
      </c>
      <c r="D15" s="1" t="s">
        <v>419</v>
      </c>
      <c r="E15" s="1" t="s">
        <v>439</v>
      </c>
      <c r="F15" s="4">
        <v>260000</v>
      </c>
      <c r="G15" s="4">
        <v>2074.67</v>
      </c>
      <c r="H15" s="4">
        <v>6.2</v>
      </c>
    </row>
    <row r="16" spans="1:9">
      <c r="B16" s="1" t="s">
        <v>2795</v>
      </c>
      <c r="C16" s="9" t="s">
        <v>156</v>
      </c>
      <c r="D16" s="1" t="s">
        <v>430</v>
      </c>
      <c r="E16" s="1" t="s">
        <v>600</v>
      </c>
      <c r="F16" s="4">
        <v>130000</v>
      </c>
      <c r="G16" s="4">
        <v>1682.07</v>
      </c>
      <c r="H16" s="4">
        <v>5.03</v>
      </c>
    </row>
    <row r="17" spans="2:8">
      <c r="B17" s="1" t="s">
        <v>2796</v>
      </c>
      <c r="C17" s="9" t="s">
        <v>156</v>
      </c>
      <c r="D17" s="1" t="s">
        <v>419</v>
      </c>
      <c r="E17" s="1" t="s">
        <v>420</v>
      </c>
      <c r="F17" s="4">
        <v>100000</v>
      </c>
      <c r="G17" s="4">
        <v>1375.2</v>
      </c>
      <c r="H17" s="4">
        <v>4.1100000000000003</v>
      </c>
    </row>
    <row r="18" spans="2:8">
      <c r="B18" s="1" t="s">
        <v>3107</v>
      </c>
      <c r="C18" s="9" t="s">
        <v>156</v>
      </c>
      <c r="D18" s="1" t="s">
        <v>471</v>
      </c>
      <c r="E18" s="1" t="s">
        <v>721</v>
      </c>
      <c r="F18" s="4">
        <v>30000</v>
      </c>
      <c r="G18" s="4">
        <v>1243.02</v>
      </c>
      <c r="H18" s="4">
        <v>3.72</v>
      </c>
    </row>
    <row r="19" spans="2:8">
      <c r="B19" s="1" t="s">
        <v>3237</v>
      </c>
      <c r="C19" s="9" t="s">
        <v>156</v>
      </c>
      <c r="D19" s="1" t="s">
        <v>524</v>
      </c>
      <c r="E19" s="1" t="s">
        <v>959</v>
      </c>
      <c r="F19" s="4">
        <v>145000</v>
      </c>
      <c r="G19" s="4">
        <v>1212.56</v>
      </c>
      <c r="H19" s="4">
        <v>3.63</v>
      </c>
    </row>
    <row r="20" spans="2:8">
      <c r="B20" s="1" t="s">
        <v>2779</v>
      </c>
      <c r="C20" s="9" t="s">
        <v>156</v>
      </c>
      <c r="D20" s="1" t="s">
        <v>419</v>
      </c>
      <c r="E20" s="1" t="s">
        <v>438</v>
      </c>
      <c r="F20" s="4">
        <v>300000</v>
      </c>
      <c r="G20" s="4">
        <v>1176.75</v>
      </c>
      <c r="H20" s="4">
        <v>3.52</v>
      </c>
    </row>
    <row r="21" spans="2:8">
      <c r="B21" s="1" t="s">
        <v>2784</v>
      </c>
      <c r="C21" s="9" t="s">
        <v>156</v>
      </c>
      <c r="D21" s="1" t="s">
        <v>452</v>
      </c>
      <c r="E21" s="1" t="s">
        <v>608</v>
      </c>
      <c r="F21" s="4">
        <v>26000</v>
      </c>
      <c r="G21" s="4">
        <v>1145.04</v>
      </c>
      <c r="H21" s="4">
        <v>3.42</v>
      </c>
    </row>
    <row r="22" spans="2:8">
      <c r="B22" s="1" t="s">
        <v>3202</v>
      </c>
      <c r="C22" s="9" t="s">
        <v>156</v>
      </c>
      <c r="D22" s="1" t="s">
        <v>419</v>
      </c>
      <c r="E22" s="1" t="s">
        <v>880</v>
      </c>
      <c r="F22" s="4">
        <v>82500</v>
      </c>
      <c r="G22" s="4">
        <v>1110.2</v>
      </c>
      <c r="H22" s="4">
        <v>3.32</v>
      </c>
    </row>
    <row r="23" spans="2:8">
      <c r="B23" s="1" t="s">
        <v>3417</v>
      </c>
      <c r="C23" s="9" t="s">
        <v>156</v>
      </c>
      <c r="D23" s="1" t="s">
        <v>419</v>
      </c>
      <c r="E23" s="1" t="s">
        <v>1493</v>
      </c>
      <c r="F23" s="4">
        <v>506666</v>
      </c>
      <c r="G23" s="4">
        <v>1056.9100000000001</v>
      </c>
      <c r="H23" s="4">
        <v>3.16</v>
      </c>
    </row>
    <row r="24" spans="2:8">
      <c r="B24" s="1" t="s">
        <v>3335</v>
      </c>
      <c r="C24" s="9" t="s">
        <v>156</v>
      </c>
      <c r="D24" s="1" t="s">
        <v>432</v>
      </c>
      <c r="E24" s="1" t="s">
        <v>1188</v>
      </c>
      <c r="F24" s="4">
        <v>40000</v>
      </c>
      <c r="G24" s="4">
        <v>847.28</v>
      </c>
      <c r="H24" s="4">
        <v>2.5299999999999998</v>
      </c>
    </row>
    <row r="25" spans="2:8">
      <c r="B25" s="1" t="s">
        <v>3160</v>
      </c>
      <c r="C25" s="9" t="s">
        <v>156</v>
      </c>
      <c r="D25" s="1" t="s">
        <v>480</v>
      </c>
      <c r="E25" s="1" t="s">
        <v>795</v>
      </c>
      <c r="F25" s="4">
        <v>60000</v>
      </c>
      <c r="G25" s="4">
        <v>814.26</v>
      </c>
      <c r="H25" s="4">
        <v>2.4300000000000002</v>
      </c>
    </row>
    <row r="26" spans="2:8">
      <c r="B26" s="1" t="s">
        <v>2781</v>
      </c>
      <c r="C26" s="9" t="s">
        <v>156</v>
      </c>
      <c r="D26" s="1" t="s">
        <v>524</v>
      </c>
      <c r="E26" s="1" t="s">
        <v>611</v>
      </c>
      <c r="F26" s="4">
        <v>70000</v>
      </c>
      <c r="G26" s="4">
        <v>752.92</v>
      </c>
      <c r="H26" s="4">
        <v>2.25</v>
      </c>
    </row>
    <row r="27" spans="2:8">
      <c r="B27" s="1" t="s">
        <v>3252</v>
      </c>
      <c r="C27" s="9" t="s">
        <v>156</v>
      </c>
      <c r="D27" s="1" t="s">
        <v>964</v>
      </c>
      <c r="E27" s="1" t="s">
        <v>989</v>
      </c>
      <c r="F27" s="4">
        <v>40000</v>
      </c>
      <c r="G27" s="4">
        <v>696.68</v>
      </c>
      <c r="H27" s="4">
        <v>2.08</v>
      </c>
    </row>
    <row r="28" spans="2:8">
      <c r="B28" s="1" t="s">
        <v>3341</v>
      </c>
      <c r="C28" s="9" t="s">
        <v>156</v>
      </c>
      <c r="D28" s="1" t="s">
        <v>421</v>
      </c>
      <c r="E28" s="1" t="s">
        <v>1210</v>
      </c>
      <c r="F28" s="4">
        <v>80000</v>
      </c>
      <c r="G28" s="4">
        <v>694.36</v>
      </c>
      <c r="H28" s="4">
        <v>2.08</v>
      </c>
    </row>
    <row r="29" spans="2:8">
      <c r="B29" s="1" t="s">
        <v>3339</v>
      </c>
      <c r="C29" s="9" t="s">
        <v>156</v>
      </c>
      <c r="D29" s="1" t="s">
        <v>550</v>
      </c>
      <c r="E29" s="1" t="s">
        <v>1206</v>
      </c>
      <c r="F29" s="4">
        <v>120000</v>
      </c>
      <c r="G29" s="4">
        <v>648.17999999999995</v>
      </c>
      <c r="H29" s="4">
        <v>1.94</v>
      </c>
    </row>
    <row r="30" spans="2:8">
      <c r="B30" s="1" t="s">
        <v>2785</v>
      </c>
      <c r="C30" s="9" t="s">
        <v>156</v>
      </c>
      <c r="D30" s="1" t="s">
        <v>432</v>
      </c>
      <c r="E30" s="1" t="s">
        <v>433</v>
      </c>
      <c r="F30" s="4">
        <v>225000</v>
      </c>
      <c r="G30" s="4">
        <v>645.64</v>
      </c>
      <c r="H30" s="4">
        <v>1.93</v>
      </c>
    </row>
    <row r="31" spans="2:8">
      <c r="B31" s="1" t="s">
        <v>3015</v>
      </c>
      <c r="C31" s="9" t="s">
        <v>156</v>
      </c>
      <c r="D31" s="1" t="s">
        <v>469</v>
      </c>
      <c r="E31" s="1" t="s">
        <v>470</v>
      </c>
      <c r="F31" s="4">
        <v>63523</v>
      </c>
      <c r="G31" s="4">
        <v>635.48</v>
      </c>
      <c r="H31" s="4">
        <v>1.9</v>
      </c>
    </row>
    <row r="32" spans="2:8">
      <c r="B32" s="1" t="s">
        <v>3102</v>
      </c>
      <c r="C32" s="9" t="s">
        <v>156</v>
      </c>
      <c r="D32" s="1" t="s">
        <v>539</v>
      </c>
      <c r="E32" s="1" t="s">
        <v>705</v>
      </c>
      <c r="F32" s="4">
        <v>2500</v>
      </c>
      <c r="G32" s="4">
        <v>631.25</v>
      </c>
      <c r="H32" s="4">
        <v>1.89</v>
      </c>
    </row>
    <row r="33" spans="2:8">
      <c r="B33" s="1" t="s">
        <v>3040</v>
      </c>
      <c r="C33" s="9" t="s">
        <v>156</v>
      </c>
      <c r="D33" s="1" t="s">
        <v>419</v>
      </c>
      <c r="E33" s="1" t="s">
        <v>534</v>
      </c>
      <c r="F33" s="4">
        <v>336000</v>
      </c>
      <c r="G33" s="4">
        <v>622.27</v>
      </c>
      <c r="H33" s="4">
        <v>1.86</v>
      </c>
    </row>
    <row r="34" spans="2:8">
      <c r="B34" s="1" t="s">
        <v>3220</v>
      </c>
      <c r="C34" s="9" t="s">
        <v>156</v>
      </c>
      <c r="D34" s="1" t="s">
        <v>440</v>
      </c>
      <c r="E34" s="1" t="s">
        <v>909</v>
      </c>
      <c r="F34" s="4">
        <v>46000</v>
      </c>
      <c r="G34" s="4">
        <v>621.17999999999995</v>
      </c>
      <c r="H34" s="4">
        <v>1.86</v>
      </c>
    </row>
    <row r="35" spans="2:8">
      <c r="B35" s="1" t="s">
        <v>1438</v>
      </c>
      <c r="C35" s="9" t="s">
        <v>156</v>
      </c>
      <c r="D35" s="1" t="s">
        <v>421</v>
      </c>
      <c r="E35" s="1" t="s">
        <v>1439</v>
      </c>
      <c r="F35" s="4">
        <v>40000</v>
      </c>
      <c r="G35" s="4">
        <v>608.32000000000005</v>
      </c>
      <c r="H35" s="4">
        <v>1.82</v>
      </c>
    </row>
    <row r="36" spans="2:8">
      <c r="B36" s="1" t="s">
        <v>3042</v>
      </c>
      <c r="C36" s="9" t="s">
        <v>156</v>
      </c>
      <c r="D36" s="1" t="s">
        <v>452</v>
      </c>
      <c r="E36" s="1" t="s">
        <v>538</v>
      </c>
      <c r="F36" s="4">
        <v>200000</v>
      </c>
      <c r="G36" s="4">
        <v>593.28</v>
      </c>
      <c r="H36" s="4">
        <v>1.77</v>
      </c>
    </row>
    <row r="37" spans="2:8">
      <c r="B37" s="1" t="s">
        <v>508</v>
      </c>
      <c r="C37" s="9" t="s">
        <v>156</v>
      </c>
      <c r="D37" s="1" t="s">
        <v>509</v>
      </c>
      <c r="E37" s="1" t="s">
        <v>510</v>
      </c>
      <c r="F37" s="4">
        <v>50000</v>
      </c>
      <c r="G37" s="4">
        <v>587.35</v>
      </c>
      <c r="H37" s="4">
        <v>1.76</v>
      </c>
    </row>
    <row r="38" spans="2:8">
      <c r="B38" s="1" t="s">
        <v>3327</v>
      </c>
      <c r="C38" s="9" t="s">
        <v>156</v>
      </c>
      <c r="D38" s="1" t="s">
        <v>964</v>
      </c>
      <c r="E38" s="1" t="s">
        <v>1141</v>
      </c>
      <c r="F38" s="4">
        <v>100000</v>
      </c>
      <c r="G38" s="4">
        <v>575.85</v>
      </c>
      <c r="H38" s="4">
        <v>1.72</v>
      </c>
    </row>
    <row r="39" spans="2:8">
      <c r="B39" s="1" t="s">
        <v>3343</v>
      </c>
      <c r="C39" s="9" t="s">
        <v>156</v>
      </c>
      <c r="D39" s="1" t="s">
        <v>687</v>
      </c>
      <c r="E39" s="1" t="s">
        <v>1212</v>
      </c>
      <c r="F39" s="4">
        <v>35000</v>
      </c>
      <c r="G39" s="4">
        <v>570.57000000000005</v>
      </c>
      <c r="H39" s="4">
        <v>1.71</v>
      </c>
    </row>
    <row r="40" spans="2:8">
      <c r="B40" s="1" t="s">
        <v>2759</v>
      </c>
      <c r="C40" s="9" t="s">
        <v>156</v>
      </c>
      <c r="D40" s="1" t="s">
        <v>469</v>
      </c>
      <c r="E40" s="1" t="s">
        <v>479</v>
      </c>
      <c r="F40" s="4">
        <v>28000</v>
      </c>
      <c r="G40" s="4">
        <v>568.82000000000005</v>
      </c>
      <c r="H40" s="4">
        <v>1.7</v>
      </c>
    </row>
    <row r="41" spans="2:8">
      <c r="B41" s="1" t="s">
        <v>3424</v>
      </c>
      <c r="C41" s="9" t="s">
        <v>156</v>
      </c>
      <c r="D41" s="1" t="s">
        <v>550</v>
      </c>
      <c r="E41" s="1" t="s">
        <v>1539</v>
      </c>
      <c r="F41" s="4">
        <v>39560</v>
      </c>
      <c r="G41" s="4">
        <v>562.11</v>
      </c>
      <c r="H41" s="4">
        <v>1.68</v>
      </c>
    </row>
    <row r="42" spans="2:8">
      <c r="B42" s="1" t="s">
        <v>3258</v>
      </c>
      <c r="C42" s="9" t="s">
        <v>156</v>
      </c>
      <c r="D42" s="1" t="s">
        <v>455</v>
      </c>
      <c r="E42" s="1" t="s">
        <v>997</v>
      </c>
      <c r="F42" s="4">
        <v>400</v>
      </c>
      <c r="G42" s="4">
        <v>511.28</v>
      </c>
      <c r="H42" s="4">
        <v>1.53</v>
      </c>
    </row>
    <row r="43" spans="2:8">
      <c r="B43" s="1" t="s">
        <v>3425</v>
      </c>
      <c r="C43" s="9" t="s">
        <v>156</v>
      </c>
      <c r="D43" s="1" t="s">
        <v>452</v>
      </c>
      <c r="E43" s="1" t="s">
        <v>1540</v>
      </c>
      <c r="F43" s="4">
        <v>50000</v>
      </c>
      <c r="G43" s="4">
        <v>507.63</v>
      </c>
      <c r="H43" s="4">
        <v>1.52</v>
      </c>
    </row>
    <row r="44" spans="2:8">
      <c r="B44" s="1" t="s">
        <v>3092</v>
      </c>
      <c r="C44" s="9" t="s">
        <v>156</v>
      </c>
      <c r="D44" s="1" t="s">
        <v>434</v>
      </c>
      <c r="E44" s="1" t="s">
        <v>693</v>
      </c>
      <c r="F44" s="4">
        <v>300000</v>
      </c>
      <c r="G44" s="4">
        <v>506.43</v>
      </c>
      <c r="H44" s="4">
        <v>1.51</v>
      </c>
    </row>
    <row r="45" spans="2:8">
      <c r="B45" s="1" t="s">
        <v>3203</v>
      </c>
      <c r="C45" s="9" t="s">
        <v>156</v>
      </c>
      <c r="D45" s="1" t="s">
        <v>419</v>
      </c>
      <c r="E45" s="1" t="s">
        <v>881</v>
      </c>
      <c r="F45" s="4">
        <v>50000</v>
      </c>
      <c r="G45" s="4">
        <v>462.1</v>
      </c>
      <c r="H45" s="4">
        <v>1.38</v>
      </c>
    </row>
    <row r="46" spans="2:8">
      <c r="B46" s="1" t="s">
        <v>3138</v>
      </c>
      <c r="C46" s="9" t="s">
        <v>156</v>
      </c>
      <c r="D46" s="1" t="s">
        <v>465</v>
      </c>
      <c r="E46" s="1" t="s">
        <v>755</v>
      </c>
      <c r="F46" s="4">
        <v>280000</v>
      </c>
      <c r="G46" s="4">
        <v>461.38</v>
      </c>
      <c r="H46" s="4">
        <v>1.38</v>
      </c>
    </row>
    <row r="47" spans="2:8">
      <c r="B47" s="1" t="s">
        <v>3426</v>
      </c>
      <c r="C47" s="9" t="s">
        <v>156</v>
      </c>
      <c r="D47" s="1" t="s">
        <v>522</v>
      </c>
      <c r="E47" s="1" t="s">
        <v>1541</v>
      </c>
      <c r="F47" s="4">
        <v>30000</v>
      </c>
      <c r="G47" s="4">
        <v>433.53</v>
      </c>
      <c r="H47" s="4">
        <v>1.3</v>
      </c>
    </row>
    <row r="48" spans="2:8">
      <c r="B48" s="1" t="s">
        <v>3427</v>
      </c>
      <c r="C48" s="9" t="s">
        <v>156</v>
      </c>
      <c r="D48" s="1" t="s">
        <v>421</v>
      </c>
      <c r="E48" s="1" t="s">
        <v>1542</v>
      </c>
      <c r="F48" s="4">
        <v>97856</v>
      </c>
      <c r="G48" s="4">
        <v>408.79</v>
      </c>
      <c r="H48" s="4">
        <v>1.22</v>
      </c>
    </row>
    <row r="49" spans="2:8">
      <c r="B49" s="1" t="s">
        <v>2765</v>
      </c>
      <c r="C49" s="9" t="s">
        <v>156</v>
      </c>
      <c r="D49" s="1" t="s">
        <v>452</v>
      </c>
      <c r="E49" s="1" t="s">
        <v>626</v>
      </c>
      <c r="F49" s="4">
        <v>40000</v>
      </c>
      <c r="G49" s="4">
        <v>401.92</v>
      </c>
      <c r="H49" s="4">
        <v>1.2</v>
      </c>
    </row>
    <row r="50" spans="2:8">
      <c r="B50" s="1" t="s">
        <v>3398</v>
      </c>
      <c r="C50" s="9" t="s">
        <v>156</v>
      </c>
      <c r="D50" s="1" t="s">
        <v>550</v>
      </c>
      <c r="E50" s="1" t="s">
        <v>1381</v>
      </c>
      <c r="F50" s="4">
        <v>63529</v>
      </c>
      <c r="G50" s="4">
        <v>398.39</v>
      </c>
      <c r="H50" s="4">
        <v>1.19</v>
      </c>
    </row>
    <row r="51" spans="2:8">
      <c r="B51" s="1" t="s">
        <v>3048</v>
      </c>
      <c r="C51" s="9" t="s">
        <v>156</v>
      </c>
      <c r="D51" s="1" t="s">
        <v>455</v>
      </c>
      <c r="E51" s="1" t="s">
        <v>547</v>
      </c>
      <c r="F51" s="4">
        <v>85000</v>
      </c>
      <c r="G51" s="4">
        <v>389.13</v>
      </c>
      <c r="H51" s="4">
        <v>1.1599999999999999</v>
      </c>
    </row>
    <row r="52" spans="2:8">
      <c r="B52" s="1" t="s">
        <v>3095</v>
      </c>
      <c r="C52" s="9" t="s">
        <v>156</v>
      </c>
      <c r="D52" s="1" t="s">
        <v>430</v>
      </c>
      <c r="E52" s="1" t="s">
        <v>696</v>
      </c>
      <c r="F52" s="4">
        <v>200000</v>
      </c>
      <c r="G52" s="4">
        <v>368.86</v>
      </c>
      <c r="H52" s="4">
        <v>1.1000000000000001</v>
      </c>
    </row>
    <row r="53" spans="2:8">
      <c r="B53" s="1" t="s">
        <v>3162</v>
      </c>
      <c r="C53" s="9" t="s">
        <v>156</v>
      </c>
      <c r="D53" s="1" t="s">
        <v>436</v>
      </c>
      <c r="E53" s="1" t="s">
        <v>797</v>
      </c>
      <c r="F53" s="4">
        <v>100000</v>
      </c>
      <c r="G53" s="4">
        <v>352.2</v>
      </c>
      <c r="H53" s="4">
        <v>1.05</v>
      </c>
    </row>
    <row r="54" spans="2:8">
      <c r="B54" s="1" t="s">
        <v>3428</v>
      </c>
      <c r="C54" s="9" t="s">
        <v>156</v>
      </c>
      <c r="D54" s="1" t="s">
        <v>689</v>
      </c>
      <c r="E54" s="1" t="s">
        <v>1543</v>
      </c>
      <c r="F54" s="4">
        <v>100000</v>
      </c>
      <c r="G54" s="4">
        <v>350.95</v>
      </c>
      <c r="H54" s="4">
        <v>1.05</v>
      </c>
    </row>
    <row r="55" spans="2:8">
      <c r="B55" s="1" t="s">
        <v>3393</v>
      </c>
      <c r="C55" s="9" t="s">
        <v>156</v>
      </c>
      <c r="D55" s="1" t="s">
        <v>471</v>
      </c>
      <c r="E55" s="1" t="s">
        <v>1354</v>
      </c>
      <c r="F55" s="4">
        <v>150000</v>
      </c>
      <c r="G55" s="4">
        <v>342.41</v>
      </c>
      <c r="H55" s="4">
        <v>1.02</v>
      </c>
    </row>
    <row r="56" spans="2:8">
      <c r="B56" s="1" t="s">
        <v>3000</v>
      </c>
      <c r="C56" s="9" t="s">
        <v>156</v>
      </c>
      <c r="D56" s="1" t="s">
        <v>428</v>
      </c>
      <c r="E56" s="1" t="s">
        <v>429</v>
      </c>
      <c r="F56" s="4">
        <v>85143</v>
      </c>
      <c r="G56" s="4">
        <v>333.51</v>
      </c>
      <c r="H56" s="4">
        <v>1</v>
      </c>
    </row>
    <row r="57" spans="2:8">
      <c r="B57" s="1" t="s">
        <v>1356</v>
      </c>
      <c r="C57" s="9" t="s">
        <v>156</v>
      </c>
      <c r="D57" s="1" t="s">
        <v>486</v>
      </c>
      <c r="E57" s="1" t="s">
        <v>1357</v>
      </c>
      <c r="F57" s="4">
        <v>97894</v>
      </c>
      <c r="G57" s="4">
        <v>333.18</v>
      </c>
      <c r="H57" s="4">
        <v>1</v>
      </c>
    </row>
    <row r="58" spans="2:8">
      <c r="B58" s="1" t="s">
        <v>3416</v>
      </c>
      <c r="C58" s="9" t="s">
        <v>156</v>
      </c>
      <c r="D58" s="1" t="s">
        <v>445</v>
      </c>
      <c r="E58" s="1" t="s">
        <v>1482</v>
      </c>
      <c r="F58" s="4">
        <v>70000</v>
      </c>
      <c r="G58" s="4">
        <v>329.67</v>
      </c>
      <c r="H58" s="4">
        <v>0.99</v>
      </c>
    </row>
    <row r="59" spans="2:8">
      <c r="B59" s="1" t="s">
        <v>898</v>
      </c>
      <c r="C59" s="9" t="s">
        <v>156</v>
      </c>
      <c r="D59" s="1" t="s">
        <v>419</v>
      </c>
      <c r="E59" s="1" t="s">
        <v>899</v>
      </c>
      <c r="F59" s="4">
        <v>120000</v>
      </c>
      <c r="G59" s="4">
        <v>326.88</v>
      </c>
      <c r="H59" s="4">
        <v>0.98</v>
      </c>
    </row>
    <row r="60" spans="2:8">
      <c r="B60" s="1" t="s">
        <v>1362</v>
      </c>
      <c r="C60" s="9" t="s">
        <v>156</v>
      </c>
      <c r="D60" s="1" t="s">
        <v>455</v>
      </c>
      <c r="E60" s="1" t="s">
        <v>1363</v>
      </c>
      <c r="F60" s="4">
        <v>177456</v>
      </c>
      <c r="G60" s="4">
        <v>326.04000000000002</v>
      </c>
      <c r="H60" s="4">
        <v>0.97</v>
      </c>
    </row>
    <row r="61" spans="2:8">
      <c r="B61" s="1" t="s">
        <v>3429</v>
      </c>
      <c r="C61" s="9" t="s">
        <v>156</v>
      </c>
      <c r="D61" s="1" t="s">
        <v>448</v>
      </c>
      <c r="E61" s="1" t="s">
        <v>1544</v>
      </c>
      <c r="F61" s="4">
        <v>9000</v>
      </c>
      <c r="G61" s="4">
        <v>259.64</v>
      </c>
      <c r="H61" s="4">
        <v>0.78</v>
      </c>
    </row>
    <row r="62" spans="2:8">
      <c r="B62" s="1" t="s">
        <v>3049</v>
      </c>
      <c r="C62" s="9" t="s">
        <v>156</v>
      </c>
      <c r="D62" s="1" t="s">
        <v>452</v>
      </c>
      <c r="E62" s="1" t="s">
        <v>548</v>
      </c>
      <c r="F62" s="4">
        <v>75155</v>
      </c>
      <c r="G62" s="4">
        <v>229.71</v>
      </c>
      <c r="H62" s="4">
        <v>0.69</v>
      </c>
    </row>
    <row r="63" spans="2:8">
      <c r="B63" s="1" t="s">
        <v>1545</v>
      </c>
      <c r="C63" s="9" t="s">
        <v>156</v>
      </c>
      <c r="D63" s="1" t="s">
        <v>511</v>
      </c>
      <c r="E63" s="1" t="s">
        <v>1546</v>
      </c>
      <c r="F63" s="4">
        <v>110000</v>
      </c>
      <c r="G63" s="4">
        <v>217.84</v>
      </c>
      <c r="H63" s="4">
        <v>0.65</v>
      </c>
    </row>
    <row r="64" spans="2:8">
      <c r="B64" s="1" t="s">
        <v>3430</v>
      </c>
      <c r="C64" s="9" t="s">
        <v>156</v>
      </c>
      <c r="D64" s="1" t="s">
        <v>511</v>
      </c>
      <c r="E64" s="1" t="s">
        <v>1547</v>
      </c>
      <c r="F64" s="4">
        <v>150000</v>
      </c>
      <c r="G64" s="4">
        <v>192.5</v>
      </c>
      <c r="H64" s="4">
        <v>0.57999999999999996</v>
      </c>
    </row>
    <row r="65" spans="2:8">
      <c r="B65" s="1" t="s">
        <v>1250</v>
      </c>
      <c r="C65" s="9" t="s">
        <v>156</v>
      </c>
      <c r="D65" s="1" t="s">
        <v>484</v>
      </c>
      <c r="E65" s="1" t="s">
        <v>1251</v>
      </c>
      <c r="F65" s="4">
        <v>40000</v>
      </c>
      <c r="G65" s="4">
        <v>14.04</v>
      </c>
      <c r="H65" s="4">
        <v>0.04</v>
      </c>
    </row>
    <row r="66" spans="2:8">
      <c r="B66" s="1" t="s">
        <v>1367</v>
      </c>
      <c r="C66" s="9" t="s">
        <v>156</v>
      </c>
      <c r="D66" s="1" t="s">
        <v>475</v>
      </c>
      <c r="E66" s="1" t="s">
        <v>1368</v>
      </c>
      <c r="F66" s="4">
        <v>200000</v>
      </c>
      <c r="G66" s="4">
        <v>662.08</v>
      </c>
      <c r="H66" s="4">
        <v>1.98</v>
      </c>
    </row>
    <row r="67" spans="2:8" ht="13">
      <c r="B67" s="2" t="s">
        <v>2543</v>
      </c>
    </row>
    <row r="68" spans="2:8">
      <c r="B68" s="1" t="s">
        <v>159</v>
      </c>
      <c r="C68" s="9" t="s">
        <v>159</v>
      </c>
      <c r="D68" s="1" t="s">
        <v>159</v>
      </c>
      <c r="E68" s="1" t="s">
        <v>159</v>
      </c>
      <c r="F68" s="4" t="s">
        <v>159</v>
      </c>
      <c r="G68" s="4" t="s">
        <v>159</v>
      </c>
      <c r="H68" s="4" t="s">
        <v>159</v>
      </c>
    </row>
    <row r="69" spans="2:8" ht="13">
      <c r="B69" s="2" t="s">
        <v>160</v>
      </c>
      <c r="C69" s="13"/>
      <c r="D69" s="2"/>
      <c r="E69" s="2"/>
      <c r="F69" s="14"/>
      <c r="G69" s="14">
        <f>SUM(G12:G67)</f>
        <v>32872.30999999999</v>
      </c>
      <c r="H69" s="14">
        <f>SUM(H12:H67)</f>
        <v>98.289999999999978</v>
      </c>
    </row>
    <row r="70" spans="2:8" ht="13">
      <c r="B70" s="2" t="s">
        <v>161</v>
      </c>
    </row>
    <row r="71" spans="2:8">
      <c r="B71" s="1" t="s">
        <v>159</v>
      </c>
      <c r="C71" s="9" t="s">
        <v>159</v>
      </c>
      <c r="D71" s="1" t="s">
        <v>159</v>
      </c>
      <c r="E71" s="1" t="s">
        <v>159</v>
      </c>
      <c r="F71" s="4" t="s">
        <v>159</v>
      </c>
      <c r="G71" s="4" t="s">
        <v>159</v>
      </c>
      <c r="H71" s="4" t="s">
        <v>159</v>
      </c>
    </row>
    <row r="72" spans="2:8" ht="13">
      <c r="B72" s="2" t="s">
        <v>162</v>
      </c>
      <c r="C72" s="13"/>
      <c r="D72" s="2"/>
      <c r="E72" s="2"/>
      <c r="F72" s="14"/>
      <c r="G72" s="14">
        <f>SUM(G70:G71)</f>
        <v>0</v>
      </c>
      <c r="H72" s="14">
        <f>SUM(H70:H71)</f>
        <v>0</v>
      </c>
    </row>
    <row r="73" spans="2:8" ht="13">
      <c r="B73" s="2" t="s">
        <v>163</v>
      </c>
    </row>
    <row r="74" spans="2:8">
      <c r="B74" s="1" t="s">
        <v>159</v>
      </c>
      <c r="C74" s="9" t="s">
        <v>159</v>
      </c>
      <c r="D74" s="1" t="s">
        <v>159</v>
      </c>
      <c r="E74" s="1" t="s">
        <v>159</v>
      </c>
      <c r="F74" s="4" t="s">
        <v>159</v>
      </c>
      <c r="G74" s="4" t="s">
        <v>159</v>
      </c>
      <c r="H74" s="4" t="s">
        <v>159</v>
      </c>
    </row>
    <row r="75" spans="2:8" ht="13">
      <c r="B75" s="2" t="s">
        <v>164</v>
      </c>
      <c r="C75" s="13"/>
      <c r="D75" s="2"/>
      <c r="E75" s="2"/>
      <c r="F75" s="14"/>
      <c r="G75" s="14">
        <f>SUM(G73:G74)</f>
        <v>0</v>
      </c>
      <c r="H75" s="14">
        <f>SUM(H73:H74)</f>
        <v>0</v>
      </c>
    </row>
    <row r="76" spans="2:8" ht="13">
      <c r="B76" s="10" t="s">
        <v>146</v>
      </c>
      <c r="C76" s="11" t="s">
        <v>147</v>
      </c>
      <c r="D76" s="10" t="s">
        <v>165</v>
      </c>
      <c r="E76" s="10" t="s">
        <v>149</v>
      </c>
      <c r="F76" s="12" t="s">
        <v>150</v>
      </c>
      <c r="G76" s="12" t="s">
        <v>151</v>
      </c>
      <c r="H76" s="12" t="s">
        <v>152</v>
      </c>
    </row>
    <row r="77" spans="2:8" ht="13">
      <c r="B77" s="2" t="s">
        <v>166</v>
      </c>
    </row>
    <row r="78" spans="2:8" ht="13">
      <c r="B78" s="2" t="s">
        <v>155</v>
      </c>
    </row>
    <row r="79" spans="2:8" ht="13">
      <c r="B79" s="2" t="s">
        <v>167</v>
      </c>
    </row>
    <row r="80" spans="2:8">
      <c r="B80" s="1" t="s">
        <v>159</v>
      </c>
      <c r="C80" s="9" t="s">
        <v>159</v>
      </c>
      <c r="D80" s="1" t="s">
        <v>159</v>
      </c>
      <c r="E80" s="1" t="s">
        <v>159</v>
      </c>
      <c r="F80" s="4" t="s">
        <v>159</v>
      </c>
      <c r="G80" s="4" t="s">
        <v>159</v>
      </c>
      <c r="H80" s="4" t="s">
        <v>159</v>
      </c>
    </row>
    <row r="81" spans="2:8" ht="13">
      <c r="B81" s="2" t="s">
        <v>168</v>
      </c>
      <c r="C81" s="13"/>
      <c r="D81" s="2"/>
      <c r="E81" s="2"/>
      <c r="F81" s="14"/>
      <c r="G81" s="14">
        <f>SUM(G76:G80)</f>
        <v>0</v>
      </c>
      <c r="H81" s="14">
        <f>SUM(H76:H80)</f>
        <v>0</v>
      </c>
    </row>
    <row r="82" spans="2:8" ht="13">
      <c r="B82" s="2" t="s">
        <v>169</v>
      </c>
    </row>
    <row r="83" spans="2:8">
      <c r="B83" s="1" t="s">
        <v>159</v>
      </c>
      <c r="C83" s="9" t="s">
        <v>159</v>
      </c>
      <c r="D83" s="1" t="s">
        <v>159</v>
      </c>
      <c r="E83" s="1" t="s">
        <v>159</v>
      </c>
      <c r="F83" s="4" t="s">
        <v>159</v>
      </c>
      <c r="G83" s="4" t="s">
        <v>159</v>
      </c>
      <c r="H83" s="4" t="s">
        <v>159</v>
      </c>
    </row>
    <row r="84" spans="2:8" ht="13">
      <c r="B84" s="2" t="s">
        <v>170</v>
      </c>
      <c r="C84" s="13"/>
      <c r="D84" s="2"/>
      <c r="E84" s="2"/>
      <c r="F84" s="14"/>
      <c r="G84" s="14">
        <f>SUM(G82:G83)</f>
        <v>0</v>
      </c>
      <c r="H84" s="14">
        <f>SUM(H82:H83)</f>
        <v>0</v>
      </c>
    </row>
    <row r="85" spans="2:8" ht="13">
      <c r="B85" s="2" t="s">
        <v>171</v>
      </c>
    </row>
    <row r="86" spans="2:8">
      <c r="B86" s="1" t="s">
        <v>159</v>
      </c>
      <c r="C86" s="9" t="s">
        <v>159</v>
      </c>
      <c r="D86" s="1" t="s">
        <v>159</v>
      </c>
      <c r="E86" s="1" t="s">
        <v>159</v>
      </c>
      <c r="F86" s="4" t="s">
        <v>159</v>
      </c>
      <c r="G86" s="4" t="s">
        <v>159</v>
      </c>
      <c r="H86" s="4" t="s">
        <v>159</v>
      </c>
    </row>
    <row r="87" spans="2:8" ht="13">
      <c r="B87" s="2" t="s">
        <v>172</v>
      </c>
      <c r="C87" s="13"/>
      <c r="D87" s="2"/>
      <c r="E87" s="2"/>
      <c r="F87" s="14"/>
      <c r="G87" s="14">
        <f>SUM(G85:G86)</f>
        <v>0</v>
      </c>
      <c r="H87" s="14">
        <f>SUM(H85:H86)</f>
        <v>0</v>
      </c>
    </row>
    <row r="88" spans="2:8" ht="13">
      <c r="B88" s="2" t="s">
        <v>173</v>
      </c>
    </row>
    <row r="89" spans="2:8">
      <c r="B89" s="1" t="s">
        <v>159</v>
      </c>
      <c r="C89" s="9" t="s">
        <v>159</v>
      </c>
      <c r="D89" s="1" t="s">
        <v>159</v>
      </c>
      <c r="E89" s="1" t="s">
        <v>159</v>
      </c>
      <c r="F89" s="4" t="s">
        <v>159</v>
      </c>
      <c r="G89" s="4" t="s">
        <v>159</v>
      </c>
      <c r="H89" s="4" t="s">
        <v>159</v>
      </c>
    </row>
    <row r="90" spans="2:8" ht="13">
      <c r="B90" s="2" t="s">
        <v>174</v>
      </c>
      <c r="C90" s="13"/>
      <c r="D90" s="2"/>
      <c r="E90" s="2"/>
      <c r="F90" s="14"/>
      <c r="G90" s="14">
        <f>SUM(G88:G89)</f>
        <v>0</v>
      </c>
      <c r="H90" s="14">
        <f>SUM(H88:H89)</f>
        <v>0</v>
      </c>
    </row>
    <row r="91" spans="2:8" ht="13">
      <c r="B91" s="2" t="s">
        <v>175</v>
      </c>
    </row>
    <row r="92" spans="2:8">
      <c r="B92" s="1" t="s">
        <v>159</v>
      </c>
      <c r="C92" s="9" t="s">
        <v>159</v>
      </c>
      <c r="D92" s="1" t="s">
        <v>159</v>
      </c>
      <c r="E92" s="1" t="s">
        <v>159</v>
      </c>
      <c r="F92" s="4" t="s">
        <v>159</v>
      </c>
      <c r="G92" s="4" t="s">
        <v>159</v>
      </c>
      <c r="H92" s="4" t="s">
        <v>159</v>
      </c>
    </row>
    <row r="93" spans="2:8" ht="13">
      <c r="B93" s="2" t="s">
        <v>176</v>
      </c>
      <c r="C93" s="13"/>
      <c r="D93" s="2"/>
      <c r="E93" s="2"/>
      <c r="F93" s="14"/>
      <c r="G93" s="14">
        <f>SUM(G91:G92)</f>
        <v>0</v>
      </c>
      <c r="H93" s="14">
        <f>SUM(H91:H92)</f>
        <v>0</v>
      </c>
    </row>
    <row r="94" spans="2:8" ht="13">
      <c r="B94" s="2" t="s">
        <v>177</v>
      </c>
    </row>
    <row r="95" spans="2:8">
      <c r="B95" s="1" t="s">
        <v>159</v>
      </c>
      <c r="C95" s="9" t="s">
        <v>159</v>
      </c>
      <c r="D95" s="1" t="s">
        <v>159</v>
      </c>
      <c r="E95" s="1" t="s">
        <v>159</v>
      </c>
      <c r="F95" s="4" t="s">
        <v>159</v>
      </c>
      <c r="G95" s="4" t="s">
        <v>159</v>
      </c>
      <c r="H95" s="4" t="s">
        <v>159</v>
      </c>
    </row>
    <row r="96" spans="2:8" ht="13">
      <c r="B96" s="2" t="s">
        <v>178</v>
      </c>
      <c r="C96" s="13"/>
      <c r="D96" s="2"/>
      <c r="E96" s="2"/>
      <c r="F96" s="14"/>
      <c r="G96" s="14">
        <f>SUM(G94:G95)</f>
        <v>0</v>
      </c>
      <c r="H96" s="14">
        <f>SUM(H94:H95)</f>
        <v>0</v>
      </c>
    </row>
    <row r="97" spans="2:8" ht="13">
      <c r="B97" s="2" t="s">
        <v>179</v>
      </c>
    </row>
    <row r="98" spans="2:8">
      <c r="B98" s="1" t="s">
        <v>159</v>
      </c>
      <c r="C98" s="9" t="s">
        <v>159</v>
      </c>
      <c r="D98" s="1" t="s">
        <v>159</v>
      </c>
      <c r="E98" s="1" t="s">
        <v>159</v>
      </c>
      <c r="F98" s="4" t="s">
        <v>159</v>
      </c>
      <c r="G98" s="4" t="s">
        <v>159</v>
      </c>
      <c r="H98" s="4" t="s">
        <v>159</v>
      </c>
    </row>
    <row r="99" spans="2:8" ht="13">
      <c r="B99" s="2" t="s">
        <v>180</v>
      </c>
      <c r="C99" s="13"/>
      <c r="D99" s="2"/>
      <c r="E99" s="2"/>
      <c r="F99" s="14"/>
      <c r="G99" s="14">
        <f>SUM(G97:G98)</f>
        <v>0</v>
      </c>
      <c r="H99" s="14">
        <f>SUM(H97:H98)</f>
        <v>0</v>
      </c>
    </row>
    <row r="100" spans="2:8" ht="13">
      <c r="B100" s="2" t="s">
        <v>181</v>
      </c>
    </row>
    <row r="101" spans="2:8">
      <c r="B101" s="1" t="s">
        <v>159</v>
      </c>
      <c r="C101" s="9" t="s">
        <v>159</v>
      </c>
      <c r="D101" s="1" t="s">
        <v>159</v>
      </c>
      <c r="E101" s="1" t="s">
        <v>159</v>
      </c>
      <c r="F101" s="4" t="s">
        <v>159</v>
      </c>
      <c r="G101" s="4" t="s">
        <v>159</v>
      </c>
      <c r="H101" s="4" t="s">
        <v>159</v>
      </c>
    </row>
    <row r="102" spans="2:8" ht="13">
      <c r="B102" s="2" t="s">
        <v>182</v>
      </c>
      <c r="C102" s="13"/>
      <c r="D102" s="2"/>
      <c r="E102" s="2"/>
      <c r="F102" s="14"/>
      <c r="G102" s="14">
        <f>SUM(G100:G101)</f>
        <v>0</v>
      </c>
      <c r="H102" s="14">
        <f>SUM(H100:H101)</f>
        <v>0</v>
      </c>
    </row>
    <row r="103" spans="2:8" ht="13">
      <c r="B103" s="2" t="s">
        <v>265</v>
      </c>
      <c r="C103" s="13"/>
      <c r="D103" s="2"/>
      <c r="E103" s="2"/>
      <c r="F103" s="14"/>
      <c r="G103" s="14">
        <v>174.9</v>
      </c>
      <c r="H103" s="14">
        <v>0.52</v>
      </c>
    </row>
    <row r="104" spans="2:8" ht="13">
      <c r="B104" s="2" t="s">
        <v>183</v>
      </c>
      <c r="C104" s="13"/>
      <c r="D104" s="2"/>
      <c r="E104" s="2"/>
      <c r="F104" s="14"/>
      <c r="G104" s="14">
        <v>33047.21</v>
      </c>
      <c r="H104" s="14">
        <v>98.81</v>
      </c>
    </row>
    <row r="105" spans="2:8" ht="13">
      <c r="B105" s="2" t="s">
        <v>184</v>
      </c>
      <c r="C105" s="13"/>
      <c r="D105" s="2"/>
      <c r="E105" s="2"/>
      <c r="F105" s="14"/>
      <c r="G105" s="14">
        <v>401.96998010000391</v>
      </c>
      <c r="H105" s="14">
        <v>1.1899999999999977</v>
      </c>
    </row>
    <row r="106" spans="2:8" ht="13">
      <c r="B106" s="2" t="s">
        <v>185</v>
      </c>
      <c r="C106" s="13"/>
      <c r="D106" s="2"/>
      <c r="E106" s="2"/>
      <c r="F106" s="14"/>
      <c r="G106" s="14">
        <v>33449.179980100002</v>
      </c>
      <c r="H106" s="14">
        <v>100</v>
      </c>
    </row>
    <row r="107" spans="2:8">
      <c r="B107" s="1" t="s">
        <v>186</v>
      </c>
    </row>
    <row r="108" spans="2:8" ht="13">
      <c r="B108" s="2" t="s">
        <v>187</v>
      </c>
    </row>
    <row r="109" spans="2:8" ht="13">
      <c r="B109" s="2" t="s">
        <v>188</v>
      </c>
      <c r="C109" s="9" t="s">
        <v>189</v>
      </c>
    </row>
    <row r="110" spans="2:8" ht="13">
      <c r="B110" s="2" t="s">
        <v>190</v>
      </c>
      <c r="C110" s="9" t="s">
        <v>191</v>
      </c>
    </row>
    <row r="111" spans="2:8" ht="13">
      <c r="B111" s="2" t="s">
        <v>192</v>
      </c>
      <c r="C111" s="9" t="s">
        <v>191</v>
      </c>
    </row>
    <row r="112" spans="2:8" ht="13">
      <c r="B112" s="2" t="s">
        <v>193</v>
      </c>
      <c r="C112" s="9" t="s">
        <v>194</v>
      </c>
    </row>
    <row r="113" spans="2:3" ht="13">
      <c r="B113" s="2" t="s">
        <v>1548</v>
      </c>
      <c r="C113" s="13"/>
    </row>
    <row r="114" spans="2:3" ht="13">
      <c r="B114" s="2" t="s">
        <v>1549</v>
      </c>
      <c r="C114" s="13"/>
    </row>
    <row r="115" spans="2:3" ht="13">
      <c r="B115" s="2" t="s">
        <v>1550</v>
      </c>
      <c r="C115" s="13"/>
    </row>
    <row r="116" spans="2:3" ht="13">
      <c r="B116" s="2" t="s">
        <v>1551</v>
      </c>
      <c r="C116" s="13"/>
    </row>
    <row r="117" spans="2:3" ht="13">
      <c r="B117" s="2" t="s">
        <v>2966</v>
      </c>
      <c r="C117" s="13"/>
    </row>
    <row r="118" spans="2:3">
      <c r="B118" s="1" t="s">
        <v>204</v>
      </c>
    </row>
    <row r="119" spans="2:3">
      <c r="B119" s="1" t="s">
        <v>398</v>
      </c>
    </row>
    <row r="122" spans="2:3" ht="14.5">
      <c r="B122" s="48" t="s">
        <v>399</v>
      </c>
      <c r="C122" s="49"/>
    </row>
    <row r="123" spans="2:3" ht="14.5">
      <c r="B123" s="48" t="s">
        <v>3907</v>
      </c>
      <c r="C123" s="50" t="s">
        <v>400</v>
      </c>
    </row>
    <row r="124" spans="2:3" ht="14.5">
      <c r="B124" s="15" t="s">
        <v>401</v>
      </c>
      <c r="C124" s="16" t="s">
        <v>402</v>
      </c>
    </row>
    <row r="125" spans="2:3" ht="14.5">
      <c r="B125" s="15" t="s">
        <v>403</v>
      </c>
      <c r="C125" s="16" t="s">
        <v>402</v>
      </c>
    </row>
    <row r="126" spans="2:3" ht="14.5">
      <c r="B126" s="15" t="s">
        <v>404</v>
      </c>
      <c r="C126" s="16" t="s">
        <v>402</v>
      </c>
    </row>
    <row r="127" spans="2:3" ht="14.5">
      <c r="B127" s="15" t="s">
        <v>405</v>
      </c>
      <c r="C127" s="16" t="s">
        <v>402</v>
      </c>
    </row>
    <row r="128" spans="2:3" ht="14.5">
      <c r="B128" s="15" t="s">
        <v>406</v>
      </c>
      <c r="C128" s="16" t="s">
        <v>402</v>
      </c>
    </row>
    <row r="129" spans="2:7" ht="14.5">
      <c r="B129" s="15" t="s">
        <v>407</v>
      </c>
      <c r="C129" s="16" t="s">
        <v>402</v>
      </c>
    </row>
    <row r="130" spans="2:7" ht="14.5">
      <c r="B130" s="48" t="s">
        <v>408</v>
      </c>
      <c r="C130" s="49" t="s">
        <v>402</v>
      </c>
    </row>
    <row r="132" spans="2:7" ht="14.5">
      <c r="B132" s="15" t="s">
        <v>213</v>
      </c>
      <c r="C132" s="16"/>
      <c r="D132" s="15"/>
    </row>
    <row r="133" spans="2:7" ht="29">
      <c r="B133" s="18" t="s">
        <v>214</v>
      </c>
      <c r="C133" s="17" t="s">
        <v>215</v>
      </c>
      <c r="D133" s="18" t="s">
        <v>216</v>
      </c>
    </row>
    <row r="134" spans="2:7" ht="14.5">
      <c r="B134" s="15" t="s">
        <v>191</v>
      </c>
      <c r="C134" s="16" t="s">
        <v>191</v>
      </c>
      <c r="D134" s="15" t="s">
        <v>191</v>
      </c>
    </row>
    <row r="136" spans="2:7" ht="13">
      <c r="B136" s="19" t="s">
        <v>217</v>
      </c>
      <c r="C136" s="20">
        <v>46203</v>
      </c>
      <c r="D136" s="21"/>
      <c r="E136" s="22"/>
      <c r="F136" s="23"/>
    </row>
    <row r="137" spans="2:7" ht="13">
      <c r="B137" s="19" t="s">
        <v>218</v>
      </c>
      <c r="C137" s="24" t="s">
        <v>219</v>
      </c>
      <c r="D137" s="19" t="s">
        <v>220</v>
      </c>
      <c r="E137" s="25" t="s">
        <v>221</v>
      </c>
      <c r="F137" s="26" t="s">
        <v>222</v>
      </c>
      <c r="G137" s="14"/>
    </row>
    <row r="138" spans="2:7">
      <c r="B138" s="27" t="s">
        <v>191</v>
      </c>
      <c r="C138" s="28" t="s">
        <v>191</v>
      </c>
      <c r="D138" s="27" t="s">
        <v>191</v>
      </c>
      <c r="E138" s="29" t="s">
        <v>191</v>
      </c>
      <c r="F138" s="30" t="s">
        <v>191</v>
      </c>
    </row>
    <row r="141" spans="2:7" ht="13">
      <c r="B141" s="2" t="s">
        <v>223</v>
      </c>
    </row>
    <row r="142" spans="2:7" ht="13">
      <c r="B142" s="2"/>
    </row>
    <row r="143" spans="2:7" ht="13">
      <c r="B143" s="2" t="s">
        <v>224</v>
      </c>
    </row>
    <row r="144" spans="2:7" ht="13">
      <c r="B144" s="19" t="s">
        <v>225</v>
      </c>
      <c r="C144" s="24" t="s">
        <v>226</v>
      </c>
      <c r="D144" s="2"/>
    </row>
    <row r="145" spans="2:7">
      <c r="B145" s="21" t="s">
        <v>191</v>
      </c>
      <c r="C145" s="31" t="s">
        <v>191</v>
      </c>
    </row>
    <row r="147" spans="2:7" ht="13">
      <c r="B147" s="19" t="s">
        <v>227</v>
      </c>
      <c r="C147" s="24" t="s">
        <v>226</v>
      </c>
    </row>
    <row r="148" spans="2:7">
      <c r="B148" s="21" t="s">
        <v>191</v>
      </c>
      <c r="C148" s="31" t="s">
        <v>191</v>
      </c>
    </row>
    <row r="150" spans="2:7" ht="13">
      <c r="B150" s="19" t="s">
        <v>228</v>
      </c>
      <c r="C150" s="24" t="s">
        <v>229</v>
      </c>
    </row>
    <row r="151" spans="2:7">
      <c r="B151" s="21" t="s">
        <v>191</v>
      </c>
      <c r="C151" s="31" t="s">
        <v>191</v>
      </c>
    </row>
    <row r="153" spans="2:7" ht="13">
      <c r="B153" s="25" t="s">
        <v>230</v>
      </c>
      <c r="C153" s="24" t="s">
        <v>229</v>
      </c>
    </row>
    <row r="154" spans="2:7">
      <c r="B154" s="22" t="s">
        <v>191</v>
      </c>
      <c r="C154" s="31" t="s">
        <v>191</v>
      </c>
    </row>
    <row r="156" spans="2:7" ht="13">
      <c r="B156" s="19" t="s">
        <v>231</v>
      </c>
      <c r="C156" s="24" t="s">
        <v>191</v>
      </c>
    </row>
    <row r="158" spans="2:7" ht="13">
      <c r="B158" s="19" t="s">
        <v>232</v>
      </c>
      <c r="C158" s="20">
        <v>46203</v>
      </c>
      <c r="D158" s="21"/>
      <c r="E158" s="22"/>
      <c r="F158" s="23"/>
    </row>
    <row r="159" spans="2:7" ht="13">
      <c r="B159" s="19" t="s">
        <v>218</v>
      </c>
      <c r="C159" s="24" t="s">
        <v>219</v>
      </c>
      <c r="D159" s="19" t="s">
        <v>220</v>
      </c>
      <c r="E159" s="25" t="s">
        <v>221</v>
      </c>
      <c r="F159" s="26" t="s">
        <v>222</v>
      </c>
      <c r="G159" s="14"/>
    </row>
    <row r="160" spans="2:7">
      <c r="B160" s="27" t="s">
        <v>191</v>
      </c>
      <c r="C160" s="28" t="s">
        <v>191</v>
      </c>
      <c r="D160" s="27" t="s">
        <v>191</v>
      </c>
      <c r="E160" s="29" t="s">
        <v>191</v>
      </c>
      <c r="F160" s="30" t="s">
        <v>191</v>
      </c>
    </row>
    <row r="161" spans="2:4" ht="13">
      <c r="B161" s="2" t="s">
        <v>223</v>
      </c>
    </row>
    <row r="162" spans="2:4" ht="13">
      <c r="B162" s="2"/>
    </row>
    <row r="163" spans="2:4" ht="13">
      <c r="B163" s="2" t="s">
        <v>224</v>
      </c>
    </row>
    <row r="164" spans="2:4" ht="13">
      <c r="B164" s="19" t="s">
        <v>225</v>
      </c>
      <c r="C164" s="24" t="s">
        <v>226</v>
      </c>
      <c r="D164" s="2"/>
    </row>
    <row r="165" spans="2:4">
      <c r="B165" s="21" t="s">
        <v>191</v>
      </c>
      <c r="C165" s="31" t="s">
        <v>191</v>
      </c>
    </row>
    <row r="167" spans="2:4" ht="13">
      <c r="B167" s="19" t="s">
        <v>227</v>
      </c>
      <c r="C167" s="24" t="s">
        <v>226</v>
      </c>
    </row>
    <row r="168" spans="2:4">
      <c r="B168" s="21" t="s">
        <v>191</v>
      </c>
      <c r="C168" s="31" t="s">
        <v>191</v>
      </c>
    </row>
    <row r="170" spans="2:4" ht="13">
      <c r="B170" s="19" t="s">
        <v>228</v>
      </c>
      <c r="C170" s="24" t="s">
        <v>229</v>
      </c>
    </row>
    <row r="171" spans="2:4">
      <c r="B171" s="21" t="s">
        <v>191</v>
      </c>
      <c r="C171" s="31" t="s">
        <v>191</v>
      </c>
    </row>
    <row r="173" spans="2:4" ht="13">
      <c r="B173" s="25" t="s">
        <v>230</v>
      </c>
      <c r="C173" s="24" t="s">
        <v>229</v>
      </c>
    </row>
    <row r="174" spans="2:4">
      <c r="B174" s="22" t="s">
        <v>191</v>
      </c>
      <c r="C174" s="31" t="s">
        <v>191</v>
      </c>
    </row>
    <row r="176" spans="2:4" ht="13">
      <c r="B176" s="19" t="s">
        <v>231</v>
      </c>
      <c r="C176" s="24" t="s">
        <v>191</v>
      </c>
    </row>
    <row r="179" spans="2:80" ht="13">
      <c r="B179" s="2" t="s">
        <v>233</v>
      </c>
    </row>
    <row r="181" spans="2:80" ht="13">
      <c r="B181" s="19" t="s">
        <v>218</v>
      </c>
      <c r="C181" s="24" t="s">
        <v>234</v>
      </c>
      <c r="D181" s="19" t="s">
        <v>235</v>
      </c>
      <c r="E181" s="19" t="s">
        <v>236</v>
      </c>
      <c r="F181" s="14"/>
    </row>
    <row r="182" spans="2:80">
      <c r="B182" s="21" t="s">
        <v>191</v>
      </c>
      <c r="C182" s="31" t="s">
        <v>191</v>
      </c>
      <c r="D182" s="21" t="s">
        <v>191</v>
      </c>
      <c r="E182" s="21" t="s">
        <v>191</v>
      </c>
    </row>
    <row r="185" spans="2:80" ht="13">
      <c r="B185" s="2" t="s">
        <v>237</v>
      </c>
      <c r="C185" s="13" t="s">
        <v>191</v>
      </c>
      <c r="D185" s="2"/>
      <c r="E185" s="2"/>
      <c r="F185" s="14"/>
      <c r="G185" s="14"/>
      <c r="H185" s="14"/>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row>
    <row r="187" spans="2:80" ht="13">
      <c r="B187" s="2" t="s">
        <v>238</v>
      </c>
    </row>
    <row r="189" spans="2:80" ht="13">
      <c r="B189" s="19" t="s">
        <v>239</v>
      </c>
      <c r="C189" s="24" t="s">
        <v>226</v>
      </c>
      <c r="D189" s="2"/>
    </row>
    <row r="190" spans="2:80">
      <c r="B190" s="21" t="s">
        <v>191</v>
      </c>
      <c r="C190" s="31" t="s">
        <v>191</v>
      </c>
    </row>
    <row r="193" spans="2:80" ht="13">
      <c r="B193" s="19" t="s">
        <v>240</v>
      </c>
      <c r="C193" s="24" t="s">
        <v>241</v>
      </c>
      <c r="D193" s="2"/>
    </row>
    <row r="194" spans="2:80">
      <c r="B194" s="21" t="s">
        <v>191</v>
      </c>
      <c r="C194" s="31" t="s">
        <v>191</v>
      </c>
    </row>
    <row r="197" spans="2:80" ht="13">
      <c r="B197" s="2" t="s">
        <v>242</v>
      </c>
    </row>
    <row r="200" spans="2:80" ht="13">
      <c r="B200" s="2" t="s">
        <v>243</v>
      </c>
    </row>
    <row r="202" spans="2:80" ht="13">
      <c r="B202" s="19" t="s">
        <v>218</v>
      </c>
      <c r="C202" s="24" t="s">
        <v>244</v>
      </c>
      <c r="D202" s="19" t="s">
        <v>234</v>
      </c>
      <c r="E202" s="19" t="s">
        <v>235</v>
      </c>
      <c r="F202" s="26" t="s">
        <v>236</v>
      </c>
      <c r="G202" s="14"/>
    </row>
    <row r="203" spans="2:80">
      <c r="B203" s="21" t="s">
        <v>191</v>
      </c>
      <c r="C203" s="31" t="s">
        <v>191</v>
      </c>
      <c r="D203" s="21" t="s">
        <v>191</v>
      </c>
      <c r="E203" s="21" t="s">
        <v>191</v>
      </c>
      <c r="F203" s="32" t="s">
        <v>191</v>
      </c>
    </row>
    <row r="206" spans="2:80" ht="13">
      <c r="B206" s="2" t="s">
        <v>237</v>
      </c>
      <c r="C206" s="13" t="s">
        <v>191</v>
      </c>
      <c r="D206" s="2"/>
      <c r="E206" s="2"/>
      <c r="F206" s="14"/>
      <c r="G206" s="14"/>
      <c r="H206" s="14"/>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row>
    <row r="208" spans="2:80" ht="13">
      <c r="B208" s="2" t="s">
        <v>238</v>
      </c>
    </row>
    <row r="210" spans="2:7" ht="13">
      <c r="B210" s="19" t="s">
        <v>239</v>
      </c>
      <c r="C210" s="24" t="s">
        <v>226</v>
      </c>
      <c r="D210" s="2"/>
    </row>
    <row r="211" spans="2:7">
      <c r="B211" s="21" t="s">
        <v>191</v>
      </c>
      <c r="C211" s="31" t="s">
        <v>191</v>
      </c>
    </row>
    <row r="214" spans="2:7" ht="13">
      <c r="B214" s="19" t="s">
        <v>240</v>
      </c>
      <c r="C214" s="24" t="s">
        <v>241</v>
      </c>
      <c r="D214" s="2"/>
    </row>
    <row r="215" spans="2:7">
      <c r="B215" s="21" t="s">
        <v>191</v>
      </c>
      <c r="C215" s="31" t="s">
        <v>191</v>
      </c>
    </row>
    <row r="218" spans="2:7" ht="13">
      <c r="B218" s="2" t="s">
        <v>242</v>
      </c>
    </row>
    <row r="221" spans="2:7" ht="13">
      <c r="B221" s="2" t="s">
        <v>245</v>
      </c>
    </row>
    <row r="222" spans="2:7" ht="13">
      <c r="B222" s="19" t="s">
        <v>218</v>
      </c>
      <c r="C222" s="24" t="s">
        <v>246</v>
      </c>
      <c r="D222" s="19" t="s">
        <v>247</v>
      </c>
      <c r="E222" s="19" t="s">
        <v>248</v>
      </c>
      <c r="F222" s="26" t="s">
        <v>249</v>
      </c>
      <c r="G222" s="14"/>
    </row>
    <row r="223" spans="2:7">
      <c r="B223" s="21" t="s">
        <v>191</v>
      </c>
      <c r="C223" s="31" t="s">
        <v>191</v>
      </c>
      <c r="D223" s="21" t="s">
        <v>191</v>
      </c>
      <c r="E223" s="21" t="s">
        <v>191</v>
      </c>
      <c r="F223" s="32" t="s">
        <v>191</v>
      </c>
    </row>
    <row r="224" spans="2:7">
      <c r="B224" s="1" t="s">
        <v>2544</v>
      </c>
    </row>
  </sheetData>
  <mergeCells count="3">
    <mergeCell ref="B1:E1"/>
    <mergeCell ref="C3:C6"/>
    <mergeCell ref="D3:D6"/>
  </mergeCells>
  <hyperlinks>
    <hyperlink ref="A1" location="Index!A1" display="Index" xr:uid="{10E57661-E058-4209-8767-9D21B05B6318}"/>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573F3-AB94-45A5-88FF-017DAC16E756}">
  <sheetPr codeName="Sheet99"/>
  <dimension ref="A1:CB232"/>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47</v>
      </c>
      <c r="C1" s="249"/>
      <c r="D1" s="249"/>
      <c r="E1" s="249"/>
    </row>
    <row r="3" spans="1:9" ht="14.5">
      <c r="B3" s="5" t="s">
        <v>1552</v>
      </c>
      <c r="C3" s="250"/>
      <c r="D3" s="251"/>
      <c r="E3" s="6"/>
    </row>
    <row r="4" spans="1:9" ht="14.5">
      <c r="B4" s="7" t="s">
        <v>1553</v>
      </c>
      <c r="C4" s="250"/>
      <c r="D4" s="251"/>
      <c r="E4" s="6"/>
    </row>
    <row r="5" spans="1:9" ht="14.5">
      <c r="B5" s="7" t="s">
        <v>139</v>
      </c>
      <c r="C5" s="250"/>
      <c r="D5" s="251"/>
      <c r="E5" s="6"/>
    </row>
    <row r="6" spans="1:9" ht="14.5">
      <c r="B6" s="7" t="s">
        <v>140</v>
      </c>
      <c r="C6" s="250"/>
      <c r="D6" s="251"/>
      <c r="E6" s="6"/>
    </row>
    <row r="7" spans="1:9" ht="29">
      <c r="B7" s="7" t="s">
        <v>1554</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2795</v>
      </c>
      <c r="C15" s="9" t="s">
        <v>156</v>
      </c>
      <c r="D15" s="1" t="s">
        <v>430</v>
      </c>
      <c r="E15" s="1" t="s">
        <v>600</v>
      </c>
      <c r="F15" s="4">
        <v>975926</v>
      </c>
      <c r="G15" s="4">
        <v>12627.51</v>
      </c>
      <c r="H15" s="4">
        <v>4.7300000000000004</v>
      </c>
    </row>
    <row r="16" spans="1:9">
      <c r="B16" s="1" t="s">
        <v>3339</v>
      </c>
      <c r="C16" s="9" t="s">
        <v>156</v>
      </c>
      <c r="D16" s="1" t="s">
        <v>550</v>
      </c>
      <c r="E16" s="1" t="s">
        <v>1206</v>
      </c>
      <c r="F16" s="4">
        <v>2086988</v>
      </c>
      <c r="G16" s="4">
        <v>11272.87</v>
      </c>
      <c r="H16" s="4">
        <v>4.2300000000000004</v>
      </c>
    </row>
    <row r="17" spans="2:8">
      <c r="B17" s="1" t="s">
        <v>3202</v>
      </c>
      <c r="C17" s="9" t="s">
        <v>156</v>
      </c>
      <c r="D17" s="1" t="s">
        <v>419</v>
      </c>
      <c r="E17" s="1" t="s">
        <v>880</v>
      </c>
      <c r="F17" s="4">
        <v>777895</v>
      </c>
      <c r="G17" s="4">
        <v>10468.129999999999</v>
      </c>
      <c r="H17" s="4">
        <v>3.92</v>
      </c>
    </row>
    <row r="18" spans="2:8">
      <c r="B18" s="1" t="s">
        <v>3080</v>
      </c>
      <c r="C18" s="9" t="s">
        <v>156</v>
      </c>
      <c r="D18" s="1" t="s">
        <v>541</v>
      </c>
      <c r="E18" s="1" t="s">
        <v>679</v>
      </c>
      <c r="F18" s="4">
        <v>833532</v>
      </c>
      <c r="G18" s="4">
        <v>8836.27</v>
      </c>
      <c r="H18" s="4">
        <v>3.31</v>
      </c>
    </row>
    <row r="19" spans="2:8">
      <c r="B19" s="1" t="s">
        <v>3107</v>
      </c>
      <c r="C19" s="9" t="s">
        <v>156</v>
      </c>
      <c r="D19" s="1" t="s">
        <v>471</v>
      </c>
      <c r="E19" s="1" t="s">
        <v>721</v>
      </c>
      <c r="F19" s="4">
        <v>202454</v>
      </c>
      <c r="G19" s="4">
        <v>8388.48</v>
      </c>
      <c r="H19" s="4">
        <v>3.14</v>
      </c>
    </row>
    <row r="20" spans="2:8">
      <c r="B20" s="1" t="s">
        <v>3004</v>
      </c>
      <c r="C20" s="9" t="s">
        <v>156</v>
      </c>
      <c r="D20" s="1" t="s">
        <v>419</v>
      </c>
      <c r="E20" s="1" t="s">
        <v>439</v>
      </c>
      <c r="F20" s="4">
        <v>1032264</v>
      </c>
      <c r="G20" s="4">
        <v>8236.9500000000007</v>
      </c>
      <c r="H20" s="4">
        <v>3.09</v>
      </c>
    </row>
    <row r="21" spans="2:8">
      <c r="B21" s="1" t="s">
        <v>3192</v>
      </c>
      <c r="C21" s="9" t="s">
        <v>156</v>
      </c>
      <c r="D21" s="1" t="s">
        <v>421</v>
      </c>
      <c r="E21" s="1" t="s">
        <v>844</v>
      </c>
      <c r="F21" s="4">
        <v>2595037</v>
      </c>
      <c r="G21" s="4">
        <v>8064.08</v>
      </c>
      <c r="H21" s="4">
        <v>3.02</v>
      </c>
    </row>
    <row r="22" spans="2:8">
      <c r="B22" s="1" t="s">
        <v>3119</v>
      </c>
      <c r="C22" s="9" t="s">
        <v>156</v>
      </c>
      <c r="D22" s="1" t="s">
        <v>568</v>
      </c>
      <c r="E22" s="1" t="s">
        <v>736</v>
      </c>
      <c r="F22" s="4">
        <v>1640254</v>
      </c>
      <c r="G22" s="4">
        <v>7742.82</v>
      </c>
      <c r="H22" s="4">
        <v>2.9</v>
      </c>
    </row>
    <row r="23" spans="2:8">
      <c r="B23" s="1" t="s">
        <v>2777</v>
      </c>
      <c r="C23" s="9" t="s">
        <v>156</v>
      </c>
      <c r="D23" s="1" t="s">
        <v>462</v>
      </c>
      <c r="E23" s="1" t="s">
        <v>463</v>
      </c>
      <c r="F23" s="4">
        <v>434416</v>
      </c>
      <c r="G23" s="4">
        <v>7074.9</v>
      </c>
      <c r="H23" s="4">
        <v>2.65</v>
      </c>
    </row>
    <row r="24" spans="2:8">
      <c r="B24" s="1" t="s">
        <v>3193</v>
      </c>
      <c r="C24" s="9" t="s">
        <v>156</v>
      </c>
      <c r="D24" s="1" t="s">
        <v>486</v>
      </c>
      <c r="E24" s="1" t="s">
        <v>845</v>
      </c>
      <c r="F24" s="4">
        <v>121105</v>
      </c>
      <c r="G24" s="4">
        <v>6853.94</v>
      </c>
      <c r="H24" s="4">
        <v>2.57</v>
      </c>
    </row>
    <row r="25" spans="2:8">
      <c r="B25" s="1" t="s">
        <v>3078</v>
      </c>
      <c r="C25" s="9" t="s">
        <v>156</v>
      </c>
      <c r="D25" s="1" t="s">
        <v>539</v>
      </c>
      <c r="E25" s="1" t="s">
        <v>675</v>
      </c>
      <c r="F25" s="4">
        <v>1561149</v>
      </c>
      <c r="G25" s="4">
        <v>6585.71</v>
      </c>
      <c r="H25" s="4">
        <v>2.4700000000000002</v>
      </c>
    </row>
    <row r="26" spans="2:8">
      <c r="B26" s="1" t="s">
        <v>3021</v>
      </c>
      <c r="C26" s="9" t="s">
        <v>156</v>
      </c>
      <c r="D26" s="1" t="s">
        <v>434</v>
      </c>
      <c r="E26" s="1" t="s">
        <v>482</v>
      </c>
      <c r="F26" s="4">
        <v>429918</v>
      </c>
      <c r="G26" s="4">
        <v>6411.8</v>
      </c>
      <c r="H26" s="4">
        <v>2.4</v>
      </c>
    </row>
    <row r="27" spans="2:8">
      <c r="B27" s="1" t="s">
        <v>2760</v>
      </c>
      <c r="C27" s="9" t="s">
        <v>156</v>
      </c>
      <c r="D27" s="1" t="s">
        <v>421</v>
      </c>
      <c r="E27" s="1" t="s">
        <v>422</v>
      </c>
      <c r="F27" s="4">
        <v>577859</v>
      </c>
      <c r="G27" s="4">
        <v>6022.16</v>
      </c>
      <c r="H27" s="4">
        <v>2.2599999999999998</v>
      </c>
    </row>
    <row r="28" spans="2:8">
      <c r="B28" s="1" t="s">
        <v>3353</v>
      </c>
      <c r="C28" s="9" t="s">
        <v>156</v>
      </c>
      <c r="D28" s="1" t="s">
        <v>964</v>
      </c>
      <c r="E28" s="1" t="s">
        <v>1237</v>
      </c>
      <c r="F28" s="4">
        <v>6959983</v>
      </c>
      <c r="G28" s="4">
        <v>5886.06</v>
      </c>
      <c r="H28" s="4">
        <v>2.21</v>
      </c>
    </row>
    <row r="29" spans="2:8">
      <c r="B29" s="1" t="s">
        <v>2769</v>
      </c>
      <c r="C29" s="9" t="s">
        <v>156</v>
      </c>
      <c r="D29" s="1" t="s">
        <v>475</v>
      </c>
      <c r="E29" s="1" t="s">
        <v>615</v>
      </c>
      <c r="F29" s="4">
        <v>310791</v>
      </c>
      <c r="G29" s="4">
        <v>5801.22</v>
      </c>
      <c r="H29" s="4">
        <v>2.17</v>
      </c>
    </row>
    <row r="30" spans="2:8">
      <c r="B30" s="1" t="s">
        <v>3237</v>
      </c>
      <c r="C30" s="9" t="s">
        <v>156</v>
      </c>
      <c r="D30" s="1" t="s">
        <v>524</v>
      </c>
      <c r="E30" s="1" t="s">
        <v>959</v>
      </c>
      <c r="F30" s="4">
        <v>640000</v>
      </c>
      <c r="G30" s="4">
        <v>5352</v>
      </c>
      <c r="H30" s="4">
        <v>2.0099999999999998</v>
      </c>
    </row>
    <row r="31" spans="2:8">
      <c r="B31" s="1" t="s">
        <v>2779</v>
      </c>
      <c r="C31" s="9" t="s">
        <v>156</v>
      </c>
      <c r="D31" s="1" t="s">
        <v>419</v>
      </c>
      <c r="E31" s="1" t="s">
        <v>438</v>
      </c>
      <c r="F31" s="4">
        <v>1363610</v>
      </c>
      <c r="G31" s="4">
        <v>5348.76</v>
      </c>
      <c r="H31" s="4">
        <v>2.0099999999999998</v>
      </c>
    </row>
    <row r="32" spans="2:8">
      <c r="B32" s="1" t="s">
        <v>677</v>
      </c>
      <c r="C32" s="9" t="s">
        <v>156</v>
      </c>
      <c r="D32" s="1" t="s">
        <v>450</v>
      </c>
      <c r="E32" s="1" t="s">
        <v>678</v>
      </c>
      <c r="F32" s="4">
        <v>2191206</v>
      </c>
      <c r="G32" s="4">
        <v>5147.1400000000003</v>
      </c>
      <c r="H32" s="4">
        <v>1.93</v>
      </c>
    </row>
    <row r="33" spans="2:8">
      <c r="B33" s="1" t="s">
        <v>3079</v>
      </c>
      <c r="C33" s="9" t="s">
        <v>156</v>
      </c>
      <c r="D33" s="1" t="s">
        <v>541</v>
      </c>
      <c r="E33" s="1" t="s">
        <v>676</v>
      </c>
      <c r="F33" s="4">
        <v>2656742</v>
      </c>
      <c r="G33" s="4">
        <v>4996.2700000000004</v>
      </c>
      <c r="H33" s="4">
        <v>1.87</v>
      </c>
    </row>
    <row r="34" spans="2:8">
      <c r="B34" s="1" t="s">
        <v>2761</v>
      </c>
      <c r="C34" s="9" t="s">
        <v>156</v>
      </c>
      <c r="D34" s="1" t="s">
        <v>440</v>
      </c>
      <c r="E34" s="1" t="s">
        <v>622</v>
      </c>
      <c r="F34" s="4">
        <v>981792</v>
      </c>
      <c r="G34" s="4">
        <v>4983.09</v>
      </c>
      <c r="H34" s="4">
        <v>1.87</v>
      </c>
    </row>
    <row r="35" spans="2:8">
      <c r="B35" s="1" t="s">
        <v>898</v>
      </c>
      <c r="C35" s="9" t="s">
        <v>156</v>
      </c>
      <c r="D35" s="1" t="s">
        <v>419</v>
      </c>
      <c r="E35" s="1" t="s">
        <v>899</v>
      </c>
      <c r="F35" s="4">
        <v>1775000</v>
      </c>
      <c r="G35" s="4">
        <v>4835.1000000000004</v>
      </c>
      <c r="H35" s="4">
        <v>1.81</v>
      </c>
    </row>
    <row r="36" spans="2:8">
      <c r="B36" s="1" t="s">
        <v>1555</v>
      </c>
      <c r="C36" s="9" t="s">
        <v>156</v>
      </c>
      <c r="D36" s="1" t="s">
        <v>455</v>
      </c>
      <c r="E36" s="1" t="s">
        <v>1556</v>
      </c>
      <c r="F36" s="4">
        <v>164728</v>
      </c>
      <c r="G36" s="4">
        <v>4769.04</v>
      </c>
      <c r="H36" s="4">
        <v>1.79</v>
      </c>
    </row>
    <row r="37" spans="2:8">
      <c r="B37" s="1" t="s">
        <v>2758</v>
      </c>
      <c r="C37" s="9" t="s">
        <v>156</v>
      </c>
      <c r="D37" s="1" t="s">
        <v>550</v>
      </c>
      <c r="E37" s="1" t="s">
        <v>623</v>
      </c>
      <c r="F37" s="4">
        <v>54911</v>
      </c>
      <c r="G37" s="4">
        <v>4767.37</v>
      </c>
      <c r="H37" s="4">
        <v>1.79</v>
      </c>
    </row>
    <row r="38" spans="2:8">
      <c r="B38" s="1" t="s">
        <v>3043</v>
      </c>
      <c r="C38" s="9" t="s">
        <v>156</v>
      </c>
      <c r="D38" s="1" t="s">
        <v>539</v>
      </c>
      <c r="E38" s="1" t="s">
        <v>540</v>
      </c>
      <c r="F38" s="4">
        <v>509749</v>
      </c>
      <c r="G38" s="4">
        <v>4740.41</v>
      </c>
      <c r="H38" s="4">
        <v>1.78</v>
      </c>
    </row>
    <row r="39" spans="2:8">
      <c r="B39" s="1" t="s">
        <v>2762</v>
      </c>
      <c r="C39" s="9" t="s">
        <v>156</v>
      </c>
      <c r="D39" s="1" t="s">
        <v>434</v>
      </c>
      <c r="E39" s="1" t="s">
        <v>461</v>
      </c>
      <c r="F39" s="4">
        <v>2030000</v>
      </c>
      <c r="G39" s="4">
        <v>4542.53</v>
      </c>
      <c r="H39" s="4">
        <v>1.7</v>
      </c>
    </row>
    <row r="40" spans="2:8">
      <c r="B40" s="1" t="s">
        <v>2786</v>
      </c>
      <c r="C40" s="9" t="s">
        <v>156</v>
      </c>
      <c r="D40" s="1" t="s">
        <v>545</v>
      </c>
      <c r="E40" s="1" t="s">
        <v>605</v>
      </c>
      <c r="F40" s="4">
        <v>248161</v>
      </c>
      <c r="G40" s="4">
        <v>4492.21</v>
      </c>
      <c r="H40" s="4">
        <v>1.68</v>
      </c>
    </row>
    <row r="41" spans="2:8">
      <c r="B41" s="1" t="s">
        <v>2755</v>
      </c>
      <c r="C41" s="9" t="s">
        <v>156</v>
      </c>
      <c r="D41" s="1" t="s">
        <v>480</v>
      </c>
      <c r="E41" s="1" t="s">
        <v>631</v>
      </c>
      <c r="F41" s="4">
        <v>168000</v>
      </c>
      <c r="G41" s="4">
        <v>4116.5</v>
      </c>
      <c r="H41" s="4">
        <v>1.54</v>
      </c>
    </row>
    <row r="42" spans="2:8">
      <c r="B42" s="1" t="s">
        <v>3035</v>
      </c>
      <c r="C42" s="9" t="s">
        <v>156</v>
      </c>
      <c r="D42" s="1" t="s">
        <v>434</v>
      </c>
      <c r="E42" s="1" t="s">
        <v>528</v>
      </c>
      <c r="F42" s="4">
        <v>1058048</v>
      </c>
      <c r="G42" s="4">
        <v>4026.4</v>
      </c>
      <c r="H42" s="4">
        <v>1.51</v>
      </c>
    </row>
    <row r="43" spans="2:8">
      <c r="B43" s="1" t="s">
        <v>2754</v>
      </c>
      <c r="C43" s="9" t="s">
        <v>156</v>
      </c>
      <c r="D43" s="1" t="s">
        <v>457</v>
      </c>
      <c r="E43" s="1" t="s">
        <v>628</v>
      </c>
      <c r="F43" s="4">
        <v>891523</v>
      </c>
      <c r="G43" s="4">
        <v>3998.12</v>
      </c>
      <c r="H43" s="4">
        <v>1.5</v>
      </c>
    </row>
    <row r="44" spans="2:8">
      <c r="B44" s="1" t="s">
        <v>3252</v>
      </c>
      <c r="C44" s="9" t="s">
        <v>156</v>
      </c>
      <c r="D44" s="1" t="s">
        <v>964</v>
      </c>
      <c r="E44" s="1" t="s">
        <v>989</v>
      </c>
      <c r="F44" s="4">
        <v>228545</v>
      </c>
      <c r="G44" s="4">
        <v>3980.57</v>
      </c>
      <c r="H44" s="4">
        <v>1.49</v>
      </c>
    </row>
    <row r="45" spans="2:8">
      <c r="B45" s="1" t="s">
        <v>3105</v>
      </c>
      <c r="C45" s="9" t="s">
        <v>156</v>
      </c>
      <c r="D45" s="1" t="s">
        <v>486</v>
      </c>
      <c r="E45" s="1" t="s">
        <v>708</v>
      </c>
      <c r="F45" s="4">
        <v>156158</v>
      </c>
      <c r="G45" s="4">
        <v>3919.57</v>
      </c>
      <c r="H45" s="4">
        <v>1.47</v>
      </c>
    </row>
    <row r="46" spans="2:8">
      <c r="B46" s="1" t="s">
        <v>3232</v>
      </c>
      <c r="C46" s="9" t="s">
        <v>156</v>
      </c>
      <c r="D46" s="1" t="s">
        <v>550</v>
      </c>
      <c r="E46" s="1" t="s">
        <v>941</v>
      </c>
      <c r="F46" s="4">
        <v>234860</v>
      </c>
      <c r="G46" s="4">
        <v>3866.27</v>
      </c>
      <c r="H46" s="4">
        <v>1.45</v>
      </c>
    </row>
    <row r="47" spans="2:8">
      <c r="B47" s="1" t="s">
        <v>1405</v>
      </c>
      <c r="C47" s="9" t="s">
        <v>156</v>
      </c>
      <c r="D47" s="1" t="s">
        <v>448</v>
      </c>
      <c r="E47" s="1" t="s">
        <v>1406</v>
      </c>
      <c r="F47" s="4">
        <v>1107484</v>
      </c>
      <c r="G47" s="4">
        <v>3798.67</v>
      </c>
      <c r="H47" s="4">
        <v>1.42</v>
      </c>
    </row>
    <row r="48" spans="2:8">
      <c r="B48" s="1" t="s">
        <v>3325</v>
      </c>
      <c r="C48" s="9" t="s">
        <v>156</v>
      </c>
      <c r="D48" s="1" t="s">
        <v>421</v>
      </c>
      <c r="E48" s="1" t="s">
        <v>1137</v>
      </c>
      <c r="F48" s="4">
        <v>210000</v>
      </c>
      <c r="G48" s="4">
        <v>3738.42</v>
      </c>
      <c r="H48" s="4">
        <v>1.4</v>
      </c>
    </row>
    <row r="49" spans="2:8">
      <c r="B49" s="1" t="s">
        <v>3327</v>
      </c>
      <c r="C49" s="9" t="s">
        <v>156</v>
      </c>
      <c r="D49" s="1" t="s">
        <v>964</v>
      </c>
      <c r="E49" s="1" t="s">
        <v>1141</v>
      </c>
      <c r="F49" s="4">
        <v>641660</v>
      </c>
      <c r="G49" s="4">
        <v>3695</v>
      </c>
      <c r="H49" s="4">
        <v>1.39</v>
      </c>
    </row>
    <row r="50" spans="2:8">
      <c r="B50" s="1" t="s">
        <v>3198</v>
      </c>
      <c r="C50" s="9" t="s">
        <v>156</v>
      </c>
      <c r="D50" s="1" t="s">
        <v>462</v>
      </c>
      <c r="E50" s="1" t="s">
        <v>852</v>
      </c>
      <c r="F50" s="4">
        <v>315000</v>
      </c>
      <c r="G50" s="4">
        <v>3595.73</v>
      </c>
      <c r="H50" s="4">
        <v>1.35</v>
      </c>
    </row>
    <row r="51" spans="2:8">
      <c r="B51" s="1" t="s">
        <v>3111</v>
      </c>
      <c r="C51" s="9" t="s">
        <v>156</v>
      </c>
      <c r="D51" s="1" t="s">
        <v>455</v>
      </c>
      <c r="E51" s="1" t="s">
        <v>725</v>
      </c>
      <c r="F51" s="4">
        <v>160000</v>
      </c>
      <c r="G51" s="4">
        <v>3430.56</v>
      </c>
      <c r="H51" s="4">
        <v>1.29</v>
      </c>
    </row>
    <row r="52" spans="2:8">
      <c r="B52" s="1" t="s">
        <v>3099</v>
      </c>
      <c r="C52" s="9" t="s">
        <v>156</v>
      </c>
      <c r="D52" s="1" t="s">
        <v>539</v>
      </c>
      <c r="E52" s="1" t="s">
        <v>700</v>
      </c>
      <c r="F52" s="4">
        <v>1113808</v>
      </c>
      <c r="G52" s="4">
        <v>3375.4</v>
      </c>
      <c r="H52" s="4">
        <v>1.27</v>
      </c>
    </row>
    <row r="53" spans="2:8">
      <c r="B53" s="1" t="s">
        <v>3148</v>
      </c>
      <c r="C53" s="9" t="s">
        <v>156</v>
      </c>
      <c r="D53" s="1" t="s">
        <v>471</v>
      </c>
      <c r="E53" s="1" t="s">
        <v>773</v>
      </c>
      <c r="F53" s="4">
        <v>646556</v>
      </c>
      <c r="G53" s="4">
        <v>3371.79</v>
      </c>
      <c r="H53" s="4">
        <v>1.26</v>
      </c>
    </row>
    <row r="54" spans="2:8">
      <c r="B54" s="1" t="s">
        <v>3040</v>
      </c>
      <c r="C54" s="9" t="s">
        <v>156</v>
      </c>
      <c r="D54" s="1" t="s">
        <v>419</v>
      </c>
      <c r="E54" s="1" t="s">
        <v>534</v>
      </c>
      <c r="F54" s="4">
        <v>1658000</v>
      </c>
      <c r="G54" s="4">
        <v>3070.62</v>
      </c>
      <c r="H54" s="4">
        <v>1.1499999999999999</v>
      </c>
    </row>
    <row r="55" spans="2:8">
      <c r="B55" s="1" t="s">
        <v>2782</v>
      </c>
      <c r="C55" s="9" t="s">
        <v>156</v>
      </c>
      <c r="D55" s="1" t="s">
        <v>452</v>
      </c>
      <c r="E55" s="1" t="s">
        <v>453</v>
      </c>
      <c r="F55" s="4">
        <v>24500</v>
      </c>
      <c r="G55" s="4">
        <v>2920.4</v>
      </c>
      <c r="H55" s="4">
        <v>1.0900000000000001</v>
      </c>
    </row>
    <row r="56" spans="2:8">
      <c r="B56" s="1" t="s">
        <v>3343</v>
      </c>
      <c r="C56" s="9" t="s">
        <v>156</v>
      </c>
      <c r="D56" s="1" t="s">
        <v>687</v>
      </c>
      <c r="E56" s="1" t="s">
        <v>1212</v>
      </c>
      <c r="F56" s="4">
        <v>177352</v>
      </c>
      <c r="G56" s="4">
        <v>2891.19</v>
      </c>
      <c r="H56" s="4">
        <v>1.08</v>
      </c>
    </row>
    <row r="57" spans="2:8">
      <c r="B57" s="1" t="s">
        <v>2778</v>
      </c>
      <c r="C57" s="9" t="s">
        <v>156</v>
      </c>
      <c r="D57" s="1" t="s">
        <v>423</v>
      </c>
      <c r="E57" s="1" t="s">
        <v>606</v>
      </c>
      <c r="F57" s="4">
        <v>269000</v>
      </c>
      <c r="G57" s="4">
        <v>2890.67</v>
      </c>
      <c r="H57" s="4">
        <v>1.08</v>
      </c>
    </row>
    <row r="58" spans="2:8">
      <c r="B58" s="1" t="s">
        <v>3399</v>
      </c>
      <c r="C58" s="9" t="s">
        <v>156</v>
      </c>
      <c r="D58" s="1" t="s">
        <v>473</v>
      </c>
      <c r="E58" s="1" t="s">
        <v>1382</v>
      </c>
      <c r="F58" s="4">
        <v>67929</v>
      </c>
      <c r="G58" s="4">
        <v>2816.68</v>
      </c>
      <c r="H58" s="4">
        <v>1.06</v>
      </c>
    </row>
    <row r="59" spans="2:8">
      <c r="B59" s="1" t="s">
        <v>3085</v>
      </c>
      <c r="C59" s="9" t="s">
        <v>156</v>
      </c>
      <c r="D59" s="1" t="s">
        <v>434</v>
      </c>
      <c r="E59" s="1" t="s">
        <v>684</v>
      </c>
      <c r="F59" s="4">
        <v>3400000</v>
      </c>
      <c r="G59" s="4">
        <v>2765.22</v>
      </c>
      <c r="H59" s="4">
        <v>1.04</v>
      </c>
    </row>
    <row r="60" spans="2:8">
      <c r="B60" s="1" t="s">
        <v>1247</v>
      </c>
      <c r="C60" s="9" t="s">
        <v>156</v>
      </c>
      <c r="D60" s="1" t="s">
        <v>421</v>
      </c>
      <c r="E60" s="1" t="s">
        <v>1248</v>
      </c>
      <c r="F60" s="4">
        <v>545545</v>
      </c>
      <c r="G60" s="4">
        <v>2755.55</v>
      </c>
      <c r="H60" s="4">
        <v>1.03</v>
      </c>
    </row>
    <row r="61" spans="2:8">
      <c r="B61" s="1" t="s">
        <v>3033</v>
      </c>
      <c r="C61" s="9" t="s">
        <v>156</v>
      </c>
      <c r="D61" s="1" t="s">
        <v>486</v>
      </c>
      <c r="E61" s="1" t="s">
        <v>526</v>
      </c>
      <c r="F61" s="4">
        <v>449070</v>
      </c>
      <c r="G61" s="4">
        <v>2754.6</v>
      </c>
      <c r="H61" s="4">
        <v>1.03</v>
      </c>
    </row>
    <row r="62" spans="2:8">
      <c r="B62" s="1" t="s">
        <v>3335</v>
      </c>
      <c r="C62" s="9" t="s">
        <v>156</v>
      </c>
      <c r="D62" s="1" t="s">
        <v>432</v>
      </c>
      <c r="E62" s="1" t="s">
        <v>1188</v>
      </c>
      <c r="F62" s="4">
        <v>125000</v>
      </c>
      <c r="G62" s="4">
        <v>2647.75</v>
      </c>
      <c r="H62" s="4">
        <v>0.99</v>
      </c>
    </row>
    <row r="63" spans="2:8">
      <c r="B63" s="1" t="s">
        <v>3102</v>
      </c>
      <c r="C63" s="9" t="s">
        <v>156</v>
      </c>
      <c r="D63" s="1" t="s">
        <v>539</v>
      </c>
      <c r="E63" s="1" t="s">
        <v>705</v>
      </c>
      <c r="F63" s="4">
        <v>10440</v>
      </c>
      <c r="G63" s="4">
        <v>2636.1</v>
      </c>
      <c r="H63" s="4">
        <v>0.99</v>
      </c>
    </row>
    <row r="64" spans="2:8">
      <c r="B64" s="1" t="s">
        <v>3259</v>
      </c>
      <c r="C64" s="9" t="s">
        <v>156</v>
      </c>
      <c r="D64" s="1" t="s">
        <v>907</v>
      </c>
      <c r="E64" s="1" t="s">
        <v>1000</v>
      </c>
      <c r="F64" s="4">
        <v>624331</v>
      </c>
      <c r="G64" s="4">
        <v>2635.93</v>
      </c>
      <c r="H64" s="4">
        <v>0.99</v>
      </c>
    </row>
    <row r="65" spans="2:8">
      <c r="B65" s="1" t="s">
        <v>2785</v>
      </c>
      <c r="C65" s="9" t="s">
        <v>156</v>
      </c>
      <c r="D65" s="1" t="s">
        <v>432</v>
      </c>
      <c r="E65" s="1" t="s">
        <v>433</v>
      </c>
      <c r="F65" s="4">
        <v>850000</v>
      </c>
      <c r="G65" s="4">
        <v>2439.08</v>
      </c>
      <c r="H65" s="4">
        <v>0.91</v>
      </c>
    </row>
    <row r="66" spans="2:8">
      <c r="B66" s="1" t="s">
        <v>3109</v>
      </c>
      <c r="C66" s="9" t="s">
        <v>156</v>
      </c>
      <c r="D66" s="1" t="s">
        <v>448</v>
      </c>
      <c r="E66" s="1" t="s">
        <v>723</v>
      </c>
      <c r="F66" s="4">
        <v>550000</v>
      </c>
      <c r="G66" s="4">
        <v>2277.5500000000002</v>
      </c>
      <c r="H66" s="4">
        <v>0.85</v>
      </c>
    </row>
    <row r="67" spans="2:8">
      <c r="B67" s="1" t="s">
        <v>3265</v>
      </c>
      <c r="C67" s="9" t="s">
        <v>156</v>
      </c>
      <c r="D67" s="1" t="s">
        <v>421</v>
      </c>
      <c r="E67" s="1" t="s">
        <v>1008</v>
      </c>
      <c r="F67" s="4">
        <v>331521</v>
      </c>
      <c r="G67" s="4">
        <v>1966.58</v>
      </c>
      <c r="H67" s="4">
        <v>0.74</v>
      </c>
    </row>
    <row r="68" spans="2:8">
      <c r="B68" s="1" t="s">
        <v>3295</v>
      </c>
      <c r="C68" s="9" t="s">
        <v>156</v>
      </c>
      <c r="D68" s="1" t="s">
        <v>469</v>
      </c>
      <c r="E68" s="1" t="s">
        <v>1055</v>
      </c>
      <c r="F68" s="4">
        <v>219772</v>
      </c>
      <c r="G68" s="4">
        <v>1131.5</v>
      </c>
      <c r="H68" s="4">
        <v>0.42</v>
      </c>
    </row>
    <row r="69" spans="2:8">
      <c r="B69" s="1" t="s">
        <v>3082</v>
      </c>
      <c r="C69" s="9" t="s">
        <v>156</v>
      </c>
      <c r="D69" s="1" t="s">
        <v>514</v>
      </c>
      <c r="E69" s="1" t="s">
        <v>681</v>
      </c>
      <c r="F69" s="4">
        <v>79351</v>
      </c>
      <c r="G69" s="4">
        <v>510.54</v>
      </c>
      <c r="H69" s="4">
        <v>0.19</v>
      </c>
    </row>
    <row r="70" spans="2:8">
      <c r="B70" s="1" t="s">
        <v>1250</v>
      </c>
      <c r="C70" s="9" t="s">
        <v>156</v>
      </c>
      <c r="D70" s="1" t="s">
        <v>484</v>
      </c>
      <c r="E70" s="1" t="s">
        <v>1251</v>
      </c>
      <c r="F70" s="4">
        <v>125000</v>
      </c>
      <c r="G70" s="4">
        <v>43.89</v>
      </c>
      <c r="H70" s="4">
        <v>0.02</v>
      </c>
    </row>
    <row r="71" spans="2:8" ht="13">
      <c r="B71" s="2" t="s">
        <v>2543</v>
      </c>
    </row>
    <row r="72" spans="2:8">
      <c r="B72" s="1" t="s">
        <v>159</v>
      </c>
      <c r="C72" s="9" t="s">
        <v>159</v>
      </c>
      <c r="D72" s="1" t="s">
        <v>159</v>
      </c>
      <c r="E72" s="1" t="s">
        <v>159</v>
      </c>
      <c r="F72" s="4" t="s">
        <v>159</v>
      </c>
      <c r="G72" s="4" t="s">
        <v>159</v>
      </c>
      <c r="H72" s="4" t="s">
        <v>159</v>
      </c>
    </row>
    <row r="73" spans="2:8" ht="13">
      <c r="B73" s="2" t="s">
        <v>160</v>
      </c>
      <c r="C73" s="13"/>
      <c r="D73" s="2"/>
      <c r="E73" s="2"/>
      <c r="F73" s="14"/>
      <c r="G73" s="14">
        <f>SUM(G12:G72)</f>
        <v>262313.67</v>
      </c>
      <c r="H73" s="14">
        <f>SUM(H12:H72)</f>
        <v>98.309999999999988</v>
      </c>
    </row>
    <row r="74" spans="2:8" ht="13">
      <c r="B74" s="2" t="s">
        <v>161</v>
      </c>
    </row>
    <row r="75" spans="2:8">
      <c r="B75" s="1" t="s">
        <v>97</v>
      </c>
      <c r="C75" s="9" t="s">
        <v>156</v>
      </c>
      <c r="D75" s="1" t="s">
        <v>157</v>
      </c>
      <c r="E75" s="1" t="s">
        <v>1122</v>
      </c>
      <c r="F75" s="4">
        <v>1601</v>
      </c>
      <c r="G75" s="4">
        <v>1.27</v>
      </c>
      <c r="H75" s="4">
        <v>0</v>
      </c>
    </row>
    <row r="76" spans="2:8" ht="13">
      <c r="B76" s="2" t="s">
        <v>162</v>
      </c>
      <c r="C76" s="13"/>
      <c r="D76" s="2"/>
      <c r="E76" s="2"/>
      <c r="F76" s="14"/>
      <c r="G76" s="14">
        <f>SUM(G74:G75)</f>
        <v>1.27</v>
      </c>
      <c r="H76" s="14">
        <f>SUM(H74:H75)</f>
        <v>0</v>
      </c>
    </row>
    <row r="77" spans="2:8" ht="13">
      <c r="B77" s="2" t="s">
        <v>163</v>
      </c>
    </row>
    <row r="78" spans="2:8">
      <c r="B78" s="1" t="s">
        <v>159</v>
      </c>
      <c r="C78" s="9" t="s">
        <v>159</v>
      </c>
      <c r="D78" s="1" t="s">
        <v>159</v>
      </c>
      <c r="E78" s="1" t="s">
        <v>159</v>
      </c>
      <c r="F78" s="4" t="s">
        <v>159</v>
      </c>
      <c r="G78" s="4" t="s">
        <v>159</v>
      </c>
      <c r="H78" s="4" t="s">
        <v>159</v>
      </c>
    </row>
    <row r="79" spans="2:8" ht="13">
      <c r="B79" s="2" t="s">
        <v>164</v>
      </c>
      <c r="C79" s="13"/>
      <c r="D79" s="2"/>
      <c r="E79" s="2"/>
      <c r="F79" s="14"/>
      <c r="G79" s="14">
        <f>SUM(G77:G78)</f>
        <v>0</v>
      </c>
      <c r="H79" s="14">
        <f>SUM(H77:H78)</f>
        <v>0</v>
      </c>
    </row>
    <row r="80" spans="2:8" ht="13">
      <c r="B80" s="10" t="s">
        <v>146</v>
      </c>
      <c r="C80" s="11" t="s">
        <v>147</v>
      </c>
      <c r="D80" s="10" t="s">
        <v>165</v>
      </c>
      <c r="E80" s="10" t="s">
        <v>149</v>
      </c>
      <c r="F80" s="12" t="s">
        <v>150</v>
      </c>
      <c r="G80" s="12" t="s">
        <v>151</v>
      </c>
      <c r="H80" s="12" t="s">
        <v>152</v>
      </c>
    </row>
    <row r="81" spans="2:8" ht="13">
      <c r="B81" s="2" t="s">
        <v>166</v>
      </c>
    </row>
    <row r="82" spans="2:8" ht="13">
      <c r="B82" s="2" t="s">
        <v>155</v>
      </c>
    </row>
    <row r="83" spans="2:8" ht="13">
      <c r="B83" s="2" t="s">
        <v>167</v>
      </c>
    </row>
    <row r="84" spans="2:8">
      <c r="B84" s="1" t="s">
        <v>159</v>
      </c>
      <c r="C84" s="9" t="s">
        <v>159</v>
      </c>
      <c r="D84" s="1" t="s">
        <v>159</v>
      </c>
      <c r="E84" s="1" t="s">
        <v>159</v>
      </c>
      <c r="F84" s="4" t="s">
        <v>159</v>
      </c>
      <c r="G84" s="4" t="s">
        <v>159</v>
      </c>
      <c r="H84" s="4" t="s">
        <v>159</v>
      </c>
    </row>
    <row r="85" spans="2:8" ht="13">
      <c r="B85" s="2" t="s">
        <v>168</v>
      </c>
      <c r="C85" s="13"/>
      <c r="D85" s="2"/>
      <c r="E85" s="2"/>
      <c r="F85" s="14"/>
      <c r="G85" s="14">
        <f>SUM(G80:G84)</f>
        <v>0</v>
      </c>
      <c r="H85" s="14">
        <f>SUM(H80:H84)</f>
        <v>0</v>
      </c>
    </row>
    <row r="86" spans="2:8" ht="13">
      <c r="B86" s="2" t="s">
        <v>169</v>
      </c>
    </row>
    <row r="87" spans="2:8">
      <c r="B87" s="1" t="s">
        <v>159</v>
      </c>
      <c r="C87" s="9" t="s">
        <v>159</v>
      </c>
      <c r="D87" s="1" t="s">
        <v>159</v>
      </c>
      <c r="E87" s="1" t="s">
        <v>159</v>
      </c>
      <c r="F87" s="4" t="s">
        <v>159</v>
      </c>
      <c r="G87" s="4" t="s">
        <v>159</v>
      </c>
      <c r="H87" s="4" t="s">
        <v>159</v>
      </c>
    </row>
    <row r="88" spans="2:8" ht="13">
      <c r="B88" s="2" t="s">
        <v>170</v>
      </c>
      <c r="C88" s="13"/>
      <c r="D88" s="2"/>
      <c r="E88" s="2"/>
      <c r="F88" s="14"/>
      <c r="G88" s="14">
        <f>SUM(G86:G87)</f>
        <v>0</v>
      </c>
      <c r="H88" s="14">
        <f>SUM(H86:H87)</f>
        <v>0</v>
      </c>
    </row>
    <row r="89" spans="2:8" ht="13">
      <c r="B89" s="2" t="s">
        <v>171</v>
      </c>
    </row>
    <row r="90" spans="2:8">
      <c r="B90" s="1" t="s">
        <v>159</v>
      </c>
      <c r="C90" s="9" t="s">
        <v>159</v>
      </c>
      <c r="D90" s="1" t="s">
        <v>159</v>
      </c>
      <c r="E90" s="1" t="s">
        <v>159</v>
      </c>
      <c r="F90" s="4" t="s">
        <v>159</v>
      </c>
      <c r="G90" s="4" t="s">
        <v>159</v>
      </c>
      <c r="H90" s="4" t="s">
        <v>159</v>
      </c>
    </row>
    <row r="91" spans="2:8" ht="13">
      <c r="B91" s="2" t="s">
        <v>172</v>
      </c>
      <c r="C91" s="13"/>
      <c r="D91" s="2"/>
      <c r="E91" s="2"/>
      <c r="F91" s="14"/>
      <c r="G91" s="14">
        <f>SUM(G89:G90)</f>
        <v>0</v>
      </c>
      <c r="H91" s="14">
        <f>SUM(H89:H90)</f>
        <v>0</v>
      </c>
    </row>
    <row r="92" spans="2:8" ht="13">
      <c r="B92" s="2" t="s">
        <v>173</v>
      </c>
    </row>
    <row r="93" spans="2:8">
      <c r="B93" s="1" t="s">
        <v>159</v>
      </c>
      <c r="C93" s="9" t="s">
        <v>159</v>
      </c>
      <c r="D93" s="1" t="s">
        <v>159</v>
      </c>
      <c r="E93" s="1" t="s">
        <v>159</v>
      </c>
      <c r="F93" s="4" t="s">
        <v>159</v>
      </c>
      <c r="G93" s="4" t="s">
        <v>159</v>
      </c>
      <c r="H93" s="4" t="s">
        <v>159</v>
      </c>
    </row>
    <row r="94" spans="2:8" ht="13">
      <c r="B94" s="2" t="s">
        <v>174</v>
      </c>
      <c r="C94" s="13"/>
      <c r="D94" s="2"/>
      <c r="E94" s="2"/>
      <c r="F94" s="14"/>
      <c r="G94" s="14">
        <f>SUM(G92:G93)</f>
        <v>0</v>
      </c>
      <c r="H94" s="14">
        <f>SUM(H92:H93)</f>
        <v>0</v>
      </c>
    </row>
    <row r="95" spans="2:8" ht="13">
      <c r="B95" s="2" t="s">
        <v>175</v>
      </c>
    </row>
    <row r="96" spans="2:8">
      <c r="B96" s="1" t="s">
        <v>159</v>
      </c>
      <c r="C96" s="9" t="s">
        <v>159</v>
      </c>
      <c r="D96" s="1" t="s">
        <v>159</v>
      </c>
      <c r="E96" s="1" t="s">
        <v>159</v>
      </c>
      <c r="F96" s="4" t="s">
        <v>159</v>
      </c>
      <c r="G96" s="4" t="s">
        <v>159</v>
      </c>
      <c r="H96" s="4" t="s">
        <v>159</v>
      </c>
    </row>
    <row r="97" spans="2:8" ht="13">
      <c r="B97" s="2" t="s">
        <v>176</v>
      </c>
      <c r="C97" s="13"/>
      <c r="D97" s="2"/>
      <c r="E97" s="2"/>
      <c r="F97" s="14"/>
      <c r="G97" s="14">
        <f>SUM(G95:G96)</f>
        <v>0</v>
      </c>
      <c r="H97" s="14">
        <f>SUM(H95:H96)</f>
        <v>0</v>
      </c>
    </row>
    <row r="98" spans="2:8" ht="13">
      <c r="B98" s="2" t="s">
        <v>177</v>
      </c>
    </row>
    <row r="99" spans="2:8">
      <c r="B99" s="1" t="s">
        <v>159</v>
      </c>
      <c r="C99" s="9" t="s">
        <v>159</v>
      </c>
      <c r="D99" s="1" t="s">
        <v>159</v>
      </c>
      <c r="E99" s="1" t="s">
        <v>159</v>
      </c>
      <c r="F99" s="4" t="s">
        <v>159</v>
      </c>
      <c r="G99" s="4" t="s">
        <v>159</v>
      </c>
      <c r="H99" s="4" t="s">
        <v>159</v>
      </c>
    </row>
    <row r="100" spans="2:8" ht="13">
      <c r="B100" s="2" t="s">
        <v>178</v>
      </c>
      <c r="C100" s="13"/>
      <c r="D100" s="2"/>
      <c r="E100" s="2"/>
      <c r="F100" s="14"/>
      <c r="G100" s="14">
        <f>SUM(G98:G99)</f>
        <v>0</v>
      </c>
      <c r="H100" s="14">
        <f>SUM(H98:H99)</f>
        <v>0</v>
      </c>
    </row>
    <row r="101" spans="2:8" ht="13">
      <c r="B101" s="2" t="s">
        <v>179</v>
      </c>
    </row>
    <row r="102" spans="2:8">
      <c r="B102" s="1" t="s">
        <v>159</v>
      </c>
      <c r="C102" s="9" t="s">
        <v>159</v>
      </c>
      <c r="D102" s="1" t="s">
        <v>159</v>
      </c>
      <c r="E102" s="1" t="s">
        <v>159</v>
      </c>
      <c r="F102" s="4" t="s">
        <v>159</v>
      </c>
      <c r="G102" s="4" t="s">
        <v>159</v>
      </c>
      <c r="H102" s="4" t="s">
        <v>159</v>
      </c>
    </row>
    <row r="103" spans="2:8" ht="13">
      <c r="B103" s="2" t="s">
        <v>180</v>
      </c>
      <c r="C103" s="13"/>
      <c r="D103" s="2"/>
      <c r="E103" s="2"/>
      <c r="F103" s="14"/>
      <c r="G103" s="14">
        <f>SUM(G101:G102)</f>
        <v>0</v>
      </c>
      <c r="H103" s="14">
        <f>SUM(H101:H102)</f>
        <v>0</v>
      </c>
    </row>
    <row r="104" spans="2:8" ht="13">
      <c r="B104" s="2" t="s">
        <v>181</v>
      </c>
    </row>
    <row r="105" spans="2:8">
      <c r="B105" s="1" t="s">
        <v>159</v>
      </c>
      <c r="C105" s="9" t="s">
        <v>159</v>
      </c>
      <c r="D105" s="1" t="s">
        <v>159</v>
      </c>
      <c r="E105" s="1" t="s">
        <v>159</v>
      </c>
      <c r="F105" s="4" t="s">
        <v>159</v>
      </c>
      <c r="G105" s="4" t="s">
        <v>159</v>
      </c>
      <c r="H105" s="4" t="s">
        <v>159</v>
      </c>
    </row>
    <row r="106" spans="2:8" ht="13">
      <c r="B106" s="2" t="s">
        <v>182</v>
      </c>
      <c r="C106" s="13"/>
      <c r="D106" s="2"/>
      <c r="E106" s="2"/>
      <c r="F106" s="14"/>
      <c r="G106" s="14">
        <f>SUM(G104:G105)</f>
        <v>0</v>
      </c>
      <c r="H106" s="14">
        <f>SUM(H104:H105)</f>
        <v>0</v>
      </c>
    </row>
    <row r="107" spans="2:8" ht="13">
      <c r="B107" s="2" t="s">
        <v>265</v>
      </c>
      <c r="C107" s="13"/>
      <c r="D107" s="2"/>
      <c r="E107" s="2"/>
      <c r="F107" s="14"/>
      <c r="G107" s="14">
        <v>330.85</v>
      </c>
      <c r="H107" s="14">
        <v>0.12</v>
      </c>
    </row>
    <row r="108" spans="2:8" ht="13">
      <c r="B108" s="2" t="s">
        <v>183</v>
      </c>
      <c r="C108" s="13"/>
      <c r="D108" s="2"/>
      <c r="E108" s="2"/>
      <c r="F108" s="14"/>
      <c r="G108" s="14">
        <v>262645.78999999998</v>
      </c>
      <c r="H108" s="14">
        <v>98.43</v>
      </c>
    </row>
    <row r="109" spans="2:8" ht="13">
      <c r="B109" s="2" t="s">
        <v>184</v>
      </c>
      <c r="C109" s="13"/>
      <c r="D109" s="2"/>
      <c r="E109" s="2"/>
      <c r="F109" s="14"/>
      <c r="G109" s="14">
        <v>4123.0500967899916</v>
      </c>
      <c r="H109" s="14">
        <v>1.5699999999999932</v>
      </c>
    </row>
    <row r="110" spans="2:8" ht="13">
      <c r="B110" s="2" t="s">
        <v>185</v>
      </c>
      <c r="C110" s="13"/>
      <c r="D110" s="2"/>
      <c r="E110" s="2"/>
      <c r="F110" s="14"/>
      <c r="G110" s="14">
        <v>266768.84009678999</v>
      </c>
      <c r="H110" s="14">
        <v>100</v>
      </c>
    </row>
    <row r="111" spans="2:8">
      <c r="B111" s="1" t="s">
        <v>186</v>
      </c>
    </row>
    <row r="112" spans="2:8" ht="13">
      <c r="B112" s="2" t="s">
        <v>187</v>
      </c>
    </row>
    <row r="113" spans="2:3" ht="13">
      <c r="B113" s="2" t="s">
        <v>188</v>
      </c>
      <c r="C113" s="9" t="s">
        <v>189</v>
      </c>
    </row>
    <row r="114" spans="2:3" ht="13">
      <c r="B114" s="2" t="s">
        <v>190</v>
      </c>
      <c r="C114" s="9" t="s">
        <v>191</v>
      </c>
    </row>
    <row r="115" spans="2:3" ht="13">
      <c r="B115" s="2" t="s">
        <v>192</v>
      </c>
      <c r="C115" s="9" t="s">
        <v>191</v>
      </c>
    </row>
    <row r="116" spans="2:3" ht="13">
      <c r="B116" s="2" t="s">
        <v>193</v>
      </c>
      <c r="C116" s="9" t="s">
        <v>194</v>
      </c>
    </row>
    <row r="117" spans="2:3" ht="13">
      <c r="B117" s="2" t="s">
        <v>1557</v>
      </c>
      <c r="C117" s="13"/>
    </row>
    <row r="118" spans="2:3" ht="13">
      <c r="B118" s="2" t="s">
        <v>1558</v>
      </c>
      <c r="C118" s="13"/>
    </row>
    <row r="119" spans="2:3" ht="13">
      <c r="B119" s="2" t="s">
        <v>1559</v>
      </c>
      <c r="C119" s="13"/>
    </row>
    <row r="120" spans="2:3" ht="13">
      <c r="B120" s="2" t="s">
        <v>1560</v>
      </c>
      <c r="C120" s="13"/>
    </row>
    <row r="121" spans="2:3" ht="13">
      <c r="B121" s="2" t="s">
        <v>1561</v>
      </c>
      <c r="C121" s="13"/>
    </row>
    <row r="122" spans="2:3" ht="13">
      <c r="B122" s="2" t="s">
        <v>1562</v>
      </c>
      <c r="C122" s="13"/>
    </row>
    <row r="123" spans="2:3" ht="13">
      <c r="B123" s="2" t="s">
        <v>1563</v>
      </c>
      <c r="C123" s="13"/>
    </row>
    <row r="124" spans="2:3" ht="13">
      <c r="B124" s="2" t="s">
        <v>1564</v>
      </c>
      <c r="C124" s="13"/>
    </row>
    <row r="125" spans="2:3" ht="13">
      <c r="B125" s="2" t="s">
        <v>415</v>
      </c>
      <c r="C125" s="13"/>
    </row>
    <row r="126" spans="2:3">
      <c r="B126" s="1" t="s">
        <v>204</v>
      </c>
    </row>
    <row r="127" spans="2:3">
      <c r="B127" s="1" t="s">
        <v>398</v>
      </c>
    </row>
    <row r="130" spans="2:6" ht="14.5">
      <c r="B130" s="48" t="s">
        <v>399</v>
      </c>
      <c r="C130" s="49"/>
    </row>
    <row r="131" spans="2:6" ht="14.5">
      <c r="B131" s="48" t="s">
        <v>3907</v>
      </c>
      <c r="C131" s="50" t="s">
        <v>400</v>
      </c>
    </row>
    <row r="132" spans="2:6" ht="14.5">
      <c r="B132" s="15" t="s">
        <v>401</v>
      </c>
      <c r="C132" s="16" t="s">
        <v>402</v>
      </c>
    </row>
    <row r="133" spans="2:6" ht="14.5">
      <c r="B133" s="15" t="s">
        <v>403</v>
      </c>
      <c r="C133" s="16" t="s">
        <v>402</v>
      </c>
    </row>
    <row r="134" spans="2:6" ht="14.5">
      <c r="B134" s="15" t="s">
        <v>404</v>
      </c>
      <c r="C134" s="16" t="s">
        <v>402</v>
      </c>
    </row>
    <row r="135" spans="2:6" ht="14.5">
      <c r="B135" s="15" t="s">
        <v>405</v>
      </c>
      <c r="C135" s="16" t="s">
        <v>402</v>
      </c>
    </row>
    <row r="136" spans="2:6" ht="14.5">
      <c r="B136" s="15" t="s">
        <v>406</v>
      </c>
      <c r="C136" s="16" t="s">
        <v>402</v>
      </c>
    </row>
    <row r="137" spans="2:6" ht="14.5">
      <c r="B137" s="15" t="s">
        <v>407</v>
      </c>
      <c r="C137" s="16" t="s">
        <v>402</v>
      </c>
    </row>
    <row r="138" spans="2:6" ht="14.5">
      <c r="B138" s="48" t="s">
        <v>408</v>
      </c>
      <c r="C138" s="49" t="s">
        <v>402</v>
      </c>
    </row>
    <row r="140" spans="2:6" ht="14.5">
      <c r="B140" s="15" t="s">
        <v>213</v>
      </c>
      <c r="C140" s="16"/>
      <c r="D140" s="15"/>
    </row>
    <row r="141" spans="2:6" ht="29">
      <c r="B141" s="18" t="s">
        <v>214</v>
      </c>
      <c r="C141" s="17" t="s">
        <v>215</v>
      </c>
      <c r="D141" s="18" t="s">
        <v>216</v>
      </c>
    </row>
    <row r="142" spans="2:6" ht="14.5">
      <c r="B142" s="15" t="s">
        <v>191</v>
      </c>
      <c r="C142" s="16" t="s">
        <v>191</v>
      </c>
      <c r="D142" s="15" t="s">
        <v>191</v>
      </c>
    </row>
    <row r="144" spans="2:6" ht="13">
      <c r="B144" s="19" t="s">
        <v>217</v>
      </c>
      <c r="C144" s="20">
        <v>46203</v>
      </c>
      <c r="D144" s="21"/>
      <c r="E144" s="22"/>
      <c r="F144" s="23"/>
    </row>
    <row r="145" spans="2:7" ht="13">
      <c r="B145" s="19" t="s">
        <v>218</v>
      </c>
      <c r="C145" s="24" t="s">
        <v>219</v>
      </c>
      <c r="D145" s="19" t="s">
        <v>220</v>
      </c>
      <c r="E145" s="25" t="s">
        <v>221</v>
      </c>
      <c r="F145" s="26" t="s">
        <v>222</v>
      </c>
      <c r="G145" s="14"/>
    </row>
    <row r="146" spans="2:7">
      <c r="B146" s="27" t="s">
        <v>191</v>
      </c>
      <c r="C146" s="28" t="s">
        <v>191</v>
      </c>
      <c r="D146" s="27" t="s">
        <v>191</v>
      </c>
      <c r="E146" s="29" t="s">
        <v>191</v>
      </c>
      <c r="F146" s="30" t="s">
        <v>191</v>
      </c>
    </row>
    <row r="149" spans="2:7" ht="13">
      <c r="B149" s="2" t="s">
        <v>223</v>
      </c>
    </row>
    <row r="150" spans="2:7" ht="13">
      <c r="B150" s="2"/>
    </row>
    <row r="151" spans="2:7" ht="13">
      <c r="B151" s="2" t="s">
        <v>224</v>
      </c>
    </row>
    <row r="152" spans="2:7" ht="13">
      <c r="B152" s="19" t="s">
        <v>225</v>
      </c>
      <c r="C152" s="24" t="s">
        <v>226</v>
      </c>
      <c r="D152" s="2"/>
    </row>
    <row r="153" spans="2:7">
      <c r="B153" s="21" t="s">
        <v>191</v>
      </c>
      <c r="C153" s="31" t="s">
        <v>191</v>
      </c>
    </row>
    <row r="155" spans="2:7" ht="13">
      <c r="B155" s="19" t="s">
        <v>227</v>
      </c>
      <c r="C155" s="24" t="s">
        <v>226</v>
      </c>
    </row>
    <row r="156" spans="2:7">
      <c r="B156" s="21" t="s">
        <v>191</v>
      </c>
      <c r="C156" s="31" t="s">
        <v>191</v>
      </c>
    </row>
    <row r="158" spans="2:7" ht="13">
      <c r="B158" s="19" t="s">
        <v>228</v>
      </c>
      <c r="C158" s="24" t="s">
        <v>229</v>
      </c>
    </row>
    <row r="159" spans="2:7">
      <c r="B159" s="21" t="s">
        <v>191</v>
      </c>
      <c r="C159" s="31" t="s">
        <v>191</v>
      </c>
    </row>
    <row r="161" spans="2:7" ht="13">
      <c r="B161" s="25" t="s">
        <v>230</v>
      </c>
      <c r="C161" s="24" t="s">
        <v>229</v>
      </c>
    </row>
    <row r="162" spans="2:7">
      <c r="B162" s="22" t="s">
        <v>191</v>
      </c>
      <c r="C162" s="31" t="s">
        <v>191</v>
      </c>
    </row>
    <row r="164" spans="2:7" ht="13">
      <c r="B164" s="19" t="s">
        <v>231</v>
      </c>
      <c r="C164" s="24" t="s">
        <v>191</v>
      </c>
    </row>
    <row r="166" spans="2:7" ht="13">
      <c r="B166" s="19" t="s">
        <v>232</v>
      </c>
      <c r="C166" s="20">
        <v>46203</v>
      </c>
      <c r="D166" s="21"/>
      <c r="E166" s="22"/>
      <c r="F166" s="23"/>
    </row>
    <row r="167" spans="2:7" ht="13">
      <c r="B167" s="19" t="s">
        <v>218</v>
      </c>
      <c r="C167" s="24" t="s">
        <v>219</v>
      </c>
      <c r="D167" s="19" t="s">
        <v>220</v>
      </c>
      <c r="E167" s="25" t="s">
        <v>221</v>
      </c>
      <c r="F167" s="26" t="s">
        <v>222</v>
      </c>
      <c r="G167" s="14"/>
    </row>
    <row r="168" spans="2:7">
      <c r="B168" s="27" t="s">
        <v>191</v>
      </c>
      <c r="C168" s="28" t="s">
        <v>191</v>
      </c>
      <c r="D168" s="27" t="s">
        <v>191</v>
      </c>
      <c r="E168" s="29" t="s">
        <v>191</v>
      </c>
      <c r="F168" s="30" t="s">
        <v>191</v>
      </c>
    </row>
    <row r="169" spans="2:7" ht="13">
      <c r="B169" s="2" t="s">
        <v>223</v>
      </c>
    </row>
    <row r="170" spans="2:7" ht="13">
      <c r="B170" s="2"/>
    </row>
    <row r="171" spans="2:7" ht="13">
      <c r="B171" s="2" t="s">
        <v>224</v>
      </c>
    </row>
    <row r="172" spans="2:7" ht="13">
      <c r="B172" s="19" t="s">
        <v>225</v>
      </c>
      <c r="C172" s="24" t="s">
        <v>226</v>
      </c>
      <c r="D172" s="2"/>
    </row>
    <row r="173" spans="2:7">
      <c r="B173" s="21" t="s">
        <v>191</v>
      </c>
      <c r="C173" s="31" t="s">
        <v>191</v>
      </c>
    </row>
    <row r="175" spans="2:7" ht="13">
      <c r="B175" s="19" t="s">
        <v>227</v>
      </c>
      <c r="C175" s="24" t="s">
        <v>226</v>
      </c>
    </row>
    <row r="176" spans="2:7">
      <c r="B176" s="21" t="s">
        <v>191</v>
      </c>
      <c r="C176" s="31" t="s">
        <v>191</v>
      </c>
    </row>
    <row r="178" spans="2:6" ht="13">
      <c r="B178" s="19" t="s">
        <v>228</v>
      </c>
      <c r="C178" s="24" t="s">
        <v>229</v>
      </c>
    </row>
    <row r="179" spans="2:6">
      <c r="B179" s="21" t="s">
        <v>191</v>
      </c>
      <c r="C179" s="31" t="s">
        <v>191</v>
      </c>
    </row>
    <row r="181" spans="2:6" ht="13">
      <c r="B181" s="25" t="s">
        <v>230</v>
      </c>
      <c r="C181" s="24" t="s">
        <v>229</v>
      </c>
    </row>
    <row r="182" spans="2:6">
      <c r="B182" s="22" t="s">
        <v>191</v>
      </c>
      <c r="C182" s="31" t="s">
        <v>191</v>
      </c>
    </row>
    <row r="184" spans="2:6" ht="13">
      <c r="B184" s="19" t="s">
        <v>231</v>
      </c>
      <c r="C184" s="24" t="s">
        <v>191</v>
      </c>
    </row>
    <row r="187" spans="2:6" ht="13">
      <c r="B187" s="2" t="s">
        <v>233</v>
      </c>
    </row>
    <row r="189" spans="2:6" ht="13">
      <c r="B189" s="19" t="s">
        <v>218</v>
      </c>
      <c r="C189" s="24" t="s">
        <v>234</v>
      </c>
      <c r="D189" s="19" t="s">
        <v>235</v>
      </c>
      <c r="E189" s="19" t="s">
        <v>236</v>
      </c>
      <c r="F189" s="14"/>
    </row>
    <row r="190" spans="2:6">
      <c r="B190" s="21" t="s">
        <v>191</v>
      </c>
      <c r="C190" s="31" t="s">
        <v>191</v>
      </c>
      <c r="D190" s="21" t="s">
        <v>191</v>
      </c>
      <c r="E190" s="21" t="s">
        <v>191</v>
      </c>
    </row>
    <row r="193" spans="2:80" ht="13">
      <c r="B193" s="2" t="s">
        <v>237</v>
      </c>
      <c r="C193" s="13" t="s">
        <v>191</v>
      </c>
      <c r="D193" s="2"/>
      <c r="E193" s="2"/>
      <c r="F193" s="14"/>
      <c r="G193" s="14"/>
      <c r="H193" s="14"/>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row>
    <row r="195" spans="2:80" ht="13">
      <c r="B195" s="2" t="s">
        <v>238</v>
      </c>
    </row>
    <row r="197" spans="2:80" ht="13">
      <c r="B197" s="19" t="s">
        <v>239</v>
      </c>
      <c r="C197" s="24" t="s">
        <v>226</v>
      </c>
      <c r="D197" s="2"/>
    </row>
    <row r="198" spans="2:80">
      <c r="B198" s="21" t="s">
        <v>191</v>
      </c>
      <c r="C198" s="31" t="s">
        <v>191</v>
      </c>
    </row>
    <row r="201" spans="2:80" ht="13">
      <c r="B201" s="19" t="s">
        <v>240</v>
      </c>
      <c r="C201" s="24" t="s">
        <v>241</v>
      </c>
      <c r="D201" s="2"/>
    </row>
    <row r="202" spans="2:80">
      <c r="B202" s="21" t="s">
        <v>191</v>
      </c>
      <c r="C202" s="31" t="s">
        <v>191</v>
      </c>
    </row>
    <row r="205" spans="2:80" ht="13">
      <c r="B205" s="2" t="s">
        <v>242</v>
      </c>
    </row>
    <row r="208" spans="2:80" ht="13">
      <c r="B208" s="2" t="s">
        <v>243</v>
      </c>
    </row>
    <row r="210" spans="2:80" ht="13">
      <c r="B210" s="19" t="s">
        <v>218</v>
      </c>
      <c r="C210" s="24" t="s">
        <v>244</v>
      </c>
      <c r="D210" s="19" t="s">
        <v>234</v>
      </c>
      <c r="E210" s="19" t="s">
        <v>235</v>
      </c>
      <c r="F210" s="26" t="s">
        <v>236</v>
      </c>
      <c r="G210" s="14"/>
    </row>
    <row r="211" spans="2:80">
      <c r="B211" s="21" t="s">
        <v>191</v>
      </c>
      <c r="C211" s="31" t="s">
        <v>191</v>
      </c>
      <c r="D211" s="21" t="s">
        <v>191</v>
      </c>
      <c r="E211" s="21" t="s">
        <v>191</v>
      </c>
      <c r="F211" s="32" t="s">
        <v>191</v>
      </c>
    </row>
    <row r="214" spans="2:80" ht="13">
      <c r="B214" s="2" t="s">
        <v>237</v>
      </c>
      <c r="C214" s="13" t="s">
        <v>191</v>
      </c>
      <c r="D214" s="2"/>
      <c r="E214" s="2"/>
      <c r="F214" s="14"/>
      <c r="G214" s="14"/>
      <c r="H214" s="14"/>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row>
    <row r="216" spans="2:80" ht="13">
      <c r="B216" s="2" t="s">
        <v>238</v>
      </c>
    </row>
    <row r="218" spans="2:80" ht="13">
      <c r="B218" s="19" t="s">
        <v>239</v>
      </c>
      <c r="C218" s="24" t="s">
        <v>226</v>
      </c>
      <c r="D218" s="2"/>
    </row>
    <row r="219" spans="2:80">
      <c r="B219" s="21" t="s">
        <v>191</v>
      </c>
      <c r="C219" s="31" t="s">
        <v>191</v>
      </c>
    </row>
    <row r="222" spans="2:80" ht="13">
      <c r="B222" s="19" t="s">
        <v>240</v>
      </c>
      <c r="C222" s="24" t="s">
        <v>241</v>
      </c>
      <c r="D222" s="2"/>
    </row>
    <row r="223" spans="2:80">
      <c r="B223" s="21" t="s">
        <v>191</v>
      </c>
      <c r="C223" s="31" t="s">
        <v>191</v>
      </c>
    </row>
    <row r="226" spans="2:7" ht="13">
      <c r="B226" s="2" t="s">
        <v>242</v>
      </c>
    </row>
    <row r="229" spans="2:7" ht="13">
      <c r="B229" s="2" t="s">
        <v>245</v>
      </c>
    </row>
    <row r="230" spans="2:7" ht="13">
      <c r="B230" s="19" t="s">
        <v>218</v>
      </c>
      <c r="C230" s="24" t="s">
        <v>246</v>
      </c>
      <c r="D230" s="19" t="s">
        <v>247</v>
      </c>
      <c r="E230" s="19" t="s">
        <v>248</v>
      </c>
      <c r="F230" s="26" t="s">
        <v>249</v>
      </c>
      <c r="G230" s="14"/>
    </row>
    <row r="231" spans="2:7">
      <c r="B231" s="21" t="s">
        <v>191</v>
      </c>
      <c r="C231" s="31" t="s">
        <v>191</v>
      </c>
      <c r="D231" s="21" t="s">
        <v>191</v>
      </c>
      <c r="E231" s="21" t="s">
        <v>191</v>
      </c>
      <c r="F231" s="32" t="s">
        <v>191</v>
      </c>
    </row>
    <row r="232" spans="2:7">
      <c r="B232" s="1" t="s">
        <v>2544</v>
      </c>
    </row>
  </sheetData>
  <mergeCells count="3">
    <mergeCell ref="B1:E1"/>
    <mergeCell ref="C3:C7"/>
    <mergeCell ref="D3:D7"/>
  </mergeCells>
  <hyperlinks>
    <hyperlink ref="A1" location="Index!A1" display="Index" xr:uid="{D85C4E4C-BFBE-4C66-883F-5D64660A10E3}"/>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975A8-0005-4567-ACA6-AF99F73B35F2}">
  <sheetPr codeName="Sheet98"/>
  <dimension ref="A1:CB203"/>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45</v>
      </c>
      <c r="C1" s="249"/>
      <c r="D1" s="249"/>
      <c r="E1" s="249"/>
    </row>
    <row r="3" spans="1:9" ht="14.5">
      <c r="B3" s="5" t="s">
        <v>1565</v>
      </c>
      <c r="C3" s="250"/>
      <c r="D3" s="251"/>
      <c r="E3" s="6"/>
    </row>
    <row r="4" spans="1:9" ht="14.5">
      <c r="B4" s="51" t="s">
        <v>1566</v>
      </c>
      <c r="C4" s="250"/>
      <c r="D4" s="251"/>
      <c r="E4" s="6"/>
    </row>
    <row r="5" spans="1:9" ht="14.5">
      <c r="B5" s="5"/>
      <c r="C5" s="250"/>
      <c r="D5" s="251"/>
      <c r="E5" s="6"/>
    </row>
    <row r="6" spans="1:9" ht="14.5">
      <c r="B6" s="51" t="s">
        <v>139</v>
      </c>
      <c r="C6" s="250"/>
      <c r="D6" s="251"/>
      <c r="E6" s="6"/>
    </row>
    <row r="7" spans="1:9" ht="14.5">
      <c r="B7" s="51" t="s">
        <v>503</v>
      </c>
      <c r="C7" s="250"/>
      <c r="D7" s="251"/>
      <c r="E7" s="6"/>
    </row>
    <row r="8" spans="1:9" ht="14.5">
      <c r="B8" s="7" t="s">
        <v>1567</v>
      </c>
      <c r="C8" s="250"/>
      <c r="D8" s="251"/>
      <c r="E8" s="6"/>
    </row>
    <row r="9" spans="1:9" ht="29">
      <c r="B9" s="7" t="s">
        <v>142</v>
      </c>
      <c r="C9" s="8" t="s">
        <v>143</v>
      </c>
      <c r="D9" s="8" t="s">
        <v>144</v>
      </c>
    </row>
    <row r="10" spans="1:9" ht="14.5">
      <c r="B10" s="306"/>
      <c r="C10" s="307"/>
      <c r="D10" s="307"/>
    </row>
    <row r="11" spans="1:9">
      <c r="B11" s="1" t="s">
        <v>145</v>
      </c>
    </row>
    <row r="13" spans="1:9" ht="13">
      <c r="B13" s="10" t="s">
        <v>146</v>
      </c>
      <c r="C13" s="11" t="s">
        <v>147</v>
      </c>
      <c r="D13" s="10" t="s">
        <v>148</v>
      </c>
      <c r="E13" s="10" t="s">
        <v>149</v>
      </c>
      <c r="F13" s="12" t="s">
        <v>150</v>
      </c>
      <c r="G13" s="12" t="s">
        <v>151</v>
      </c>
      <c r="H13" s="12" t="s">
        <v>152</v>
      </c>
      <c r="I13" s="2" t="s">
        <v>153</v>
      </c>
    </row>
    <row r="14" spans="1:9" ht="13">
      <c r="B14" s="2" t="s">
        <v>154</v>
      </c>
    </row>
    <row r="15" spans="1:9" ht="13">
      <c r="B15" s="2" t="s">
        <v>155</v>
      </c>
    </row>
    <row r="16" spans="1:9">
      <c r="B16" s="1" t="s">
        <v>3004</v>
      </c>
      <c r="C16" s="9" t="s">
        <v>156</v>
      </c>
      <c r="D16" s="1" t="s">
        <v>419</v>
      </c>
      <c r="E16" s="1" t="s">
        <v>439</v>
      </c>
      <c r="F16" s="4">
        <v>645113</v>
      </c>
      <c r="G16" s="4">
        <v>5150.58</v>
      </c>
      <c r="H16" s="4">
        <v>13.39</v>
      </c>
    </row>
    <row r="17" spans="2:8">
      <c r="B17" s="1" t="s">
        <v>2796</v>
      </c>
      <c r="C17" s="9" t="s">
        <v>156</v>
      </c>
      <c r="D17" s="1" t="s">
        <v>419</v>
      </c>
      <c r="E17" s="1" t="s">
        <v>420</v>
      </c>
      <c r="F17" s="4">
        <v>303454</v>
      </c>
      <c r="G17" s="4">
        <v>4176.74</v>
      </c>
      <c r="H17" s="4">
        <v>10.86</v>
      </c>
    </row>
    <row r="18" spans="2:8">
      <c r="B18" s="1" t="s">
        <v>2795</v>
      </c>
      <c r="C18" s="9" t="s">
        <v>156</v>
      </c>
      <c r="D18" s="1" t="s">
        <v>430</v>
      </c>
      <c r="E18" s="1" t="s">
        <v>600</v>
      </c>
      <c r="F18" s="4">
        <v>286388</v>
      </c>
      <c r="G18" s="4">
        <v>3705.43</v>
      </c>
      <c r="H18" s="4">
        <v>9.6300000000000008</v>
      </c>
    </row>
    <row r="19" spans="2:8">
      <c r="B19" s="1" t="s">
        <v>3106</v>
      </c>
      <c r="C19" s="9" t="s">
        <v>156</v>
      </c>
      <c r="D19" s="1" t="s">
        <v>428</v>
      </c>
      <c r="E19" s="1" t="s">
        <v>720</v>
      </c>
      <c r="F19" s="4">
        <v>128951</v>
      </c>
      <c r="G19" s="4">
        <v>2388.2399999999998</v>
      </c>
      <c r="H19" s="4">
        <v>6.21</v>
      </c>
    </row>
    <row r="20" spans="2:8">
      <c r="B20" s="1" t="s">
        <v>3107</v>
      </c>
      <c r="C20" s="9" t="s">
        <v>156</v>
      </c>
      <c r="D20" s="1" t="s">
        <v>471</v>
      </c>
      <c r="E20" s="1" t="s">
        <v>721</v>
      </c>
      <c r="F20" s="4">
        <v>49492</v>
      </c>
      <c r="G20" s="4">
        <v>2050.92</v>
      </c>
      <c r="H20" s="4">
        <v>5.33</v>
      </c>
    </row>
    <row r="21" spans="2:8">
      <c r="B21" s="1" t="s">
        <v>1134</v>
      </c>
      <c r="C21" s="9" t="s">
        <v>156</v>
      </c>
      <c r="D21" s="1" t="s">
        <v>419</v>
      </c>
      <c r="E21" s="1" t="s">
        <v>1135</v>
      </c>
      <c r="F21" s="4">
        <v>175812</v>
      </c>
      <c r="G21" s="4">
        <v>1805.77</v>
      </c>
      <c r="H21" s="4">
        <v>4.6900000000000004</v>
      </c>
    </row>
    <row r="22" spans="2:8">
      <c r="B22" s="1" t="s">
        <v>3202</v>
      </c>
      <c r="C22" s="9" t="s">
        <v>156</v>
      </c>
      <c r="D22" s="1" t="s">
        <v>419</v>
      </c>
      <c r="E22" s="1" t="s">
        <v>880</v>
      </c>
      <c r="F22" s="4">
        <v>121077</v>
      </c>
      <c r="G22" s="4">
        <v>1629.7</v>
      </c>
      <c r="H22" s="4">
        <v>4.24</v>
      </c>
    </row>
    <row r="23" spans="2:8">
      <c r="B23" s="1" t="s">
        <v>3015</v>
      </c>
      <c r="C23" s="9" t="s">
        <v>156</v>
      </c>
      <c r="D23" s="1" t="s">
        <v>469</v>
      </c>
      <c r="E23" s="1" t="s">
        <v>470</v>
      </c>
      <c r="F23" s="4">
        <v>147625</v>
      </c>
      <c r="G23" s="4">
        <v>1477.14</v>
      </c>
      <c r="H23" s="4">
        <v>3.84</v>
      </c>
    </row>
    <row r="24" spans="2:8">
      <c r="B24" s="1" t="s">
        <v>2779</v>
      </c>
      <c r="C24" s="9" t="s">
        <v>156</v>
      </c>
      <c r="D24" s="1" t="s">
        <v>419</v>
      </c>
      <c r="E24" s="1" t="s">
        <v>438</v>
      </c>
      <c r="F24" s="4">
        <v>311534</v>
      </c>
      <c r="G24" s="4">
        <v>1224.17</v>
      </c>
      <c r="H24" s="4">
        <v>3.18</v>
      </c>
    </row>
    <row r="25" spans="2:8">
      <c r="B25" s="1" t="s">
        <v>2785</v>
      </c>
      <c r="C25" s="9" t="s">
        <v>156</v>
      </c>
      <c r="D25" s="1" t="s">
        <v>432</v>
      </c>
      <c r="E25" s="1" t="s">
        <v>433</v>
      </c>
      <c r="F25" s="4">
        <v>408346</v>
      </c>
      <c r="G25" s="4">
        <v>1171.95</v>
      </c>
      <c r="H25" s="4">
        <v>3.05</v>
      </c>
    </row>
    <row r="26" spans="2:8">
      <c r="B26" s="1" t="s">
        <v>3154</v>
      </c>
      <c r="C26" s="9" t="s">
        <v>156</v>
      </c>
      <c r="D26" s="1" t="s">
        <v>436</v>
      </c>
      <c r="E26" s="1" t="s">
        <v>789</v>
      </c>
      <c r="F26" s="4">
        <v>37896</v>
      </c>
      <c r="G26" s="4">
        <v>1163.48</v>
      </c>
      <c r="H26" s="4">
        <v>3.02</v>
      </c>
    </row>
    <row r="27" spans="2:8">
      <c r="B27" s="1" t="s">
        <v>3324</v>
      </c>
      <c r="C27" s="9" t="s">
        <v>156</v>
      </c>
      <c r="D27" s="1" t="s">
        <v>421</v>
      </c>
      <c r="E27" s="1" t="s">
        <v>1136</v>
      </c>
      <c r="F27" s="4">
        <v>113313</v>
      </c>
      <c r="G27" s="4">
        <v>1138.51</v>
      </c>
      <c r="H27" s="4">
        <v>2.96</v>
      </c>
    </row>
    <row r="28" spans="2:8">
      <c r="B28" s="1" t="s">
        <v>2759</v>
      </c>
      <c r="C28" s="9" t="s">
        <v>156</v>
      </c>
      <c r="D28" s="1" t="s">
        <v>469</v>
      </c>
      <c r="E28" s="1" t="s">
        <v>479</v>
      </c>
      <c r="F28" s="4">
        <v>42878</v>
      </c>
      <c r="G28" s="4">
        <v>872.16</v>
      </c>
      <c r="H28" s="4">
        <v>2.27</v>
      </c>
    </row>
    <row r="29" spans="2:8">
      <c r="B29" s="1" t="s">
        <v>2766</v>
      </c>
      <c r="C29" s="9" t="s">
        <v>156</v>
      </c>
      <c r="D29" s="1" t="s">
        <v>480</v>
      </c>
      <c r="E29" s="1" t="s">
        <v>621</v>
      </c>
      <c r="F29" s="4">
        <v>45698</v>
      </c>
      <c r="G29" s="4">
        <v>851.22</v>
      </c>
      <c r="H29" s="4">
        <v>2.21</v>
      </c>
    </row>
    <row r="30" spans="2:8">
      <c r="B30" s="1" t="s">
        <v>2792</v>
      </c>
      <c r="C30" s="9" t="s">
        <v>156</v>
      </c>
      <c r="D30" s="1" t="s">
        <v>445</v>
      </c>
      <c r="E30" s="1" t="s">
        <v>446</v>
      </c>
      <c r="F30" s="4">
        <v>306344</v>
      </c>
      <c r="G30" s="4">
        <v>810.74</v>
      </c>
      <c r="H30" s="4">
        <v>2.11</v>
      </c>
    </row>
    <row r="31" spans="2:8">
      <c r="B31" s="1" t="s">
        <v>3335</v>
      </c>
      <c r="C31" s="9" t="s">
        <v>156</v>
      </c>
      <c r="D31" s="1" t="s">
        <v>432</v>
      </c>
      <c r="E31" s="1" t="s">
        <v>1188</v>
      </c>
      <c r="F31" s="4">
        <v>37790</v>
      </c>
      <c r="G31" s="4">
        <v>800.73</v>
      </c>
      <c r="H31" s="4">
        <v>2.08</v>
      </c>
    </row>
    <row r="32" spans="2:8">
      <c r="B32" s="1" t="s">
        <v>2757</v>
      </c>
      <c r="C32" s="9" t="s">
        <v>156</v>
      </c>
      <c r="D32" s="1" t="s">
        <v>436</v>
      </c>
      <c r="E32" s="1" t="s">
        <v>624</v>
      </c>
      <c r="F32" s="4">
        <v>5456</v>
      </c>
      <c r="G32" s="4">
        <v>770.37</v>
      </c>
      <c r="H32" s="4">
        <v>2</v>
      </c>
    </row>
    <row r="33" spans="2:8">
      <c r="B33" s="1" t="s">
        <v>2784</v>
      </c>
      <c r="C33" s="9" t="s">
        <v>156</v>
      </c>
      <c r="D33" s="1" t="s">
        <v>452</v>
      </c>
      <c r="E33" s="1" t="s">
        <v>608</v>
      </c>
      <c r="F33" s="4">
        <v>17285</v>
      </c>
      <c r="G33" s="4">
        <v>761.46</v>
      </c>
      <c r="H33" s="4">
        <v>1.98</v>
      </c>
    </row>
    <row r="34" spans="2:8">
      <c r="B34" s="1" t="s">
        <v>3002</v>
      </c>
      <c r="C34" s="9" t="s">
        <v>156</v>
      </c>
      <c r="D34" s="1" t="s">
        <v>434</v>
      </c>
      <c r="E34" s="1" t="s">
        <v>435</v>
      </c>
      <c r="F34" s="4">
        <v>201105</v>
      </c>
      <c r="G34" s="4">
        <v>717.44</v>
      </c>
      <c r="H34" s="4">
        <v>1.86</v>
      </c>
    </row>
    <row r="35" spans="2:8">
      <c r="B35" s="1" t="s">
        <v>3079</v>
      </c>
      <c r="C35" s="9" t="s">
        <v>156</v>
      </c>
      <c r="D35" s="1" t="s">
        <v>541</v>
      </c>
      <c r="E35" s="1" t="s">
        <v>676</v>
      </c>
      <c r="F35" s="4">
        <v>348725</v>
      </c>
      <c r="G35" s="4">
        <v>656.13</v>
      </c>
      <c r="H35" s="4">
        <v>1.71</v>
      </c>
    </row>
    <row r="36" spans="2:8">
      <c r="B36" s="1" t="s">
        <v>2756</v>
      </c>
      <c r="C36" s="9" t="s">
        <v>156</v>
      </c>
      <c r="D36" s="1" t="s">
        <v>443</v>
      </c>
      <c r="E36" s="1" t="s">
        <v>627</v>
      </c>
      <c r="F36" s="4">
        <v>151602</v>
      </c>
      <c r="G36" s="4">
        <v>624.83000000000004</v>
      </c>
      <c r="H36" s="4">
        <v>1.62</v>
      </c>
    </row>
    <row r="37" spans="2:8">
      <c r="B37" s="1" t="s">
        <v>2786</v>
      </c>
      <c r="C37" s="9" t="s">
        <v>156</v>
      </c>
      <c r="D37" s="1" t="s">
        <v>545</v>
      </c>
      <c r="E37" s="1" t="s">
        <v>605</v>
      </c>
      <c r="F37" s="4">
        <v>31205</v>
      </c>
      <c r="G37" s="4">
        <v>564.87</v>
      </c>
      <c r="H37" s="4">
        <v>1.47</v>
      </c>
    </row>
    <row r="38" spans="2:8">
      <c r="B38" s="1" t="s">
        <v>3077</v>
      </c>
      <c r="C38" s="9" t="s">
        <v>156</v>
      </c>
      <c r="D38" s="1" t="s">
        <v>539</v>
      </c>
      <c r="E38" s="1" t="s">
        <v>674</v>
      </c>
      <c r="F38" s="4">
        <v>4989</v>
      </c>
      <c r="G38" s="4">
        <v>562.25</v>
      </c>
      <c r="H38" s="4">
        <v>1.46</v>
      </c>
    </row>
    <row r="39" spans="2:8">
      <c r="B39" s="1" t="s">
        <v>3005</v>
      </c>
      <c r="C39" s="9" t="s">
        <v>156</v>
      </c>
      <c r="D39" s="1" t="s">
        <v>434</v>
      </c>
      <c r="E39" s="1" t="s">
        <v>442</v>
      </c>
      <c r="F39" s="4">
        <v>192891</v>
      </c>
      <c r="G39" s="4">
        <v>552.25</v>
      </c>
      <c r="H39" s="4">
        <v>1.44</v>
      </c>
    </row>
    <row r="40" spans="2:8">
      <c r="B40" s="1" t="s">
        <v>3110</v>
      </c>
      <c r="C40" s="9" t="s">
        <v>156</v>
      </c>
      <c r="D40" s="1" t="s">
        <v>568</v>
      </c>
      <c r="E40" s="1" t="s">
        <v>724</v>
      </c>
      <c r="F40" s="4">
        <v>9492</v>
      </c>
      <c r="G40" s="4">
        <v>509.69</v>
      </c>
      <c r="H40" s="4">
        <v>1.32</v>
      </c>
    </row>
    <row r="41" spans="2:8">
      <c r="B41" s="1" t="s">
        <v>3336</v>
      </c>
      <c r="C41" s="9" t="s">
        <v>156</v>
      </c>
      <c r="D41" s="1" t="s">
        <v>452</v>
      </c>
      <c r="E41" s="1" t="s">
        <v>1189</v>
      </c>
      <c r="F41" s="4">
        <v>19081</v>
      </c>
      <c r="G41" s="4">
        <v>503.26</v>
      </c>
      <c r="H41" s="4">
        <v>1.31</v>
      </c>
    </row>
    <row r="42" spans="2:8">
      <c r="B42" s="1" t="s">
        <v>2768</v>
      </c>
      <c r="C42" s="9" t="s">
        <v>156</v>
      </c>
      <c r="D42" s="1" t="s">
        <v>469</v>
      </c>
      <c r="E42" s="1" t="s">
        <v>618</v>
      </c>
      <c r="F42" s="4">
        <v>44794</v>
      </c>
      <c r="G42" s="4">
        <v>480.19</v>
      </c>
      <c r="H42" s="4">
        <v>1.25</v>
      </c>
    </row>
    <row r="43" spans="2:8">
      <c r="B43" s="1" t="s">
        <v>3337</v>
      </c>
      <c r="C43" s="9" t="s">
        <v>156</v>
      </c>
      <c r="D43" s="1" t="s">
        <v>445</v>
      </c>
      <c r="E43" s="1" t="s">
        <v>1190</v>
      </c>
      <c r="F43" s="4">
        <v>13993</v>
      </c>
      <c r="G43" s="4">
        <v>458.94</v>
      </c>
      <c r="H43" s="4">
        <v>1.19</v>
      </c>
    </row>
    <row r="44" spans="2:8">
      <c r="B44" s="1" t="s">
        <v>3325</v>
      </c>
      <c r="C44" s="9" t="s">
        <v>156</v>
      </c>
      <c r="D44" s="1" t="s">
        <v>421</v>
      </c>
      <c r="E44" s="1" t="s">
        <v>1137</v>
      </c>
      <c r="F44" s="4">
        <v>23710</v>
      </c>
      <c r="G44" s="4">
        <v>422.75</v>
      </c>
      <c r="H44" s="4">
        <v>1.1000000000000001</v>
      </c>
    </row>
    <row r="45" spans="2:8">
      <c r="B45" s="1" t="s">
        <v>3304</v>
      </c>
      <c r="C45" s="9" t="s">
        <v>156</v>
      </c>
      <c r="D45" s="1" t="s">
        <v>469</v>
      </c>
      <c r="E45" s="1" t="s">
        <v>1090</v>
      </c>
      <c r="F45" s="4">
        <v>26960</v>
      </c>
      <c r="G45" s="4">
        <v>378.84</v>
      </c>
      <c r="H45" s="4">
        <v>0.98</v>
      </c>
    </row>
    <row r="46" spans="2:8" ht="13">
      <c r="B46" s="2" t="s">
        <v>2543</v>
      </c>
    </row>
    <row r="47" spans="2:8">
      <c r="B47" s="1" t="s">
        <v>159</v>
      </c>
      <c r="C47" s="9" t="s">
        <v>159</v>
      </c>
      <c r="D47" s="1" t="s">
        <v>159</v>
      </c>
      <c r="E47" s="1" t="s">
        <v>159</v>
      </c>
      <c r="F47" s="4" t="s">
        <v>159</v>
      </c>
      <c r="G47" s="4" t="s">
        <v>159</v>
      </c>
      <c r="H47" s="4" t="s">
        <v>159</v>
      </c>
    </row>
    <row r="48" spans="2:8" ht="13">
      <c r="B48" s="2" t="s">
        <v>160</v>
      </c>
      <c r="C48" s="13"/>
      <c r="D48" s="2"/>
      <c r="E48" s="2"/>
      <c r="F48" s="14"/>
      <c r="G48" s="14">
        <f>SUM(G13:G47)</f>
        <v>38380.750000000007</v>
      </c>
      <c r="H48" s="14">
        <f>SUM(H13:H47)</f>
        <v>99.759999999999962</v>
      </c>
    </row>
    <row r="49" spans="2:8" ht="13">
      <c r="B49" s="2" t="s">
        <v>161</v>
      </c>
    </row>
    <row r="50" spans="2:8">
      <c r="B50" s="1" t="s">
        <v>159</v>
      </c>
      <c r="C50" s="9" t="s">
        <v>159</v>
      </c>
      <c r="D50" s="1" t="s">
        <v>159</v>
      </c>
      <c r="E50" s="1" t="s">
        <v>159</v>
      </c>
      <c r="F50" s="4" t="s">
        <v>159</v>
      </c>
      <c r="G50" s="4" t="s">
        <v>159</v>
      </c>
      <c r="H50" s="4" t="s">
        <v>159</v>
      </c>
    </row>
    <row r="51" spans="2:8" ht="13">
      <c r="B51" s="2" t="s">
        <v>162</v>
      </c>
      <c r="C51" s="13"/>
      <c r="D51" s="2"/>
      <c r="E51" s="2"/>
      <c r="F51" s="14"/>
      <c r="G51" s="14">
        <f>SUM(G49:G50)</f>
        <v>0</v>
      </c>
      <c r="H51" s="14">
        <f>SUM(H49:H50)</f>
        <v>0</v>
      </c>
    </row>
    <row r="52" spans="2:8" ht="13">
      <c r="B52" s="2" t="s">
        <v>163</v>
      </c>
    </row>
    <row r="53" spans="2:8">
      <c r="B53" s="1" t="s">
        <v>159</v>
      </c>
      <c r="C53" s="9" t="s">
        <v>159</v>
      </c>
      <c r="D53" s="1" t="s">
        <v>159</v>
      </c>
      <c r="E53" s="1" t="s">
        <v>159</v>
      </c>
      <c r="F53" s="4" t="s">
        <v>159</v>
      </c>
      <c r="G53" s="4" t="s">
        <v>159</v>
      </c>
      <c r="H53" s="4" t="s">
        <v>159</v>
      </c>
    </row>
    <row r="54" spans="2:8" ht="13">
      <c r="B54" s="2" t="s">
        <v>164</v>
      </c>
      <c r="C54" s="13"/>
      <c r="D54" s="2"/>
      <c r="E54" s="2"/>
      <c r="F54" s="14"/>
      <c r="G54" s="14">
        <f>SUM(G52:G53)</f>
        <v>0</v>
      </c>
      <c r="H54" s="14">
        <f>SUM(H52:H53)</f>
        <v>0</v>
      </c>
    </row>
    <row r="55" spans="2:8" ht="13">
      <c r="B55" s="10" t="s">
        <v>146</v>
      </c>
      <c r="C55" s="11" t="s">
        <v>147</v>
      </c>
      <c r="D55" s="10" t="s">
        <v>165</v>
      </c>
      <c r="E55" s="10" t="s">
        <v>149</v>
      </c>
      <c r="F55" s="12" t="s">
        <v>150</v>
      </c>
      <c r="G55" s="12" t="s">
        <v>151</v>
      </c>
      <c r="H55" s="12" t="s">
        <v>152</v>
      </c>
    </row>
    <row r="56" spans="2:8" ht="13">
      <c r="B56" s="2" t="s">
        <v>166</v>
      </c>
    </row>
    <row r="57" spans="2:8" ht="13">
      <c r="B57" s="2" t="s">
        <v>155</v>
      </c>
    </row>
    <row r="58" spans="2:8" ht="13">
      <c r="B58" s="2" t="s">
        <v>167</v>
      </c>
    </row>
    <row r="59" spans="2:8">
      <c r="B59" s="1" t="s">
        <v>159</v>
      </c>
      <c r="C59" s="9" t="s">
        <v>159</v>
      </c>
      <c r="D59" s="1" t="s">
        <v>159</v>
      </c>
      <c r="E59" s="1" t="s">
        <v>159</v>
      </c>
      <c r="F59" s="4" t="s">
        <v>159</v>
      </c>
      <c r="G59" s="4" t="s">
        <v>159</v>
      </c>
      <c r="H59" s="4" t="s">
        <v>159</v>
      </c>
    </row>
    <row r="60" spans="2:8" ht="13">
      <c r="B60" s="2" t="s">
        <v>168</v>
      </c>
      <c r="C60" s="13"/>
      <c r="D60" s="2"/>
      <c r="E60" s="2"/>
      <c r="F60" s="14"/>
      <c r="G60" s="14">
        <f>SUM(G55:G59)</f>
        <v>0</v>
      </c>
      <c r="H60" s="14">
        <f>SUM(H55:H59)</f>
        <v>0</v>
      </c>
    </row>
    <row r="61" spans="2:8" ht="13">
      <c r="B61" s="2" t="s">
        <v>169</v>
      </c>
    </row>
    <row r="62" spans="2:8">
      <c r="B62" s="1" t="s">
        <v>159</v>
      </c>
      <c r="C62" s="9" t="s">
        <v>159</v>
      </c>
      <c r="D62" s="1" t="s">
        <v>159</v>
      </c>
      <c r="E62" s="1" t="s">
        <v>159</v>
      </c>
      <c r="F62" s="4" t="s">
        <v>159</v>
      </c>
      <c r="G62" s="4" t="s">
        <v>159</v>
      </c>
      <c r="H62" s="4" t="s">
        <v>159</v>
      </c>
    </row>
    <row r="63" spans="2:8" ht="13">
      <c r="B63" s="2" t="s">
        <v>170</v>
      </c>
      <c r="C63" s="13"/>
      <c r="D63" s="2"/>
      <c r="E63" s="2"/>
      <c r="F63" s="14"/>
      <c r="G63" s="14">
        <f>SUM(G61:G62)</f>
        <v>0</v>
      </c>
      <c r="H63" s="14">
        <f>SUM(H61:H62)</f>
        <v>0</v>
      </c>
    </row>
    <row r="64" spans="2:8" ht="13">
      <c r="B64" s="2" t="s">
        <v>171</v>
      </c>
    </row>
    <row r="65" spans="2:8">
      <c r="B65" s="1" t="s">
        <v>159</v>
      </c>
      <c r="C65" s="9" t="s">
        <v>159</v>
      </c>
      <c r="D65" s="1" t="s">
        <v>159</v>
      </c>
      <c r="E65" s="1" t="s">
        <v>159</v>
      </c>
      <c r="F65" s="4" t="s">
        <v>159</v>
      </c>
      <c r="G65" s="4" t="s">
        <v>159</v>
      </c>
      <c r="H65" s="4" t="s">
        <v>159</v>
      </c>
    </row>
    <row r="66" spans="2:8" ht="13">
      <c r="B66" s="2" t="s">
        <v>172</v>
      </c>
      <c r="C66" s="13"/>
      <c r="D66" s="2"/>
      <c r="E66" s="2"/>
      <c r="F66" s="14"/>
      <c r="G66" s="14">
        <f>SUM(G64:G65)</f>
        <v>0</v>
      </c>
      <c r="H66" s="14">
        <f>SUM(H64:H65)</f>
        <v>0</v>
      </c>
    </row>
    <row r="67" spans="2:8" ht="13">
      <c r="B67" s="2" t="s">
        <v>173</v>
      </c>
    </row>
    <row r="68" spans="2:8">
      <c r="B68" s="1" t="s">
        <v>159</v>
      </c>
      <c r="C68" s="9" t="s">
        <v>159</v>
      </c>
      <c r="D68" s="1" t="s">
        <v>159</v>
      </c>
      <c r="E68" s="1" t="s">
        <v>159</v>
      </c>
      <c r="F68" s="4" t="s">
        <v>159</v>
      </c>
      <c r="G68" s="4" t="s">
        <v>159</v>
      </c>
      <c r="H68" s="4" t="s">
        <v>159</v>
      </c>
    </row>
    <row r="69" spans="2:8" ht="13">
      <c r="B69" s="2" t="s">
        <v>174</v>
      </c>
      <c r="C69" s="13"/>
      <c r="D69" s="2"/>
      <c r="E69" s="2"/>
      <c r="F69" s="14"/>
      <c r="G69" s="14">
        <f>SUM(G67:G68)</f>
        <v>0</v>
      </c>
      <c r="H69" s="14">
        <f>SUM(H67:H68)</f>
        <v>0</v>
      </c>
    </row>
    <row r="70" spans="2:8" ht="13">
      <c r="B70" s="2" t="s">
        <v>175</v>
      </c>
    </row>
    <row r="71" spans="2:8">
      <c r="B71" s="1" t="s">
        <v>159</v>
      </c>
      <c r="C71" s="9" t="s">
        <v>159</v>
      </c>
      <c r="D71" s="1" t="s">
        <v>159</v>
      </c>
      <c r="E71" s="1" t="s">
        <v>159</v>
      </c>
      <c r="F71" s="4" t="s">
        <v>159</v>
      </c>
      <c r="G71" s="4" t="s">
        <v>159</v>
      </c>
      <c r="H71" s="4" t="s">
        <v>159</v>
      </c>
    </row>
    <row r="72" spans="2:8" ht="13">
      <c r="B72" s="2" t="s">
        <v>176</v>
      </c>
      <c r="C72" s="13"/>
      <c r="D72" s="2"/>
      <c r="E72" s="2"/>
      <c r="F72" s="14"/>
      <c r="G72" s="14">
        <f>SUM(G70:G71)</f>
        <v>0</v>
      </c>
      <c r="H72" s="14">
        <f>SUM(H70:H71)</f>
        <v>0</v>
      </c>
    </row>
    <row r="73" spans="2:8" ht="13">
      <c r="B73" s="2" t="s">
        <v>177</v>
      </c>
    </row>
    <row r="74" spans="2:8">
      <c r="B74" s="1" t="s">
        <v>159</v>
      </c>
      <c r="C74" s="9" t="s">
        <v>159</v>
      </c>
      <c r="D74" s="1" t="s">
        <v>159</v>
      </c>
      <c r="E74" s="1" t="s">
        <v>159</v>
      </c>
      <c r="F74" s="4" t="s">
        <v>159</v>
      </c>
      <c r="G74" s="4" t="s">
        <v>159</v>
      </c>
      <c r="H74" s="4" t="s">
        <v>159</v>
      </c>
    </row>
    <row r="75" spans="2:8" ht="13">
      <c r="B75" s="2" t="s">
        <v>178</v>
      </c>
      <c r="C75" s="13"/>
      <c r="D75" s="2"/>
      <c r="E75" s="2"/>
      <c r="F75" s="14"/>
      <c r="G75" s="14">
        <f>SUM(G73:G74)</f>
        <v>0</v>
      </c>
      <c r="H75" s="14">
        <f>SUM(H73:H74)</f>
        <v>0</v>
      </c>
    </row>
    <row r="76" spans="2:8" ht="13">
      <c r="B76" s="2" t="s">
        <v>179</v>
      </c>
    </row>
    <row r="77" spans="2:8">
      <c r="B77" s="1" t="s">
        <v>159</v>
      </c>
      <c r="C77" s="9" t="s">
        <v>159</v>
      </c>
      <c r="D77" s="1" t="s">
        <v>159</v>
      </c>
      <c r="E77" s="1" t="s">
        <v>159</v>
      </c>
      <c r="F77" s="4" t="s">
        <v>159</v>
      </c>
      <c r="G77" s="4" t="s">
        <v>159</v>
      </c>
      <c r="H77" s="4" t="s">
        <v>159</v>
      </c>
    </row>
    <row r="78" spans="2:8" ht="13">
      <c r="B78" s="2" t="s">
        <v>180</v>
      </c>
      <c r="C78" s="13"/>
      <c r="D78" s="2"/>
      <c r="E78" s="2"/>
      <c r="F78" s="14"/>
      <c r="G78" s="14">
        <f>SUM(G76:G77)</f>
        <v>0</v>
      </c>
      <c r="H78" s="14">
        <f>SUM(H76:H77)</f>
        <v>0</v>
      </c>
    </row>
    <row r="79" spans="2:8" ht="13">
      <c r="B79" s="2" t="s">
        <v>181</v>
      </c>
    </row>
    <row r="80" spans="2:8">
      <c r="B80" s="1" t="s">
        <v>159</v>
      </c>
      <c r="C80" s="9" t="s">
        <v>159</v>
      </c>
      <c r="D80" s="1" t="s">
        <v>159</v>
      </c>
      <c r="E80" s="1" t="s">
        <v>159</v>
      </c>
      <c r="F80" s="4" t="s">
        <v>159</v>
      </c>
      <c r="G80" s="4" t="s">
        <v>159</v>
      </c>
      <c r="H80" s="4" t="s">
        <v>159</v>
      </c>
    </row>
    <row r="81" spans="2:8" ht="13">
      <c r="B81" s="2" t="s">
        <v>182</v>
      </c>
      <c r="C81" s="13"/>
      <c r="D81" s="2"/>
      <c r="E81" s="2"/>
      <c r="F81" s="14"/>
      <c r="G81" s="14">
        <f>SUM(G79:G80)</f>
        <v>0</v>
      </c>
      <c r="H81" s="14">
        <f>SUM(H79:H80)</f>
        <v>0</v>
      </c>
    </row>
    <row r="82" spans="2:8" ht="13">
      <c r="B82" s="2" t="s">
        <v>265</v>
      </c>
      <c r="C82" s="13"/>
      <c r="D82" s="2"/>
      <c r="E82" s="2"/>
      <c r="F82" s="14"/>
      <c r="G82" s="14">
        <v>24.36</v>
      </c>
      <c r="H82" s="14">
        <v>0.06</v>
      </c>
    </row>
    <row r="83" spans="2:8" ht="13">
      <c r="B83" s="2" t="s">
        <v>183</v>
      </c>
      <c r="C83" s="13"/>
      <c r="D83" s="2"/>
      <c r="E83" s="2"/>
      <c r="F83" s="14"/>
      <c r="G83" s="14">
        <v>38405.11</v>
      </c>
      <c r="H83" s="14">
        <v>99.82</v>
      </c>
    </row>
    <row r="84" spans="2:8" ht="13">
      <c r="B84" s="2" t="s">
        <v>184</v>
      </c>
      <c r="C84" s="13"/>
      <c r="D84" s="2"/>
      <c r="E84" s="2"/>
      <c r="F84" s="14"/>
      <c r="G84" s="14">
        <v>69.63277119999897</v>
      </c>
      <c r="H84" s="14">
        <v>0.18000000000000682</v>
      </c>
    </row>
    <row r="85" spans="2:8" ht="13">
      <c r="B85" s="2" t="s">
        <v>185</v>
      </c>
      <c r="C85" s="13"/>
      <c r="D85" s="2"/>
      <c r="E85" s="2"/>
      <c r="F85" s="14"/>
      <c r="G85" s="14">
        <v>38474.742771199999</v>
      </c>
      <c r="H85" s="14">
        <v>100</v>
      </c>
    </row>
    <row r="86" spans="2:8">
      <c r="B86" s="1" t="s">
        <v>186</v>
      </c>
    </row>
    <row r="87" spans="2:8" ht="13">
      <c r="B87" s="2" t="s">
        <v>187</v>
      </c>
    </row>
    <row r="88" spans="2:8" ht="13">
      <c r="B88" s="2" t="s">
        <v>188</v>
      </c>
      <c r="C88" s="9" t="s">
        <v>189</v>
      </c>
    </row>
    <row r="89" spans="2:8" ht="13">
      <c r="B89" s="2" t="s">
        <v>190</v>
      </c>
      <c r="C89" s="9" t="s">
        <v>191</v>
      </c>
    </row>
    <row r="90" spans="2:8" ht="13">
      <c r="B90" s="2" t="s">
        <v>192</v>
      </c>
      <c r="C90" s="9" t="s">
        <v>191</v>
      </c>
    </row>
    <row r="91" spans="2:8" ht="13">
      <c r="B91" s="2" t="s">
        <v>193</v>
      </c>
      <c r="C91" s="9" t="s">
        <v>194</v>
      </c>
    </row>
    <row r="92" spans="2:8" ht="13">
      <c r="B92" s="2" t="s">
        <v>1568</v>
      </c>
      <c r="C92" s="13"/>
    </row>
    <row r="93" spans="2:8" ht="13">
      <c r="B93" s="2" t="s">
        <v>1569</v>
      </c>
      <c r="C93" s="13"/>
    </row>
    <row r="94" spans="2:8" ht="13">
      <c r="B94" s="2" t="s">
        <v>1570</v>
      </c>
      <c r="C94" s="13"/>
    </row>
    <row r="95" spans="2:8" ht="13">
      <c r="B95" s="2" t="s">
        <v>1571</v>
      </c>
      <c r="C95" s="13"/>
    </row>
    <row r="96" spans="2:8" ht="13">
      <c r="B96" s="2" t="s">
        <v>2965</v>
      </c>
      <c r="C96" s="13"/>
    </row>
    <row r="97" spans="2:4">
      <c r="B97" s="1" t="s">
        <v>204</v>
      </c>
    </row>
    <row r="98" spans="2:4">
      <c r="B98" s="1" t="s">
        <v>398</v>
      </c>
    </row>
    <row r="101" spans="2:4" ht="14.5">
      <c r="B101" s="48" t="s">
        <v>399</v>
      </c>
      <c r="C101" s="49"/>
    </row>
    <row r="102" spans="2:4" ht="14.5">
      <c r="B102" s="48" t="s">
        <v>3907</v>
      </c>
      <c r="C102" s="50" t="s">
        <v>400</v>
      </c>
    </row>
    <row r="103" spans="2:4" ht="14.5">
      <c r="B103" s="15" t="s">
        <v>401</v>
      </c>
      <c r="C103" s="16" t="s">
        <v>402</v>
      </c>
    </row>
    <row r="104" spans="2:4" ht="14.5">
      <c r="B104" s="15" t="s">
        <v>403</v>
      </c>
      <c r="C104" s="16" t="s">
        <v>402</v>
      </c>
    </row>
    <row r="105" spans="2:4" ht="14.5">
      <c r="B105" s="15" t="s">
        <v>404</v>
      </c>
      <c r="C105" s="16" t="s">
        <v>402</v>
      </c>
    </row>
    <row r="106" spans="2:4" ht="14.5">
      <c r="B106" s="15" t="s">
        <v>405</v>
      </c>
      <c r="C106" s="16" t="s">
        <v>402</v>
      </c>
    </row>
    <row r="107" spans="2:4" ht="14.5">
      <c r="B107" s="15" t="s">
        <v>406</v>
      </c>
      <c r="C107" s="16" t="s">
        <v>402</v>
      </c>
    </row>
    <row r="108" spans="2:4" ht="14.5">
      <c r="B108" s="15" t="s">
        <v>407</v>
      </c>
      <c r="C108" s="16" t="s">
        <v>402</v>
      </c>
    </row>
    <row r="109" spans="2:4" ht="14.5">
      <c r="B109" s="48" t="s">
        <v>408</v>
      </c>
      <c r="C109" s="49" t="s">
        <v>402</v>
      </c>
    </row>
    <row r="111" spans="2:4" ht="14.5">
      <c r="B111" s="15" t="s">
        <v>213</v>
      </c>
      <c r="C111" s="16"/>
      <c r="D111" s="15"/>
    </row>
    <row r="112" spans="2:4" ht="29">
      <c r="B112" s="18" t="s">
        <v>214</v>
      </c>
      <c r="C112" s="17" t="s">
        <v>215</v>
      </c>
      <c r="D112" s="18" t="s">
        <v>216</v>
      </c>
    </row>
    <row r="113" spans="2:7" ht="14.5">
      <c r="B113" s="15" t="s">
        <v>191</v>
      </c>
      <c r="C113" s="16" t="s">
        <v>191</v>
      </c>
      <c r="D113" s="15" t="s">
        <v>191</v>
      </c>
    </row>
    <row r="115" spans="2:7" ht="13">
      <c r="B115" s="19" t="s">
        <v>217</v>
      </c>
      <c r="C115" s="20">
        <v>46203</v>
      </c>
      <c r="D115" s="21"/>
      <c r="E115" s="22"/>
      <c r="F115" s="23"/>
    </row>
    <row r="116" spans="2:7" ht="13">
      <c r="B116" s="19" t="s">
        <v>218</v>
      </c>
      <c r="C116" s="24" t="s">
        <v>219</v>
      </c>
      <c r="D116" s="19" t="s">
        <v>220</v>
      </c>
      <c r="E116" s="25" t="s">
        <v>221</v>
      </c>
      <c r="F116" s="26" t="s">
        <v>222</v>
      </c>
      <c r="G116" s="14"/>
    </row>
    <row r="117" spans="2:7">
      <c r="B117" s="27" t="s">
        <v>191</v>
      </c>
      <c r="C117" s="28" t="s">
        <v>191</v>
      </c>
      <c r="D117" s="27" t="s">
        <v>191</v>
      </c>
      <c r="E117" s="29" t="s">
        <v>191</v>
      </c>
      <c r="F117" s="30" t="s">
        <v>191</v>
      </c>
    </row>
    <row r="120" spans="2:7" ht="13">
      <c r="B120" s="2" t="s">
        <v>223</v>
      </c>
    </row>
    <row r="121" spans="2:7" ht="13">
      <c r="B121" s="2"/>
    </row>
    <row r="122" spans="2:7" ht="13">
      <c r="B122" s="2" t="s">
        <v>224</v>
      </c>
    </row>
    <row r="123" spans="2:7" ht="13">
      <c r="B123" s="19" t="s">
        <v>225</v>
      </c>
      <c r="C123" s="24" t="s">
        <v>226</v>
      </c>
      <c r="D123" s="2"/>
    </row>
    <row r="124" spans="2:7">
      <c r="B124" s="21" t="s">
        <v>191</v>
      </c>
      <c r="C124" s="31" t="s">
        <v>191</v>
      </c>
    </row>
    <row r="126" spans="2:7" ht="13">
      <c r="B126" s="19" t="s">
        <v>227</v>
      </c>
      <c r="C126" s="24" t="s">
        <v>226</v>
      </c>
    </row>
    <row r="127" spans="2:7">
      <c r="B127" s="21" t="s">
        <v>191</v>
      </c>
      <c r="C127" s="31" t="s">
        <v>191</v>
      </c>
    </row>
    <row r="129" spans="2:7" ht="13">
      <c r="B129" s="19" t="s">
        <v>228</v>
      </c>
      <c r="C129" s="24" t="s">
        <v>229</v>
      </c>
    </row>
    <row r="130" spans="2:7">
      <c r="B130" s="21" t="s">
        <v>191</v>
      </c>
      <c r="C130" s="31" t="s">
        <v>191</v>
      </c>
    </row>
    <row r="132" spans="2:7" ht="13">
      <c r="B132" s="25" t="s">
        <v>230</v>
      </c>
      <c r="C132" s="24" t="s">
        <v>229</v>
      </c>
    </row>
    <row r="133" spans="2:7">
      <c r="B133" s="22" t="s">
        <v>191</v>
      </c>
      <c r="C133" s="31" t="s">
        <v>191</v>
      </c>
    </row>
    <row r="135" spans="2:7" ht="13">
      <c r="B135" s="19" t="s">
        <v>231</v>
      </c>
      <c r="C135" s="24" t="s">
        <v>191</v>
      </c>
    </row>
    <row r="137" spans="2:7" ht="13">
      <c r="B137" s="19" t="s">
        <v>232</v>
      </c>
      <c r="C137" s="20">
        <v>46203</v>
      </c>
      <c r="D137" s="21"/>
      <c r="E137" s="22"/>
      <c r="F137" s="23"/>
    </row>
    <row r="138" spans="2:7" ht="13">
      <c r="B138" s="19" t="s">
        <v>218</v>
      </c>
      <c r="C138" s="24" t="s">
        <v>219</v>
      </c>
      <c r="D138" s="19" t="s">
        <v>220</v>
      </c>
      <c r="E138" s="25" t="s">
        <v>221</v>
      </c>
      <c r="F138" s="26" t="s">
        <v>222</v>
      </c>
      <c r="G138" s="14"/>
    </row>
    <row r="139" spans="2:7">
      <c r="B139" s="27" t="s">
        <v>191</v>
      </c>
      <c r="C139" s="28" t="s">
        <v>191</v>
      </c>
      <c r="D139" s="27" t="s">
        <v>191</v>
      </c>
      <c r="E139" s="29" t="s">
        <v>191</v>
      </c>
      <c r="F139" s="30" t="s">
        <v>191</v>
      </c>
    </row>
    <row r="140" spans="2:7" ht="13">
      <c r="B140" s="2" t="s">
        <v>223</v>
      </c>
    </row>
    <row r="141" spans="2:7" ht="13">
      <c r="B141" s="2"/>
    </row>
    <row r="142" spans="2:7" ht="13">
      <c r="B142" s="2" t="s">
        <v>224</v>
      </c>
    </row>
    <row r="143" spans="2:7" ht="13">
      <c r="B143" s="19" t="s">
        <v>225</v>
      </c>
      <c r="C143" s="24" t="s">
        <v>226</v>
      </c>
      <c r="D143" s="2"/>
    </row>
    <row r="144" spans="2:7">
      <c r="B144" s="21" t="s">
        <v>191</v>
      </c>
      <c r="C144" s="31" t="s">
        <v>191</v>
      </c>
    </row>
    <row r="146" spans="2:6" ht="13">
      <c r="B146" s="19" t="s">
        <v>227</v>
      </c>
      <c r="C146" s="24" t="s">
        <v>226</v>
      </c>
    </row>
    <row r="147" spans="2:6">
      <c r="B147" s="21" t="s">
        <v>191</v>
      </c>
      <c r="C147" s="31" t="s">
        <v>191</v>
      </c>
    </row>
    <row r="149" spans="2:6" ht="13">
      <c r="B149" s="19" t="s">
        <v>228</v>
      </c>
      <c r="C149" s="24" t="s">
        <v>229</v>
      </c>
    </row>
    <row r="150" spans="2:6">
      <c r="B150" s="21" t="s">
        <v>191</v>
      </c>
      <c r="C150" s="31" t="s">
        <v>191</v>
      </c>
    </row>
    <row r="152" spans="2:6" ht="13">
      <c r="B152" s="25" t="s">
        <v>230</v>
      </c>
      <c r="C152" s="24" t="s">
        <v>229</v>
      </c>
    </row>
    <row r="153" spans="2:6">
      <c r="B153" s="22" t="s">
        <v>191</v>
      </c>
      <c r="C153" s="31" t="s">
        <v>191</v>
      </c>
    </row>
    <row r="155" spans="2:6" ht="13">
      <c r="B155" s="19" t="s">
        <v>231</v>
      </c>
      <c r="C155" s="24" t="s">
        <v>191</v>
      </c>
    </row>
    <row r="158" spans="2:6" ht="13">
      <c r="B158" s="2" t="s">
        <v>233</v>
      </c>
    </row>
    <row r="160" spans="2:6" ht="13">
      <c r="B160" s="19" t="s">
        <v>218</v>
      </c>
      <c r="C160" s="24" t="s">
        <v>234</v>
      </c>
      <c r="D160" s="19" t="s">
        <v>235</v>
      </c>
      <c r="E160" s="19" t="s">
        <v>236</v>
      </c>
      <c r="F160" s="14"/>
    </row>
    <row r="161" spans="2:80">
      <c r="B161" s="21" t="s">
        <v>191</v>
      </c>
      <c r="C161" s="31" t="s">
        <v>191</v>
      </c>
      <c r="D161" s="21" t="s">
        <v>191</v>
      </c>
      <c r="E161" s="21" t="s">
        <v>191</v>
      </c>
    </row>
    <row r="164" spans="2:80" ht="13">
      <c r="B164" s="2" t="s">
        <v>237</v>
      </c>
      <c r="C164" s="13" t="s">
        <v>191</v>
      </c>
      <c r="D164" s="2"/>
      <c r="E164" s="2"/>
      <c r="F164" s="14"/>
      <c r="G164" s="14"/>
      <c r="H164" s="14"/>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row>
    <row r="166" spans="2:80" ht="13">
      <c r="B166" s="2" t="s">
        <v>238</v>
      </c>
    </row>
    <row r="168" spans="2:80" ht="13">
      <c r="B168" s="19" t="s">
        <v>239</v>
      </c>
      <c r="C168" s="24" t="s">
        <v>226</v>
      </c>
      <c r="D168" s="2"/>
    </row>
    <row r="169" spans="2:80">
      <c r="B169" s="21" t="s">
        <v>191</v>
      </c>
      <c r="C169" s="31" t="s">
        <v>191</v>
      </c>
    </row>
    <row r="172" spans="2:80" ht="13">
      <c r="B172" s="19" t="s">
        <v>240</v>
      </c>
      <c r="C172" s="24" t="s">
        <v>241</v>
      </c>
      <c r="D172" s="2"/>
    </row>
    <row r="173" spans="2:80">
      <c r="B173" s="21" t="s">
        <v>191</v>
      </c>
      <c r="C173" s="31" t="s">
        <v>191</v>
      </c>
    </row>
    <row r="176" spans="2:80" ht="13">
      <c r="B176" s="2" t="s">
        <v>242</v>
      </c>
    </row>
    <row r="179" spans="2:80" ht="13">
      <c r="B179" s="2" t="s">
        <v>243</v>
      </c>
    </row>
    <row r="181" spans="2:80" ht="13">
      <c r="B181" s="19" t="s">
        <v>218</v>
      </c>
      <c r="C181" s="24" t="s">
        <v>244</v>
      </c>
      <c r="D181" s="19" t="s">
        <v>234</v>
      </c>
      <c r="E181" s="19" t="s">
        <v>235</v>
      </c>
      <c r="F181" s="26" t="s">
        <v>236</v>
      </c>
      <c r="G181" s="14"/>
    </row>
    <row r="182" spans="2:80">
      <c r="B182" s="21" t="s">
        <v>191</v>
      </c>
      <c r="C182" s="31" t="s">
        <v>191</v>
      </c>
      <c r="D182" s="21" t="s">
        <v>191</v>
      </c>
      <c r="E182" s="21" t="s">
        <v>191</v>
      </c>
      <c r="F182" s="32" t="s">
        <v>191</v>
      </c>
    </row>
    <row r="185" spans="2:80" ht="13">
      <c r="B185" s="2" t="s">
        <v>237</v>
      </c>
      <c r="C185" s="13" t="s">
        <v>191</v>
      </c>
      <c r="D185" s="2"/>
      <c r="E185" s="2"/>
      <c r="F185" s="14"/>
      <c r="G185" s="14"/>
      <c r="H185" s="14"/>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row>
    <row r="187" spans="2:80" ht="13">
      <c r="B187" s="2" t="s">
        <v>238</v>
      </c>
    </row>
    <row r="189" spans="2:80" ht="13">
      <c r="B189" s="19" t="s">
        <v>239</v>
      </c>
      <c r="C189" s="24" t="s">
        <v>226</v>
      </c>
      <c r="D189" s="2"/>
    </row>
    <row r="190" spans="2:80">
      <c r="B190" s="21" t="s">
        <v>191</v>
      </c>
      <c r="C190" s="31" t="s">
        <v>191</v>
      </c>
    </row>
    <row r="193" spans="2:7" ht="13">
      <c r="B193" s="19" t="s">
        <v>240</v>
      </c>
      <c r="C193" s="24" t="s">
        <v>241</v>
      </c>
      <c r="D193" s="2"/>
    </row>
    <row r="194" spans="2:7">
      <c r="B194" s="21" t="s">
        <v>191</v>
      </c>
      <c r="C194" s="31" t="s">
        <v>191</v>
      </c>
    </row>
    <row r="197" spans="2:7" ht="13">
      <c r="B197" s="2" t="s">
        <v>242</v>
      </c>
    </row>
    <row r="200" spans="2:7" ht="13">
      <c r="B200" s="2" t="s">
        <v>245</v>
      </c>
    </row>
    <row r="201" spans="2:7" ht="13">
      <c r="B201" s="19" t="s">
        <v>218</v>
      </c>
      <c r="C201" s="24" t="s">
        <v>246</v>
      </c>
      <c r="D201" s="19" t="s">
        <v>247</v>
      </c>
      <c r="E201" s="19" t="s">
        <v>248</v>
      </c>
      <c r="F201" s="26" t="s">
        <v>249</v>
      </c>
      <c r="G201" s="14"/>
    </row>
    <row r="202" spans="2:7">
      <c r="B202" s="21" t="s">
        <v>191</v>
      </c>
      <c r="C202" s="31" t="s">
        <v>191</v>
      </c>
      <c r="D202" s="21" t="s">
        <v>191</v>
      </c>
      <c r="E202" s="21" t="s">
        <v>191</v>
      </c>
      <c r="F202" s="32" t="s">
        <v>191</v>
      </c>
    </row>
    <row r="203" spans="2:7">
      <c r="B203" s="1" t="s">
        <v>2544</v>
      </c>
    </row>
  </sheetData>
  <mergeCells count="3">
    <mergeCell ref="B1:E1"/>
    <mergeCell ref="C3:C8"/>
    <mergeCell ref="D3:D8"/>
  </mergeCells>
  <hyperlinks>
    <hyperlink ref="A1" location="Index!A1" display="Index" xr:uid="{07320454-0101-4973-B7C1-087A88ACBC26}"/>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AC49D-DF0D-44D5-8753-0F214433E97E}">
  <sheetPr codeName="Sheet97"/>
  <dimension ref="A1:CB207"/>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43</v>
      </c>
      <c r="C1" s="249"/>
      <c r="D1" s="249"/>
      <c r="E1" s="249"/>
    </row>
    <row r="3" spans="1:9" ht="14.5">
      <c r="B3" s="5" t="s">
        <v>43</v>
      </c>
      <c r="C3" s="250"/>
      <c r="D3" s="251"/>
    </row>
    <row r="4" spans="1:9" ht="14.5">
      <c r="B4" s="51" t="s">
        <v>1572</v>
      </c>
      <c r="C4" s="250"/>
      <c r="D4" s="251"/>
    </row>
    <row r="5" spans="1:9" ht="14.5">
      <c r="B5" s="5"/>
      <c r="C5" s="250"/>
      <c r="D5" s="251"/>
    </row>
    <row r="6" spans="1:9" ht="14.5">
      <c r="B6" s="51" t="s">
        <v>139</v>
      </c>
      <c r="C6" s="250"/>
      <c r="D6" s="251"/>
    </row>
    <row r="7" spans="1:9" ht="14.5">
      <c r="B7" s="51" t="s">
        <v>503</v>
      </c>
      <c r="C7" s="250"/>
      <c r="D7" s="251"/>
    </row>
    <row r="8" spans="1:9" ht="14.5">
      <c r="B8" s="7" t="s">
        <v>1573</v>
      </c>
      <c r="C8" s="250"/>
      <c r="D8" s="251"/>
    </row>
    <row r="9" spans="1:9" ht="29">
      <c r="B9" s="7" t="s">
        <v>142</v>
      </c>
      <c r="C9" s="8" t="s">
        <v>143</v>
      </c>
      <c r="D9" s="8" t="s">
        <v>144</v>
      </c>
    </row>
    <row r="10" spans="1:9" ht="14.5">
      <c r="B10" s="306"/>
      <c r="C10" s="307"/>
      <c r="D10" s="307"/>
    </row>
    <row r="11" spans="1:9">
      <c r="B11" s="1" t="s">
        <v>145</v>
      </c>
    </row>
    <row r="13" spans="1:9" ht="13">
      <c r="B13" s="10" t="s">
        <v>146</v>
      </c>
      <c r="C13" s="11" t="s">
        <v>147</v>
      </c>
      <c r="D13" s="10" t="s">
        <v>148</v>
      </c>
      <c r="E13" s="10" t="s">
        <v>149</v>
      </c>
      <c r="F13" s="12" t="s">
        <v>150</v>
      </c>
      <c r="G13" s="12" t="s">
        <v>151</v>
      </c>
      <c r="H13" s="12" t="s">
        <v>152</v>
      </c>
      <c r="I13" s="2" t="s">
        <v>153</v>
      </c>
    </row>
    <row r="14" spans="1:9" ht="13">
      <c r="B14" s="2" t="s">
        <v>154</v>
      </c>
    </row>
    <row r="15" spans="1:9" ht="13">
      <c r="B15" s="2" t="s">
        <v>155</v>
      </c>
    </row>
    <row r="16" spans="1:9">
      <c r="B16" s="1" t="s">
        <v>2795</v>
      </c>
      <c r="C16" s="9" t="s">
        <v>156</v>
      </c>
      <c r="D16" s="1" t="s">
        <v>430</v>
      </c>
      <c r="E16" s="1" t="s">
        <v>600</v>
      </c>
      <c r="F16" s="4">
        <v>432368</v>
      </c>
      <c r="G16" s="4">
        <v>5594.19</v>
      </c>
      <c r="H16" s="4">
        <v>23.21</v>
      </c>
    </row>
    <row r="17" spans="2:8">
      <c r="B17" s="1" t="s">
        <v>3107</v>
      </c>
      <c r="C17" s="9" t="s">
        <v>156</v>
      </c>
      <c r="D17" s="1" t="s">
        <v>471</v>
      </c>
      <c r="E17" s="1" t="s">
        <v>721</v>
      </c>
      <c r="F17" s="4">
        <v>77732</v>
      </c>
      <c r="G17" s="4">
        <v>3221.18</v>
      </c>
      <c r="H17" s="4">
        <v>13.36</v>
      </c>
    </row>
    <row r="18" spans="2:8">
      <c r="B18" s="1" t="s">
        <v>3154</v>
      </c>
      <c r="C18" s="9" t="s">
        <v>156</v>
      </c>
      <c r="D18" s="1" t="s">
        <v>436</v>
      </c>
      <c r="E18" s="1" t="s">
        <v>789</v>
      </c>
      <c r="F18" s="4">
        <v>59519</v>
      </c>
      <c r="G18" s="4">
        <v>1827.35</v>
      </c>
      <c r="H18" s="4">
        <v>7.58</v>
      </c>
    </row>
    <row r="19" spans="2:8">
      <c r="B19" s="1" t="s">
        <v>2759</v>
      </c>
      <c r="C19" s="9" t="s">
        <v>156</v>
      </c>
      <c r="D19" s="1" t="s">
        <v>469</v>
      </c>
      <c r="E19" s="1" t="s">
        <v>479</v>
      </c>
      <c r="F19" s="4">
        <v>52929</v>
      </c>
      <c r="G19" s="4">
        <v>1076.5999999999999</v>
      </c>
      <c r="H19" s="4">
        <v>4.47</v>
      </c>
    </row>
    <row r="20" spans="2:8">
      <c r="B20" s="1" t="s">
        <v>2784</v>
      </c>
      <c r="C20" s="9" t="s">
        <v>156</v>
      </c>
      <c r="D20" s="1" t="s">
        <v>452</v>
      </c>
      <c r="E20" s="1" t="s">
        <v>608</v>
      </c>
      <c r="F20" s="4">
        <v>21336</v>
      </c>
      <c r="G20" s="4">
        <v>939.91</v>
      </c>
      <c r="H20" s="4">
        <v>3.9</v>
      </c>
    </row>
    <row r="21" spans="2:8">
      <c r="B21" s="1" t="s">
        <v>3094</v>
      </c>
      <c r="C21" s="9" t="s">
        <v>156</v>
      </c>
      <c r="D21" s="1" t="s">
        <v>457</v>
      </c>
      <c r="E21" s="1" t="s">
        <v>695</v>
      </c>
      <c r="F21" s="4">
        <v>95608</v>
      </c>
      <c r="G21" s="4">
        <v>914.63</v>
      </c>
      <c r="H21" s="4">
        <v>3.79</v>
      </c>
    </row>
    <row r="22" spans="2:8">
      <c r="B22" s="1" t="s">
        <v>2786</v>
      </c>
      <c r="C22" s="9" t="s">
        <v>156</v>
      </c>
      <c r="D22" s="1" t="s">
        <v>545</v>
      </c>
      <c r="E22" s="1" t="s">
        <v>605</v>
      </c>
      <c r="F22" s="4">
        <v>49011</v>
      </c>
      <c r="G22" s="4">
        <v>887.2</v>
      </c>
      <c r="H22" s="4">
        <v>3.68</v>
      </c>
    </row>
    <row r="23" spans="2:8">
      <c r="B23" s="1" t="s">
        <v>3077</v>
      </c>
      <c r="C23" s="9" t="s">
        <v>156</v>
      </c>
      <c r="D23" s="1" t="s">
        <v>539</v>
      </c>
      <c r="E23" s="1" t="s">
        <v>674</v>
      </c>
      <c r="F23" s="4">
        <v>7835</v>
      </c>
      <c r="G23" s="4">
        <v>882.99</v>
      </c>
      <c r="H23" s="4">
        <v>3.66</v>
      </c>
    </row>
    <row r="24" spans="2:8">
      <c r="B24" s="1" t="s">
        <v>3079</v>
      </c>
      <c r="C24" s="9" t="s">
        <v>156</v>
      </c>
      <c r="D24" s="1" t="s">
        <v>541</v>
      </c>
      <c r="E24" s="1" t="s">
        <v>676</v>
      </c>
      <c r="F24" s="4">
        <v>430466</v>
      </c>
      <c r="G24" s="4">
        <v>809.92</v>
      </c>
      <c r="H24" s="4">
        <v>3.36</v>
      </c>
    </row>
    <row r="25" spans="2:8">
      <c r="B25" s="1" t="s">
        <v>3073</v>
      </c>
      <c r="C25" s="9" t="s">
        <v>156</v>
      </c>
      <c r="D25" s="1" t="s">
        <v>539</v>
      </c>
      <c r="E25" s="1" t="s">
        <v>625</v>
      </c>
      <c r="F25" s="4">
        <v>24881</v>
      </c>
      <c r="G25" s="4">
        <v>771.49</v>
      </c>
      <c r="H25" s="4">
        <v>3.2</v>
      </c>
    </row>
    <row r="26" spans="2:8">
      <c r="B26" s="1" t="s">
        <v>3081</v>
      </c>
      <c r="C26" s="9" t="s">
        <v>156</v>
      </c>
      <c r="D26" s="1" t="s">
        <v>541</v>
      </c>
      <c r="E26" s="1" t="s">
        <v>680</v>
      </c>
      <c r="F26" s="4">
        <v>61775</v>
      </c>
      <c r="G26" s="4">
        <v>757.55</v>
      </c>
      <c r="H26" s="4">
        <v>3.14</v>
      </c>
    </row>
    <row r="27" spans="2:8">
      <c r="B27" s="1" t="s">
        <v>2762</v>
      </c>
      <c r="C27" s="9" t="s">
        <v>156</v>
      </c>
      <c r="D27" s="1" t="s">
        <v>434</v>
      </c>
      <c r="E27" s="1" t="s">
        <v>461</v>
      </c>
      <c r="F27" s="4">
        <v>269216</v>
      </c>
      <c r="G27" s="4">
        <v>602.24</v>
      </c>
      <c r="H27" s="4">
        <v>2.5</v>
      </c>
    </row>
    <row r="28" spans="2:8">
      <c r="B28" s="1" t="s">
        <v>3304</v>
      </c>
      <c r="C28" s="9" t="s">
        <v>156</v>
      </c>
      <c r="D28" s="1" t="s">
        <v>469</v>
      </c>
      <c r="E28" s="1" t="s">
        <v>1090</v>
      </c>
      <c r="F28" s="4">
        <v>42343</v>
      </c>
      <c r="G28" s="4">
        <v>595</v>
      </c>
      <c r="H28" s="4">
        <v>2.4700000000000002</v>
      </c>
    </row>
    <row r="29" spans="2:8">
      <c r="B29" s="1" t="s">
        <v>3338</v>
      </c>
      <c r="C29" s="9" t="s">
        <v>156</v>
      </c>
      <c r="D29" s="1" t="s">
        <v>1191</v>
      </c>
      <c r="E29" s="1" t="s">
        <v>1192</v>
      </c>
      <c r="F29" s="4">
        <v>18893</v>
      </c>
      <c r="G29" s="4">
        <v>573.61</v>
      </c>
      <c r="H29" s="4">
        <v>2.38</v>
      </c>
    </row>
    <row r="30" spans="2:8">
      <c r="B30" s="1" t="s">
        <v>3337</v>
      </c>
      <c r="C30" s="9" t="s">
        <v>156</v>
      </c>
      <c r="D30" s="1" t="s">
        <v>445</v>
      </c>
      <c r="E30" s="1" t="s">
        <v>1190</v>
      </c>
      <c r="F30" s="4">
        <v>17273</v>
      </c>
      <c r="G30" s="4">
        <v>566.51</v>
      </c>
      <c r="H30" s="4">
        <v>2.35</v>
      </c>
    </row>
    <row r="31" spans="2:8">
      <c r="B31" s="1" t="s">
        <v>3207</v>
      </c>
      <c r="C31" s="9" t="s">
        <v>156</v>
      </c>
      <c r="D31" s="1" t="s">
        <v>727</v>
      </c>
      <c r="E31" s="1" t="s">
        <v>891</v>
      </c>
      <c r="F31" s="4">
        <v>109662</v>
      </c>
      <c r="G31" s="4">
        <v>464.03</v>
      </c>
      <c r="H31" s="4">
        <v>1.93</v>
      </c>
    </row>
    <row r="32" spans="2:8">
      <c r="B32" s="1" t="s">
        <v>3162</v>
      </c>
      <c r="C32" s="9" t="s">
        <v>156</v>
      </c>
      <c r="D32" s="1" t="s">
        <v>436</v>
      </c>
      <c r="E32" s="1" t="s">
        <v>797</v>
      </c>
      <c r="F32" s="4">
        <v>109665</v>
      </c>
      <c r="G32" s="4">
        <v>386.24</v>
      </c>
      <c r="H32" s="4">
        <v>1.6</v>
      </c>
    </row>
    <row r="33" spans="2:8">
      <c r="B33" s="1" t="s">
        <v>2781</v>
      </c>
      <c r="C33" s="9" t="s">
        <v>156</v>
      </c>
      <c r="D33" s="1" t="s">
        <v>524</v>
      </c>
      <c r="E33" s="1" t="s">
        <v>611</v>
      </c>
      <c r="F33" s="4">
        <v>33606</v>
      </c>
      <c r="G33" s="4">
        <v>361.26</v>
      </c>
      <c r="H33" s="4">
        <v>1.5</v>
      </c>
    </row>
    <row r="34" spans="2:8">
      <c r="B34" s="1" t="s">
        <v>3090</v>
      </c>
      <c r="C34" s="9" t="s">
        <v>156</v>
      </c>
      <c r="D34" s="1" t="s">
        <v>434</v>
      </c>
      <c r="E34" s="1" t="s">
        <v>691</v>
      </c>
      <c r="F34" s="4">
        <v>86812</v>
      </c>
      <c r="G34" s="4">
        <v>334.96</v>
      </c>
      <c r="H34" s="4">
        <v>1.39</v>
      </c>
    </row>
    <row r="35" spans="2:8">
      <c r="B35" s="1" t="s">
        <v>3122</v>
      </c>
      <c r="C35" s="9" t="s">
        <v>156</v>
      </c>
      <c r="D35" s="1" t="s">
        <v>532</v>
      </c>
      <c r="E35" s="1" t="s">
        <v>739</v>
      </c>
      <c r="F35" s="4">
        <v>46109</v>
      </c>
      <c r="G35" s="4">
        <v>329.26</v>
      </c>
      <c r="H35" s="4">
        <v>1.37</v>
      </c>
    </row>
    <row r="36" spans="2:8">
      <c r="B36" s="1" t="s">
        <v>3196</v>
      </c>
      <c r="C36" s="9" t="s">
        <v>156</v>
      </c>
      <c r="D36" s="1" t="s">
        <v>434</v>
      </c>
      <c r="E36" s="1" t="s">
        <v>848</v>
      </c>
      <c r="F36" s="4">
        <v>21899</v>
      </c>
      <c r="G36" s="4">
        <v>326.74</v>
      </c>
      <c r="H36" s="4">
        <v>1.36</v>
      </c>
    </row>
    <row r="37" spans="2:8">
      <c r="B37" s="1" t="s">
        <v>3021</v>
      </c>
      <c r="C37" s="9" t="s">
        <v>156</v>
      </c>
      <c r="D37" s="1" t="s">
        <v>434</v>
      </c>
      <c r="E37" s="1" t="s">
        <v>482</v>
      </c>
      <c r="F37" s="4">
        <v>21561</v>
      </c>
      <c r="G37" s="4">
        <v>321.45</v>
      </c>
      <c r="H37" s="4">
        <v>1.33</v>
      </c>
    </row>
    <row r="38" spans="2:8">
      <c r="B38" s="1" t="s">
        <v>3116</v>
      </c>
      <c r="C38" s="9" t="s">
        <v>156</v>
      </c>
      <c r="D38" s="1" t="s">
        <v>428</v>
      </c>
      <c r="E38" s="1" t="s">
        <v>733</v>
      </c>
      <c r="F38" s="4">
        <v>1800572</v>
      </c>
      <c r="G38" s="4">
        <v>260.54000000000002</v>
      </c>
      <c r="H38" s="4">
        <v>1.08</v>
      </c>
    </row>
    <row r="39" spans="2:8">
      <c r="B39" s="1" t="s">
        <v>3080</v>
      </c>
      <c r="C39" s="9" t="s">
        <v>156</v>
      </c>
      <c r="D39" s="1" t="s">
        <v>541</v>
      </c>
      <c r="E39" s="1" t="s">
        <v>679</v>
      </c>
      <c r="F39" s="4">
        <v>24412</v>
      </c>
      <c r="G39" s="4">
        <v>258.69</v>
      </c>
      <c r="H39" s="4">
        <v>1.07</v>
      </c>
    </row>
    <row r="40" spans="2:8">
      <c r="B40" s="1" t="s">
        <v>3223</v>
      </c>
      <c r="C40" s="9" t="s">
        <v>156</v>
      </c>
      <c r="D40" s="1" t="s">
        <v>469</v>
      </c>
      <c r="E40" s="1" t="s">
        <v>916</v>
      </c>
      <c r="F40" s="4">
        <v>6110</v>
      </c>
      <c r="G40" s="4">
        <v>216.19</v>
      </c>
      <c r="H40" s="4">
        <v>0.9</v>
      </c>
    </row>
    <row r="41" spans="2:8">
      <c r="B41" s="1" t="s">
        <v>3121</v>
      </c>
      <c r="C41" s="9" t="s">
        <v>156</v>
      </c>
      <c r="D41" s="1" t="s">
        <v>434</v>
      </c>
      <c r="E41" s="1" t="s">
        <v>738</v>
      </c>
      <c r="F41" s="4">
        <v>35045</v>
      </c>
      <c r="G41" s="4">
        <v>204.52</v>
      </c>
      <c r="H41" s="4">
        <v>0.85</v>
      </c>
    </row>
    <row r="42" spans="2:8">
      <c r="B42" s="1" t="s">
        <v>3078</v>
      </c>
      <c r="C42" s="9" t="s">
        <v>156</v>
      </c>
      <c r="D42" s="1" t="s">
        <v>539</v>
      </c>
      <c r="E42" s="1" t="s">
        <v>675</v>
      </c>
      <c r="F42" s="4">
        <v>41594</v>
      </c>
      <c r="G42" s="4">
        <v>175.4</v>
      </c>
      <c r="H42" s="4">
        <v>0.73</v>
      </c>
    </row>
    <row r="43" spans="2:8">
      <c r="B43" s="1" t="s">
        <v>3170</v>
      </c>
      <c r="C43" s="9" t="s">
        <v>156</v>
      </c>
      <c r="D43" s="1" t="s">
        <v>452</v>
      </c>
      <c r="E43" s="1" t="s">
        <v>805</v>
      </c>
      <c r="F43" s="4">
        <v>11755</v>
      </c>
      <c r="G43" s="4">
        <v>150.16</v>
      </c>
      <c r="H43" s="4">
        <v>0.62</v>
      </c>
    </row>
    <row r="44" spans="2:8">
      <c r="B44" s="1" t="s">
        <v>3103</v>
      </c>
      <c r="C44" s="9" t="s">
        <v>156</v>
      </c>
      <c r="D44" s="1" t="s">
        <v>541</v>
      </c>
      <c r="E44" s="1" t="s">
        <v>706</v>
      </c>
      <c r="F44" s="4">
        <v>20825</v>
      </c>
      <c r="G44" s="4">
        <v>144.19</v>
      </c>
      <c r="H44" s="4">
        <v>0.6</v>
      </c>
    </row>
    <row r="45" spans="2:8">
      <c r="B45" s="1" t="s">
        <v>3245</v>
      </c>
      <c r="C45" s="9" t="s">
        <v>156</v>
      </c>
      <c r="D45" s="1" t="s">
        <v>428</v>
      </c>
      <c r="E45" s="1" t="s">
        <v>970</v>
      </c>
      <c r="F45" s="4">
        <v>6105</v>
      </c>
      <c r="G45" s="4">
        <v>120.47</v>
      </c>
      <c r="H45" s="4">
        <v>0.5</v>
      </c>
    </row>
    <row r="46" spans="2:8" ht="13">
      <c r="B46" s="2" t="s">
        <v>2543</v>
      </c>
    </row>
    <row r="47" spans="2:8">
      <c r="B47" s="1" t="s">
        <v>159</v>
      </c>
      <c r="C47" s="9" t="s">
        <v>159</v>
      </c>
      <c r="D47" s="1" t="s">
        <v>159</v>
      </c>
      <c r="E47" s="1" t="s">
        <v>159</v>
      </c>
      <c r="F47" s="4" t="s">
        <v>159</v>
      </c>
      <c r="G47" s="4" t="s">
        <v>159</v>
      </c>
      <c r="H47" s="4" t="s">
        <v>159</v>
      </c>
    </row>
    <row r="48" spans="2:8" ht="13">
      <c r="B48" s="2" t="s">
        <v>160</v>
      </c>
      <c r="C48" s="13"/>
      <c r="D48" s="2"/>
      <c r="E48" s="2"/>
      <c r="F48" s="14"/>
      <c r="G48" s="14">
        <f>SUM(G13:G47)</f>
        <v>24074.469999999998</v>
      </c>
      <c r="H48" s="14">
        <f>SUM(H13:H47)</f>
        <v>99.879999999999981</v>
      </c>
    </row>
    <row r="49" spans="2:8" ht="13">
      <c r="B49" s="2" t="s">
        <v>161</v>
      </c>
    </row>
    <row r="50" spans="2:8">
      <c r="B50" s="1" t="s">
        <v>159</v>
      </c>
      <c r="C50" s="9" t="s">
        <v>159</v>
      </c>
      <c r="D50" s="1" t="s">
        <v>159</v>
      </c>
      <c r="E50" s="1" t="s">
        <v>159</v>
      </c>
      <c r="F50" s="4" t="s">
        <v>159</v>
      </c>
      <c r="G50" s="4" t="s">
        <v>159</v>
      </c>
      <c r="H50" s="4" t="s">
        <v>159</v>
      </c>
    </row>
    <row r="51" spans="2:8" ht="13">
      <c r="B51" s="2" t="s">
        <v>162</v>
      </c>
      <c r="C51" s="13"/>
      <c r="D51" s="2"/>
      <c r="E51" s="2"/>
      <c r="F51" s="14"/>
      <c r="G51" s="14">
        <f>SUM(G49:G50)</f>
        <v>0</v>
      </c>
      <c r="H51" s="14">
        <f>SUM(H49:H50)</f>
        <v>0</v>
      </c>
    </row>
    <row r="52" spans="2:8" ht="13">
      <c r="B52" s="2" t="s">
        <v>163</v>
      </c>
    </row>
    <row r="53" spans="2:8">
      <c r="B53" s="1" t="s">
        <v>159</v>
      </c>
      <c r="C53" s="9" t="s">
        <v>159</v>
      </c>
      <c r="D53" s="1" t="s">
        <v>159</v>
      </c>
      <c r="E53" s="1" t="s">
        <v>159</v>
      </c>
      <c r="F53" s="4" t="s">
        <v>159</v>
      </c>
      <c r="G53" s="4" t="s">
        <v>159</v>
      </c>
      <c r="H53" s="4" t="s">
        <v>159</v>
      </c>
    </row>
    <row r="54" spans="2:8" ht="13">
      <c r="B54" s="2" t="s">
        <v>164</v>
      </c>
      <c r="C54" s="13"/>
      <c r="D54" s="2"/>
      <c r="E54" s="2"/>
      <c r="F54" s="14"/>
      <c r="G54" s="14">
        <f>SUM(G52:G53)</f>
        <v>0</v>
      </c>
      <c r="H54" s="14">
        <f>SUM(H52:H53)</f>
        <v>0</v>
      </c>
    </row>
    <row r="55" spans="2:8" ht="13">
      <c r="B55" s="10" t="s">
        <v>146</v>
      </c>
      <c r="C55" s="11" t="s">
        <v>147</v>
      </c>
      <c r="D55" s="10" t="s">
        <v>165</v>
      </c>
      <c r="E55" s="10" t="s">
        <v>149</v>
      </c>
      <c r="F55" s="12" t="s">
        <v>150</v>
      </c>
      <c r="G55" s="12" t="s">
        <v>151</v>
      </c>
      <c r="H55" s="12" t="s">
        <v>152</v>
      </c>
    </row>
    <row r="56" spans="2:8" ht="13">
      <c r="B56" s="2" t="s">
        <v>166</v>
      </c>
    </row>
    <row r="57" spans="2:8" ht="13">
      <c r="B57" s="2" t="s">
        <v>155</v>
      </c>
    </row>
    <row r="58" spans="2:8" ht="13">
      <c r="B58" s="2" t="s">
        <v>167</v>
      </c>
    </row>
    <row r="59" spans="2:8">
      <c r="B59" s="1" t="s">
        <v>159</v>
      </c>
      <c r="C59" s="9" t="s">
        <v>159</v>
      </c>
      <c r="D59" s="1" t="s">
        <v>159</v>
      </c>
      <c r="E59" s="1" t="s">
        <v>159</v>
      </c>
      <c r="F59" s="4" t="s">
        <v>159</v>
      </c>
      <c r="G59" s="4" t="s">
        <v>159</v>
      </c>
      <c r="H59" s="4" t="s">
        <v>159</v>
      </c>
    </row>
    <row r="60" spans="2:8" ht="13">
      <c r="B60" s="2" t="s">
        <v>168</v>
      </c>
      <c r="C60" s="13"/>
      <c r="D60" s="2"/>
      <c r="E60" s="2"/>
      <c r="F60" s="14"/>
      <c r="G60" s="14">
        <f>SUM(G55:G59)</f>
        <v>0</v>
      </c>
      <c r="H60" s="14">
        <f>SUM(H55:H59)</f>
        <v>0</v>
      </c>
    </row>
    <row r="61" spans="2:8" ht="13">
      <c r="B61" s="2" t="s">
        <v>169</v>
      </c>
    </row>
    <row r="62" spans="2:8">
      <c r="B62" s="1" t="s">
        <v>159</v>
      </c>
      <c r="C62" s="9" t="s">
        <v>159</v>
      </c>
      <c r="D62" s="1" t="s">
        <v>159</v>
      </c>
      <c r="E62" s="1" t="s">
        <v>159</v>
      </c>
      <c r="F62" s="4" t="s">
        <v>159</v>
      </c>
      <c r="G62" s="4" t="s">
        <v>159</v>
      </c>
      <c r="H62" s="4" t="s">
        <v>159</v>
      </c>
    </row>
    <row r="63" spans="2:8" ht="13">
      <c r="B63" s="2" t="s">
        <v>170</v>
      </c>
      <c r="C63" s="13"/>
      <c r="D63" s="2"/>
      <c r="E63" s="2"/>
      <c r="F63" s="14"/>
      <c r="G63" s="14">
        <f>SUM(G61:G62)</f>
        <v>0</v>
      </c>
      <c r="H63" s="14">
        <f>SUM(H61:H62)</f>
        <v>0</v>
      </c>
    </row>
    <row r="64" spans="2:8" ht="13">
      <c r="B64" s="2" t="s">
        <v>171</v>
      </c>
    </row>
    <row r="65" spans="2:8">
      <c r="B65" s="1" t="s">
        <v>159</v>
      </c>
      <c r="C65" s="9" t="s">
        <v>159</v>
      </c>
      <c r="D65" s="1" t="s">
        <v>159</v>
      </c>
      <c r="E65" s="1" t="s">
        <v>159</v>
      </c>
      <c r="F65" s="4" t="s">
        <v>159</v>
      </c>
      <c r="G65" s="4" t="s">
        <v>159</v>
      </c>
      <c r="H65" s="4" t="s">
        <v>159</v>
      </c>
    </row>
    <row r="66" spans="2:8" ht="13">
      <c r="B66" s="2" t="s">
        <v>172</v>
      </c>
      <c r="C66" s="13"/>
      <c r="D66" s="2"/>
      <c r="E66" s="2"/>
      <c r="F66" s="14"/>
      <c r="G66" s="14">
        <f>SUM(G64:G65)</f>
        <v>0</v>
      </c>
      <c r="H66" s="14">
        <f>SUM(H64:H65)</f>
        <v>0</v>
      </c>
    </row>
    <row r="67" spans="2:8" ht="13">
      <c r="B67" s="2" t="s">
        <v>173</v>
      </c>
    </row>
    <row r="68" spans="2:8">
      <c r="B68" s="1" t="s">
        <v>159</v>
      </c>
      <c r="C68" s="9" t="s">
        <v>159</v>
      </c>
      <c r="D68" s="1" t="s">
        <v>159</v>
      </c>
      <c r="E68" s="1" t="s">
        <v>159</v>
      </c>
      <c r="F68" s="4" t="s">
        <v>159</v>
      </c>
      <c r="G68" s="4" t="s">
        <v>159</v>
      </c>
      <c r="H68" s="4" t="s">
        <v>159</v>
      </c>
    </row>
    <row r="69" spans="2:8" ht="13">
      <c r="B69" s="2" t="s">
        <v>174</v>
      </c>
      <c r="C69" s="13"/>
      <c r="D69" s="2"/>
      <c r="E69" s="2"/>
      <c r="F69" s="14"/>
      <c r="G69" s="14">
        <f>SUM(G67:G68)</f>
        <v>0</v>
      </c>
      <c r="H69" s="14">
        <f>SUM(H67:H68)</f>
        <v>0</v>
      </c>
    </row>
    <row r="70" spans="2:8" ht="13">
      <c r="B70" s="2" t="s">
        <v>175</v>
      </c>
    </row>
    <row r="71" spans="2:8">
      <c r="B71" s="1" t="s">
        <v>159</v>
      </c>
      <c r="C71" s="9" t="s">
        <v>159</v>
      </c>
      <c r="D71" s="1" t="s">
        <v>159</v>
      </c>
      <c r="E71" s="1" t="s">
        <v>159</v>
      </c>
      <c r="F71" s="4" t="s">
        <v>159</v>
      </c>
      <c r="G71" s="4" t="s">
        <v>159</v>
      </c>
      <c r="H71" s="4" t="s">
        <v>159</v>
      </c>
    </row>
    <row r="72" spans="2:8" ht="13">
      <c r="B72" s="2" t="s">
        <v>176</v>
      </c>
      <c r="C72" s="13"/>
      <c r="D72" s="2"/>
      <c r="E72" s="2"/>
      <c r="F72" s="14"/>
      <c r="G72" s="14">
        <f>SUM(G70:G71)</f>
        <v>0</v>
      </c>
      <c r="H72" s="14">
        <f>SUM(H70:H71)</f>
        <v>0</v>
      </c>
    </row>
    <row r="73" spans="2:8" ht="13">
      <c r="B73" s="2" t="s">
        <v>177</v>
      </c>
    </row>
    <row r="74" spans="2:8">
      <c r="B74" s="1" t="s">
        <v>159</v>
      </c>
      <c r="C74" s="9" t="s">
        <v>159</v>
      </c>
      <c r="D74" s="1" t="s">
        <v>159</v>
      </c>
      <c r="E74" s="1" t="s">
        <v>159</v>
      </c>
      <c r="F74" s="4" t="s">
        <v>159</v>
      </c>
      <c r="G74" s="4" t="s">
        <v>159</v>
      </c>
      <c r="H74" s="4" t="s">
        <v>159</v>
      </c>
    </row>
    <row r="75" spans="2:8" ht="13">
      <c r="B75" s="2" t="s">
        <v>178</v>
      </c>
      <c r="C75" s="13"/>
      <c r="D75" s="2"/>
      <c r="E75" s="2"/>
      <c r="F75" s="14"/>
      <c r="G75" s="14">
        <f>SUM(G73:G74)</f>
        <v>0</v>
      </c>
      <c r="H75" s="14">
        <f>SUM(H73:H74)</f>
        <v>0</v>
      </c>
    </row>
    <row r="76" spans="2:8" ht="13">
      <c r="B76" s="2" t="s">
        <v>179</v>
      </c>
    </row>
    <row r="77" spans="2:8">
      <c r="B77" s="1" t="s">
        <v>159</v>
      </c>
      <c r="C77" s="9" t="s">
        <v>159</v>
      </c>
      <c r="D77" s="1" t="s">
        <v>159</v>
      </c>
      <c r="E77" s="1" t="s">
        <v>159</v>
      </c>
      <c r="F77" s="4" t="s">
        <v>159</v>
      </c>
      <c r="G77" s="4" t="s">
        <v>159</v>
      </c>
      <c r="H77" s="4" t="s">
        <v>159</v>
      </c>
    </row>
    <row r="78" spans="2:8" ht="13">
      <c r="B78" s="2" t="s">
        <v>180</v>
      </c>
      <c r="C78" s="13"/>
      <c r="D78" s="2"/>
      <c r="E78" s="2"/>
      <c r="F78" s="14"/>
      <c r="G78" s="14">
        <f>SUM(G76:G77)</f>
        <v>0</v>
      </c>
      <c r="H78" s="14">
        <f>SUM(H76:H77)</f>
        <v>0</v>
      </c>
    </row>
    <row r="79" spans="2:8" ht="13">
      <c r="B79" s="2" t="s">
        <v>181</v>
      </c>
    </row>
    <row r="80" spans="2:8">
      <c r="B80" s="1" t="s">
        <v>159</v>
      </c>
      <c r="C80" s="9" t="s">
        <v>159</v>
      </c>
      <c r="D80" s="1" t="s">
        <v>159</v>
      </c>
      <c r="E80" s="1" t="s">
        <v>159</v>
      </c>
      <c r="F80" s="4" t="s">
        <v>159</v>
      </c>
      <c r="G80" s="4" t="s">
        <v>159</v>
      </c>
      <c r="H80" s="4" t="s">
        <v>159</v>
      </c>
    </row>
    <row r="81" spans="2:8" ht="13">
      <c r="B81" s="2" t="s">
        <v>182</v>
      </c>
      <c r="C81" s="13"/>
      <c r="D81" s="2"/>
      <c r="E81" s="2"/>
      <c r="F81" s="14"/>
      <c r="G81" s="14">
        <f>SUM(G79:G80)</f>
        <v>0</v>
      </c>
      <c r="H81" s="14">
        <f>SUM(H79:H80)</f>
        <v>0</v>
      </c>
    </row>
    <row r="82" spans="2:8" ht="13">
      <c r="B82" s="2" t="s">
        <v>265</v>
      </c>
      <c r="C82" s="13"/>
      <c r="D82" s="2"/>
      <c r="E82" s="2"/>
      <c r="F82" s="14"/>
      <c r="G82" s="14">
        <v>7</v>
      </c>
      <c r="H82" s="14">
        <v>0.03</v>
      </c>
    </row>
    <row r="83" spans="2:8" ht="13">
      <c r="B83" s="2" t="s">
        <v>183</v>
      </c>
      <c r="C83" s="13"/>
      <c r="D83" s="2"/>
      <c r="E83" s="2"/>
      <c r="F83" s="14"/>
      <c r="G83" s="14">
        <v>24081.47</v>
      </c>
      <c r="H83" s="14">
        <v>99.91</v>
      </c>
    </row>
    <row r="84" spans="2:8" ht="13">
      <c r="B84" s="2" t="s">
        <v>184</v>
      </c>
      <c r="C84" s="13"/>
      <c r="D84" s="2"/>
      <c r="E84" s="2"/>
      <c r="F84" s="14"/>
      <c r="G84" s="14">
        <v>22.981071419999353</v>
      </c>
      <c r="H84" s="14">
        <v>9.0000000000003411E-2</v>
      </c>
    </row>
    <row r="85" spans="2:8" ht="13">
      <c r="B85" s="2" t="s">
        <v>185</v>
      </c>
      <c r="C85" s="13"/>
      <c r="D85" s="2"/>
      <c r="E85" s="2"/>
      <c r="F85" s="14"/>
      <c r="G85" s="14">
        <v>24104.451071420001</v>
      </c>
      <c r="H85" s="14">
        <v>100</v>
      </c>
    </row>
    <row r="86" spans="2:8">
      <c r="B86" s="1" t="s">
        <v>186</v>
      </c>
    </row>
    <row r="87" spans="2:8" ht="13">
      <c r="B87" s="2" t="s">
        <v>187</v>
      </c>
    </row>
    <row r="88" spans="2:8" ht="13">
      <c r="B88" s="2" t="s">
        <v>188</v>
      </c>
      <c r="C88" s="9" t="s">
        <v>189</v>
      </c>
    </row>
    <row r="89" spans="2:8" ht="13">
      <c r="B89" s="2" t="s">
        <v>190</v>
      </c>
      <c r="C89" s="9" t="s">
        <v>191</v>
      </c>
    </row>
    <row r="90" spans="2:8" ht="13">
      <c r="B90" s="2" t="s">
        <v>192</v>
      </c>
      <c r="C90" s="9" t="s">
        <v>191</v>
      </c>
    </row>
    <row r="91" spans="2:8" ht="13">
      <c r="B91" s="2" t="s">
        <v>193</v>
      </c>
      <c r="C91" s="9" t="s">
        <v>194</v>
      </c>
    </row>
    <row r="92" spans="2:8" ht="13">
      <c r="B92" s="2" t="s">
        <v>1574</v>
      </c>
      <c r="C92" s="13"/>
    </row>
    <row r="93" spans="2:8" ht="13">
      <c r="B93" s="2" t="s">
        <v>1575</v>
      </c>
      <c r="C93" s="13"/>
    </row>
    <row r="94" spans="2:8" ht="13">
      <c r="B94" s="2" t="s">
        <v>1576</v>
      </c>
      <c r="C94" s="13"/>
    </row>
    <row r="95" spans="2:8" ht="13">
      <c r="B95" s="2" t="s">
        <v>1577</v>
      </c>
      <c r="C95" s="13"/>
    </row>
    <row r="96" spans="2:8" ht="13">
      <c r="B96" s="2" t="s">
        <v>1578</v>
      </c>
      <c r="C96" s="13"/>
    </row>
    <row r="97" spans="2:3" ht="13">
      <c r="B97" s="2" t="s">
        <v>1579</v>
      </c>
      <c r="C97" s="13"/>
    </row>
    <row r="98" spans="2:3" ht="13">
      <c r="B98" s="2" t="s">
        <v>1580</v>
      </c>
      <c r="C98" s="13"/>
    </row>
    <row r="99" spans="2:3" ht="13">
      <c r="B99" s="2" t="s">
        <v>1581</v>
      </c>
      <c r="C99" s="13"/>
    </row>
    <row r="100" spans="2:3" ht="13">
      <c r="B100" s="2" t="s">
        <v>1172</v>
      </c>
      <c r="C100" s="13"/>
    </row>
    <row r="101" spans="2:3">
      <c r="B101" s="1" t="s">
        <v>204</v>
      </c>
    </row>
    <row r="102" spans="2:3">
      <c r="B102" s="1" t="s">
        <v>398</v>
      </c>
    </row>
    <row r="105" spans="2:3" ht="14.5">
      <c r="B105" s="48" t="s">
        <v>399</v>
      </c>
      <c r="C105" s="49"/>
    </row>
    <row r="106" spans="2:3" ht="14.5">
      <c r="B106" s="48" t="s">
        <v>3907</v>
      </c>
      <c r="C106" s="50" t="s">
        <v>400</v>
      </c>
    </row>
    <row r="107" spans="2:3" ht="14.5">
      <c r="B107" s="15" t="s">
        <v>401</v>
      </c>
      <c r="C107" s="16" t="s">
        <v>402</v>
      </c>
    </row>
    <row r="108" spans="2:3" ht="14.5">
      <c r="B108" s="15" t="s">
        <v>403</v>
      </c>
      <c r="C108" s="16" t="s">
        <v>402</v>
      </c>
    </row>
    <row r="109" spans="2:3" ht="14.5">
      <c r="B109" s="15" t="s">
        <v>404</v>
      </c>
      <c r="C109" s="16" t="s">
        <v>402</v>
      </c>
    </row>
    <row r="110" spans="2:3" ht="14.5">
      <c r="B110" s="15" t="s">
        <v>405</v>
      </c>
      <c r="C110" s="16" t="s">
        <v>402</v>
      </c>
    </row>
    <row r="111" spans="2:3" ht="14.5">
      <c r="B111" s="15" t="s">
        <v>406</v>
      </c>
      <c r="C111" s="16" t="s">
        <v>402</v>
      </c>
    </row>
    <row r="112" spans="2:3" ht="14.5">
      <c r="B112" s="15" t="s">
        <v>407</v>
      </c>
      <c r="C112" s="16" t="s">
        <v>402</v>
      </c>
    </row>
    <row r="113" spans="2:7" ht="14.5">
      <c r="B113" s="48" t="s">
        <v>408</v>
      </c>
      <c r="C113" s="49" t="s">
        <v>402</v>
      </c>
    </row>
    <row r="115" spans="2:7" ht="14.5">
      <c r="B115" s="15" t="s">
        <v>213</v>
      </c>
      <c r="C115" s="16"/>
      <c r="D115" s="15"/>
    </row>
    <row r="116" spans="2:7" ht="29">
      <c r="B116" s="18" t="s">
        <v>214</v>
      </c>
      <c r="C116" s="17" t="s">
        <v>215</v>
      </c>
      <c r="D116" s="18" t="s">
        <v>216</v>
      </c>
    </row>
    <row r="117" spans="2:7" ht="14.5">
      <c r="B117" s="15" t="s">
        <v>191</v>
      </c>
      <c r="C117" s="16" t="s">
        <v>191</v>
      </c>
      <c r="D117" s="15" t="s">
        <v>191</v>
      </c>
    </row>
    <row r="119" spans="2:7" ht="13">
      <c r="B119" s="19" t="s">
        <v>217</v>
      </c>
      <c r="C119" s="20">
        <v>46203</v>
      </c>
      <c r="D119" s="21"/>
      <c r="E119" s="22"/>
      <c r="F119" s="23"/>
    </row>
    <row r="120" spans="2:7" ht="13">
      <c r="B120" s="19" t="s">
        <v>218</v>
      </c>
      <c r="C120" s="24" t="s">
        <v>219</v>
      </c>
      <c r="D120" s="19" t="s">
        <v>220</v>
      </c>
      <c r="E120" s="25" t="s">
        <v>221</v>
      </c>
      <c r="F120" s="26" t="s">
        <v>222</v>
      </c>
      <c r="G120" s="14"/>
    </row>
    <row r="121" spans="2:7">
      <c r="B121" s="27" t="s">
        <v>191</v>
      </c>
      <c r="C121" s="28" t="s">
        <v>191</v>
      </c>
      <c r="D121" s="27" t="s">
        <v>191</v>
      </c>
      <c r="E121" s="29" t="s">
        <v>191</v>
      </c>
      <c r="F121" s="30" t="s">
        <v>191</v>
      </c>
    </row>
    <row r="124" spans="2:7" ht="13">
      <c r="B124" s="2" t="s">
        <v>223</v>
      </c>
    </row>
    <row r="125" spans="2:7" ht="13">
      <c r="B125" s="2"/>
    </row>
    <row r="126" spans="2:7" ht="13">
      <c r="B126" s="2" t="s">
        <v>224</v>
      </c>
    </row>
    <row r="127" spans="2:7" ht="13">
      <c r="B127" s="19" t="s">
        <v>225</v>
      </c>
      <c r="C127" s="24" t="s">
        <v>226</v>
      </c>
      <c r="D127" s="2"/>
    </row>
    <row r="128" spans="2:7">
      <c r="B128" s="21" t="s">
        <v>191</v>
      </c>
      <c r="C128" s="31" t="s">
        <v>191</v>
      </c>
    </row>
    <row r="130" spans="2:7" ht="13">
      <c r="B130" s="19" t="s">
        <v>227</v>
      </c>
      <c r="C130" s="24" t="s">
        <v>226</v>
      </c>
    </row>
    <row r="131" spans="2:7">
      <c r="B131" s="21" t="s">
        <v>191</v>
      </c>
      <c r="C131" s="31" t="s">
        <v>191</v>
      </c>
    </row>
    <row r="133" spans="2:7" ht="13">
      <c r="B133" s="19" t="s">
        <v>228</v>
      </c>
      <c r="C133" s="24" t="s">
        <v>229</v>
      </c>
    </row>
    <row r="134" spans="2:7">
      <c r="B134" s="21" t="s">
        <v>191</v>
      </c>
      <c r="C134" s="31" t="s">
        <v>191</v>
      </c>
    </row>
    <row r="136" spans="2:7" ht="13">
      <c r="B136" s="25" t="s">
        <v>230</v>
      </c>
      <c r="C136" s="24" t="s">
        <v>229</v>
      </c>
    </row>
    <row r="137" spans="2:7">
      <c r="B137" s="22" t="s">
        <v>191</v>
      </c>
      <c r="C137" s="31" t="s">
        <v>191</v>
      </c>
    </row>
    <row r="139" spans="2:7" ht="13">
      <c r="B139" s="19" t="s">
        <v>231</v>
      </c>
      <c r="C139" s="24" t="s">
        <v>191</v>
      </c>
    </row>
    <row r="141" spans="2:7" ht="13">
      <c r="B141" s="19" t="s">
        <v>232</v>
      </c>
      <c r="C141" s="20">
        <v>46203</v>
      </c>
      <c r="D141" s="21"/>
      <c r="E141" s="22"/>
      <c r="F141" s="23"/>
    </row>
    <row r="142" spans="2:7" ht="13">
      <c r="B142" s="19" t="s">
        <v>218</v>
      </c>
      <c r="C142" s="24" t="s">
        <v>219</v>
      </c>
      <c r="D142" s="19" t="s">
        <v>220</v>
      </c>
      <c r="E142" s="25" t="s">
        <v>221</v>
      </c>
      <c r="F142" s="26" t="s">
        <v>222</v>
      </c>
      <c r="G142" s="14"/>
    </row>
    <row r="143" spans="2:7">
      <c r="B143" s="27" t="s">
        <v>191</v>
      </c>
      <c r="C143" s="28" t="s">
        <v>191</v>
      </c>
      <c r="D143" s="27" t="s">
        <v>191</v>
      </c>
      <c r="E143" s="29" t="s">
        <v>191</v>
      </c>
      <c r="F143" s="30" t="s">
        <v>191</v>
      </c>
    </row>
    <row r="144" spans="2:7" ht="13">
      <c r="B144" s="2" t="s">
        <v>223</v>
      </c>
    </row>
    <row r="145" spans="2:4" ht="13">
      <c r="B145" s="2"/>
    </row>
    <row r="146" spans="2:4" ht="13">
      <c r="B146" s="2" t="s">
        <v>224</v>
      </c>
    </row>
    <row r="147" spans="2:4" ht="13">
      <c r="B147" s="19" t="s">
        <v>225</v>
      </c>
      <c r="C147" s="24" t="s">
        <v>226</v>
      </c>
      <c r="D147" s="2"/>
    </row>
    <row r="148" spans="2:4">
      <c r="B148" s="21" t="s">
        <v>191</v>
      </c>
      <c r="C148" s="31" t="s">
        <v>191</v>
      </c>
    </row>
    <row r="150" spans="2:4" ht="13">
      <c r="B150" s="19" t="s">
        <v>227</v>
      </c>
      <c r="C150" s="24" t="s">
        <v>226</v>
      </c>
    </row>
    <row r="151" spans="2:4">
      <c r="B151" s="21" t="s">
        <v>191</v>
      </c>
      <c r="C151" s="31" t="s">
        <v>191</v>
      </c>
    </row>
    <row r="153" spans="2:4" ht="13">
      <c r="B153" s="19" t="s">
        <v>228</v>
      </c>
      <c r="C153" s="24" t="s">
        <v>229</v>
      </c>
    </row>
    <row r="154" spans="2:4">
      <c r="B154" s="21" t="s">
        <v>191</v>
      </c>
      <c r="C154" s="31" t="s">
        <v>191</v>
      </c>
    </row>
    <row r="156" spans="2:4" ht="13">
      <c r="B156" s="25" t="s">
        <v>230</v>
      </c>
      <c r="C156" s="24" t="s">
        <v>229</v>
      </c>
    </row>
    <row r="157" spans="2:4">
      <c r="B157" s="22" t="s">
        <v>191</v>
      </c>
      <c r="C157" s="31" t="s">
        <v>191</v>
      </c>
    </row>
    <row r="159" spans="2:4" ht="13">
      <c r="B159" s="19" t="s">
        <v>231</v>
      </c>
      <c r="C159" s="24" t="s">
        <v>191</v>
      </c>
    </row>
    <row r="162" spans="2:80" ht="13">
      <c r="B162" s="2" t="s">
        <v>233</v>
      </c>
    </row>
    <row r="164" spans="2:80" ht="13">
      <c r="B164" s="19" t="s">
        <v>218</v>
      </c>
      <c r="C164" s="24" t="s">
        <v>234</v>
      </c>
      <c r="D164" s="19" t="s">
        <v>235</v>
      </c>
      <c r="E164" s="19" t="s">
        <v>236</v>
      </c>
      <c r="F164" s="14"/>
    </row>
    <row r="165" spans="2:80">
      <c r="B165" s="21" t="s">
        <v>191</v>
      </c>
      <c r="C165" s="31" t="s">
        <v>191</v>
      </c>
      <c r="D165" s="21" t="s">
        <v>191</v>
      </c>
      <c r="E165" s="21" t="s">
        <v>191</v>
      </c>
    </row>
    <row r="168" spans="2:80" ht="13">
      <c r="B168" s="2" t="s">
        <v>237</v>
      </c>
      <c r="C168" s="13" t="s">
        <v>191</v>
      </c>
      <c r="D168" s="2"/>
      <c r="E168" s="2"/>
      <c r="F168" s="14"/>
      <c r="G168" s="14"/>
      <c r="H168" s="14"/>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row>
    <row r="170" spans="2:80" ht="13">
      <c r="B170" s="2" t="s">
        <v>238</v>
      </c>
    </row>
    <row r="172" spans="2:80" ht="13">
      <c r="B172" s="19" t="s">
        <v>239</v>
      </c>
      <c r="C172" s="24" t="s">
        <v>226</v>
      </c>
      <c r="D172" s="2"/>
    </row>
    <row r="173" spans="2:80">
      <c r="B173" s="21" t="s">
        <v>191</v>
      </c>
      <c r="C173" s="31" t="s">
        <v>191</v>
      </c>
    </row>
    <row r="176" spans="2:80" ht="13">
      <c r="B176" s="19" t="s">
        <v>240</v>
      </c>
      <c r="C176" s="24" t="s">
        <v>241</v>
      </c>
      <c r="D176" s="2"/>
    </row>
    <row r="177" spans="2:80">
      <c r="B177" s="21" t="s">
        <v>191</v>
      </c>
      <c r="C177" s="31" t="s">
        <v>191</v>
      </c>
    </row>
    <row r="180" spans="2:80" ht="13">
      <c r="B180" s="2" t="s">
        <v>242</v>
      </c>
    </row>
    <row r="183" spans="2:80" ht="13">
      <c r="B183" s="2" t="s">
        <v>243</v>
      </c>
    </row>
    <row r="185" spans="2:80" ht="13">
      <c r="B185" s="19" t="s">
        <v>218</v>
      </c>
      <c r="C185" s="24" t="s">
        <v>244</v>
      </c>
      <c r="D185" s="19" t="s">
        <v>234</v>
      </c>
      <c r="E185" s="19" t="s">
        <v>235</v>
      </c>
      <c r="F185" s="26" t="s">
        <v>236</v>
      </c>
      <c r="G185" s="14"/>
    </row>
    <row r="186" spans="2:80">
      <c r="B186" s="21" t="s">
        <v>191</v>
      </c>
      <c r="C186" s="31" t="s">
        <v>191</v>
      </c>
      <c r="D186" s="21" t="s">
        <v>191</v>
      </c>
      <c r="E186" s="21" t="s">
        <v>191</v>
      </c>
      <c r="F186" s="32" t="s">
        <v>191</v>
      </c>
    </row>
    <row r="189" spans="2:80" ht="13">
      <c r="B189" s="2" t="s">
        <v>237</v>
      </c>
      <c r="C189" s="13" t="s">
        <v>191</v>
      </c>
      <c r="D189" s="2"/>
      <c r="E189" s="2"/>
      <c r="F189" s="14"/>
      <c r="G189" s="14"/>
      <c r="H189" s="14"/>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row>
    <row r="191" spans="2:80" ht="13">
      <c r="B191" s="2" t="s">
        <v>238</v>
      </c>
    </row>
    <row r="193" spans="2:7" ht="13">
      <c r="B193" s="19" t="s">
        <v>239</v>
      </c>
      <c r="C193" s="24" t="s">
        <v>226</v>
      </c>
      <c r="D193" s="2"/>
    </row>
    <row r="194" spans="2:7">
      <c r="B194" s="21" t="s">
        <v>191</v>
      </c>
      <c r="C194" s="31" t="s">
        <v>191</v>
      </c>
    </row>
    <row r="197" spans="2:7" ht="13">
      <c r="B197" s="19" t="s">
        <v>240</v>
      </c>
      <c r="C197" s="24" t="s">
        <v>241</v>
      </c>
      <c r="D197" s="2"/>
    </row>
    <row r="198" spans="2:7">
      <c r="B198" s="21" t="s">
        <v>191</v>
      </c>
      <c r="C198" s="31" t="s">
        <v>191</v>
      </c>
    </row>
    <row r="201" spans="2:7" ht="13">
      <c r="B201" s="2" t="s">
        <v>242</v>
      </c>
    </row>
    <row r="204" spans="2:7" ht="13">
      <c r="B204" s="2" t="s">
        <v>245</v>
      </c>
    </row>
    <row r="205" spans="2:7" ht="13">
      <c r="B205" s="19" t="s">
        <v>218</v>
      </c>
      <c r="C205" s="24" t="s">
        <v>246</v>
      </c>
      <c r="D205" s="19" t="s">
        <v>247</v>
      </c>
      <c r="E205" s="19" t="s">
        <v>248</v>
      </c>
      <c r="F205" s="26" t="s">
        <v>249</v>
      </c>
      <c r="G205" s="14"/>
    </row>
    <row r="206" spans="2:7">
      <c r="B206" s="21" t="s">
        <v>191</v>
      </c>
      <c r="C206" s="31" t="s">
        <v>191</v>
      </c>
      <c r="D206" s="21" t="s">
        <v>191</v>
      </c>
      <c r="E206" s="21" t="s">
        <v>191</v>
      </c>
      <c r="F206" s="32" t="s">
        <v>191</v>
      </c>
    </row>
    <row r="207" spans="2:7">
      <c r="B207" s="1" t="s">
        <v>2544</v>
      </c>
    </row>
  </sheetData>
  <mergeCells count="3">
    <mergeCell ref="B1:E1"/>
    <mergeCell ref="C3:C8"/>
    <mergeCell ref="D3:D8"/>
  </mergeCells>
  <hyperlinks>
    <hyperlink ref="A1" location="Index!A1" display="Index" xr:uid="{1FD2B0E1-FF03-4DD3-936C-8077798405E2}"/>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9014-A111-4836-B0D1-855EE43DA62C}">
  <sheetPr codeName="Sheet96"/>
  <dimension ref="A1:CB207"/>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41</v>
      </c>
      <c r="C1" s="249"/>
      <c r="D1" s="249"/>
      <c r="E1" s="249"/>
    </row>
    <row r="3" spans="1:9" ht="14.5">
      <c r="B3" s="5" t="s">
        <v>41</v>
      </c>
      <c r="C3" s="250"/>
      <c r="D3" s="251"/>
    </row>
    <row r="4" spans="1:9" ht="14.5">
      <c r="B4" s="51" t="s">
        <v>1582</v>
      </c>
      <c r="C4" s="250"/>
      <c r="D4" s="251"/>
    </row>
    <row r="5" spans="1:9" ht="14.5">
      <c r="B5" s="5"/>
      <c r="C5" s="250"/>
      <c r="D5" s="251"/>
    </row>
    <row r="6" spans="1:9" ht="14.5">
      <c r="B6" s="51" t="s">
        <v>139</v>
      </c>
      <c r="C6" s="250"/>
      <c r="D6" s="251"/>
    </row>
    <row r="7" spans="1:9" ht="14.5">
      <c r="B7" s="51" t="s">
        <v>503</v>
      </c>
      <c r="C7" s="250"/>
      <c r="D7" s="251"/>
    </row>
    <row r="8" spans="1:9" ht="29">
      <c r="B8" s="7" t="s">
        <v>1583</v>
      </c>
      <c r="C8" s="250"/>
      <c r="D8" s="251"/>
    </row>
    <row r="9" spans="1:9" ht="29">
      <c r="B9" s="7" t="s">
        <v>142</v>
      </c>
      <c r="C9" s="8" t="s">
        <v>143</v>
      </c>
      <c r="D9" s="8" t="s">
        <v>144</v>
      </c>
    </row>
    <row r="10" spans="1:9" ht="14.5">
      <c r="B10" s="306"/>
      <c r="C10" s="307"/>
      <c r="D10" s="307"/>
    </row>
    <row r="11" spans="1:9">
      <c r="B11" s="1" t="s">
        <v>145</v>
      </c>
    </row>
    <row r="13" spans="1:9" ht="13">
      <c r="B13" s="10" t="s">
        <v>146</v>
      </c>
      <c r="C13" s="11" t="s">
        <v>147</v>
      </c>
      <c r="D13" s="10" t="s">
        <v>148</v>
      </c>
      <c r="E13" s="10" t="s">
        <v>149</v>
      </c>
      <c r="F13" s="12" t="s">
        <v>150</v>
      </c>
      <c r="G13" s="12" t="s">
        <v>151</v>
      </c>
      <c r="H13" s="12" t="s">
        <v>152</v>
      </c>
      <c r="I13" s="2" t="s">
        <v>153</v>
      </c>
    </row>
    <row r="14" spans="1:9" ht="13">
      <c r="B14" s="2" t="s">
        <v>154</v>
      </c>
    </row>
    <row r="15" spans="1:9" ht="13">
      <c r="B15" s="2" t="s">
        <v>155</v>
      </c>
    </row>
    <row r="16" spans="1:9">
      <c r="B16" s="1" t="s">
        <v>2764</v>
      </c>
      <c r="C16" s="9" t="s">
        <v>156</v>
      </c>
      <c r="D16" s="1" t="s">
        <v>448</v>
      </c>
      <c r="E16" s="1" t="s">
        <v>617</v>
      </c>
      <c r="F16" s="4">
        <v>7875</v>
      </c>
      <c r="G16" s="4">
        <v>389.38</v>
      </c>
      <c r="H16" s="4">
        <v>6.76</v>
      </c>
    </row>
    <row r="17" spans="2:8">
      <c r="B17" s="1" t="s">
        <v>3193</v>
      </c>
      <c r="C17" s="9" t="s">
        <v>156</v>
      </c>
      <c r="D17" s="1" t="s">
        <v>486</v>
      </c>
      <c r="E17" s="1" t="s">
        <v>845</v>
      </c>
      <c r="F17" s="4">
        <v>6644</v>
      </c>
      <c r="G17" s="4">
        <v>375.8</v>
      </c>
      <c r="H17" s="4">
        <v>6.52</v>
      </c>
    </row>
    <row r="18" spans="2:8">
      <c r="B18" s="1" t="s">
        <v>3108</v>
      </c>
      <c r="C18" s="9" t="s">
        <v>156</v>
      </c>
      <c r="D18" s="1" t="s">
        <v>448</v>
      </c>
      <c r="E18" s="1" t="s">
        <v>722</v>
      </c>
      <c r="F18" s="4">
        <v>621971</v>
      </c>
      <c r="G18" s="4">
        <v>366.15</v>
      </c>
      <c r="H18" s="4">
        <v>6.35</v>
      </c>
    </row>
    <row r="19" spans="2:8">
      <c r="B19" s="1" t="s">
        <v>3006</v>
      </c>
      <c r="C19" s="9" t="s">
        <v>156</v>
      </c>
      <c r="D19" s="1" t="s">
        <v>443</v>
      </c>
      <c r="E19" s="1" t="s">
        <v>444</v>
      </c>
      <c r="F19" s="4">
        <v>8250</v>
      </c>
      <c r="G19" s="4">
        <v>361.87</v>
      </c>
      <c r="H19" s="4">
        <v>6.28</v>
      </c>
    </row>
    <row r="20" spans="2:8">
      <c r="B20" s="1" t="s">
        <v>2775</v>
      </c>
      <c r="C20" s="9" t="s">
        <v>156</v>
      </c>
      <c r="D20" s="1" t="s">
        <v>484</v>
      </c>
      <c r="E20" s="1" t="s">
        <v>614</v>
      </c>
      <c r="F20" s="4">
        <v>23890</v>
      </c>
      <c r="G20" s="4">
        <v>336.18</v>
      </c>
      <c r="H20" s="4">
        <v>5.83</v>
      </c>
    </row>
    <row r="21" spans="2:8">
      <c r="B21" s="1" t="s">
        <v>3335</v>
      </c>
      <c r="C21" s="9" t="s">
        <v>156</v>
      </c>
      <c r="D21" s="1" t="s">
        <v>432</v>
      </c>
      <c r="E21" s="1" t="s">
        <v>1188</v>
      </c>
      <c r="F21" s="4">
        <v>15287</v>
      </c>
      <c r="G21" s="4">
        <v>323.92</v>
      </c>
      <c r="H21" s="4">
        <v>5.62</v>
      </c>
    </row>
    <row r="22" spans="2:8">
      <c r="B22" s="1" t="s">
        <v>2785</v>
      </c>
      <c r="C22" s="9" t="s">
        <v>156</v>
      </c>
      <c r="D22" s="1" t="s">
        <v>432</v>
      </c>
      <c r="E22" s="1" t="s">
        <v>433</v>
      </c>
      <c r="F22" s="4">
        <v>106966</v>
      </c>
      <c r="G22" s="4">
        <v>306.99</v>
      </c>
      <c r="H22" s="4">
        <v>5.33</v>
      </c>
    </row>
    <row r="23" spans="2:8">
      <c r="B23" s="1" t="s">
        <v>3012</v>
      </c>
      <c r="C23" s="9" t="s">
        <v>156</v>
      </c>
      <c r="D23" s="1" t="s">
        <v>423</v>
      </c>
      <c r="E23" s="1" t="s">
        <v>464</v>
      </c>
      <c r="F23" s="4">
        <v>11150</v>
      </c>
      <c r="G23" s="4">
        <v>295.8</v>
      </c>
      <c r="H23" s="4">
        <v>5.13</v>
      </c>
    </row>
    <row r="24" spans="2:8">
      <c r="B24" s="1" t="s">
        <v>3003</v>
      </c>
      <c r="C24" s="9" t="s">
        <v>156</v>
      </c>
      <c r="D24" s="1" t="s">
        <v>436</v>
      </c>
      <c r="E24" s="1" t="s">
        <v>437</v>
      </c>
      <c r="F24" s="4">
        <v>5929</v>
      </c>
      <c r="G24" s="4">
        <v>284.36</v>
      </c>
      <c r="H24" s="4">
        <v>4.93</v>
      </c>
    </row>
    <row r="25" spans="2:8">
      <c r="B25" s="1" t="s">
        <v>3213</v>
      </c>
      <c r="C25" s="9" t="s">
        <v>156</v>
      </c>
      <c r="D25" s="1" t="s">
        <v>484</v>
      </c>
      <c r="E25" s="1" t="s">
        <v>897</v>
      </c>
      <c r="F25" s="4">
        <v>5318</v>
      </c>
      <c r="G25" s="4">
        <v>274.25</v>
      </c>
      <c r="H25" s="4">
        <v>4.76</v>
      </c>
    </row>
    <row r="26" spans="2:8">
      <c r="B26" s="1" t="s">
        <v>2759</v>
      </c>
      <c r="C26" s="9" t="s">
        <v>156</v>
      </c>
      <c r="D26" s="1" t="s">
        <v>469</v>
      </c>
      <c r="E26" s="1" t="s">
        <v>479</v>
      </c>
      <c r="F26" s="4">
        <v>13405</v>
      </c>
      <c r="G26" s="4">
        <v>272.66000000000003</v>
      </c>
      <c r="H26" s="4">
        <v>4.7300000000000004</v>
      </c>
    </row>
    <row r="27" spans="2:8">
      <c r="B27" s="1" t="s">
        <v>3015</v>
      </c>
      <c r="C27" s="9" t="s">
        <v>156</v>
      </c>
      <c r="D27" s="1" t="s">
        <v>469</v>
      </c>
      <c r="E27" s="1" t="s">
        <v>470</v>
      </c>
      <c r="F27" s="4">
        <v>25891</v>
      </c>
      <c r="G27" s="4">
        <v>259.07</v>
      </c>
      <c r="H27" s="4">
        <v>4.5</v>
      </c>
    </row>
    <row r="28" spans="2:8">
      <c r="B28" s="1" t="s">
        <v>2782</v>
      </c>
      <c r="C28" s="9" t="s">
        <v>156</v>
      </c>
      <c r="D28" s="1" t="s">
        <v>452</v>
      </c>
      <c r="E28" s="1" t="s">
        <v>453</v>
      </c>
      <c r="F28" s="4">
        <v>2097</v>
      </c>
      <c r="G28" s="4">
        <v>249.97</v>
      </c>
      <c r="H28" s="4">
        <v>4.34</v>
      </c>
    </row>
    <row r="29" spans="2:8">
      <c r="B29" s="1" t="s">
        <v>3237</v>
      </c>
      <c r="C29" s="9" t="s">
        <v>156</v>
      </c>
      <c r="D29" s="1" t="s">
        <v>524</v>
      </c>
      <c r="E29" s="1" t="s">
        <v>959</v>
      </c>
      <c r="F29" s="4">
        <v>25201</v>
      </c>
      <c r="G29" s="4">
        <v>210.72</v>
      </c>
      <c r="H29" s="4">
        <v>3.66</v>
      </c>
    </row>
    <row r="30" spans="2:8">
      <c r="B30" s="1" t="s">
        <v>3173</v>
      </c>
      <c r="C30" s="9" t="s">
        <v>156</v>
      </c>
      <c r="D30" s="1" t="s">
        <v>553</v>
      </c>
      <c r="E30" s="1" t="s">
        <v>810</v>
      </c>
      <c r="F30" s="4">
        <v>407</v>
      </c>
      <c r="G30" s="4">
        <v>168.73</v>
      </c>
      <c r="H30" s="4">
        <v>2.93</v>
      </c>
    </row>
    <row r="31" spans="2:8">
      <c r="B31" s="1" t="s">
        <v>3191</v>
      </c>
      <c r="C31" s="9" t="s">
        <v>156</v>
      </c>
      <c r="D31" s="1" t="s">
        <v>457</v>
      </c>
      <c r="E31" s="1" t="s">
        <v>843</v>
      </c>
      <c r="F31" s="4">
        <v>46118</v>
      </c>
      <c r="G31" s="4">
        <v>156.55000000000001</v>
      </c>
      <c r="H31" s="4">
        <v>2.72</v>
      </c>
    </row>
    <row r="32" spans="2:8">
      <c r="B32" s="1" t="s">
        <v>3009</v>
      </c>
      <c r="C32" s="9" t="s">
        <v>156</v>
      </c>
      <c r="D32" s="1" t="s">
        <v>457</v>
      </c>
      <c r="E32" s="1" t="s">
        <v>458</v>
      </c>
      <c r="F32" s="4">
        <v>25083</v>
      </c>
      <c r="G32" s="4">
        <v>133.72999999999999</v>
      </c>
      <c r="H32" s="4">
        <v>2.3199999999999998</v>
      </c>
    </row>
    <row r="33" spans="2:8">
      <c r="B33" s="1" t="s">
        <v>3257</v>
      </c>
      <c r="C33" s="9" t="s">
        <v>156</v>
      </c>
      <c r="D33" s="1" t="s">
        <v>907</v>
      </c>
      <c r="E33" s="1" t="s">
        <v>996</v>
      </c>
      <c r="F33" s="4">
        <v>6179</v>
      </c>
      <c r="G33" s="4">
        <v>123.49</v>
      </c>
      <c r="H33" s="4">
        <v>2.14</v>
      </c>
    </row>
    <row r="34" spans="2:8">
      <c r="B34" s="1" t="s">
        <v>3243</v>
      </c>
      <c r="C34" s="9" t="s">
        <v>156</v>
      </c>
      <c r="D34" s="1" t="s">
        <v>469</v>
      </c>
      <c r="E34" s="1" t="s">
        <v>966</v>
      </c>
      <c r="F34" s="4">
        <v>1142</v>
      </c>
      <c r="G34" s="4">
        <v>123.02</v>
      </c>
      <c r="H34" s="4">
        <v>2.13</v>
      </c>
    </row>
    <row r="35" spans="2:8">
      <c r="B35" s="1" t="s">
        <v>2790</v>
      </c>
      <c r="C35" s="9" t="s">
        <v>156</v>
      </c>
      <c r="D35" s="1" t="s">
        <v>423</v>
      </c>
      <c r="E35" s="1" t="s">
        <v>604</v>
      </c>
      <c r="F35" s="4">
        <v>9640</v>
      </c>
      <c r="G35" s="4">
        <v>112.01</v>
      </c>
      <c r="H35" s="4">
        <v>1.94</v>
      </c>
    </row>
    <row r="36" spans="2:8">
      <c r="B36" s="1" t="s">
        <v>921</v>
      </c>
      <c r="C36" s="9" t="s">
        <v>156</v>
      </c>
      <c r="D36" s="1" t="s">
        <v>514</v>
      </c>
      <c r="E36" s="1" t="s">
        <v>922</v>
      </c>
      <c r="F36" s="4">
        <v>3928</v>
      </c>
      <c r="G36" s="4">
        <v>98.04</v>
      </c>
      <c r="H36" s="4">
        <v>1.7</v>
      </c>
    </row>
    <row r="37" spans="2:8">
      <c r="B37" s="1" t="s">
        <v>3231</v>
      </c>
      <c r="C37" s="9" t="s">
        <v>156</v>
      </c>
      <c r="D37" s="1" t="s">
        <v>480</v>
      </c>
      <c r="E37" s="1" t="s">
        <v>940</v>
      </c>
      <c r="F37" s="4">
        <v>311</v>
      </c>
      <c r="G37" s="4">
        <v>79.11</v>
      </c>
      <c r="H37" s="4">
        <v>1.37</v>
      </c>
    </row>
    <row r="38" spans="2:8">
      <c r="B38" s="1" t="s">
        <v>3271</v>
      </c>
      <c r="C38" s="9" t="s">
        <v>156</v>
      </c>
      <c r="D38" s="1" t="s">
        <v>532</v>
      </c>
      <c r="E38" s="1" t="s">
        <v>1014</v>
      </c>
      <c r="F38" s="4">
        <v>15138</v>
      </c>
      <c r="G38" s="4">
        <v>76.16</v>
      </c>
      <c r="H38" s="4">
        <v>1.32</v>
      </c>
    </row>
    <row r="39" spans="2:8">
      <c r="B39" s="1" t="s">
        <v>3281</v>
      </c>
      <c r="C39" s="9" t="s">
        <v>156</v>
      </c>
      <c r="D39" s="1" t="s">
        <v>423</v>
      </c>
      <c r="E39" s="1" t="s">
        <v>1030</v>
      </c>
      <c r="F39" s="4">
        <v>2259</v>
      </c>
      <c r="G39" s="4">
        <v>74.97</v>
      </c>
      <c r="H39" s="4">
        <v>1.3</v>
      </c>
    </row>
    <row r="40" spans="2:8">
      <c r="B40" s="1" t="s">
        <v>447</v>
      </c>
      <c r="C40" s="9" t="s">
        <v>156</v>
      </c>
      <c r="D40" s="1" t="s">
        <v>448</v>
      </c>
      <c r="E40" s="1" t="s">
        <v>449</v>
      </c>
      <c r="F40" s="4">
        <v>6356</v>
      </c>
      <c r="G40" s="4">
        <v>66.77</v>
      </c>
      <c r="H40" s="4">
        <v>1.1599999999999999</v>
      </c>
    </row>
    <row r="41" spans="2:8">
      <c r="B41" s="1" t="s">
        <v>2755</v>
      </c>
      <c r="C41" s="9" t="s">
        <v>156</v>
      </c>
      <c r="D41" s="1" t="s">
        <v>480</v>
      </c>
      <c r="E41" s="1" t="s">
        <v>631</v>
      </c>
      <c r="F41" s="4">
        <v>2655</v>
      </c>
      <c r="G41" s="4">
        <v>65.069999999999993</v>
      </c>
      <c r="H41" s="4">
        <v>1.1299999999999999</v>
      </c>
    </row>
    <row r="42" spans="2:8">
      <c r="B42" s="1" t="s">
        <v>3095</v>
      </c>
      <c r="C42" s="9" t="s">
        <v>156</v>
      </c>
      <c r="D42" s="1" t="s">
        <v>430</v>
      </c>
      <c r="E42" s="1" t="s">
        <v>696</v>
      </c>
      <c r="F42" s="4">
        <v>31653</v>
      </c>
      <c r="G42" s="4">
        <v>58.38</v>
      </c>
      <c r="H42" s="4">
        <v>1.01</v>
      </c>
    </row>
    <row r="43" spans="2:8">
      <c r="B43" s="1" t="s">
        <v>1041</v>
      </c>
      <c r="C43" s="9" t="s">
        <v>156</v>
      </c>
      <c r="D43" s="1" t="s">
        <v>421</v>
      </c>
      <c r="E43" s="1" t="s">
        <v>1042</v>
      </c>
      <c r="F43" s="4">
        <v>1160</v>
      </c>
      <c r="G43" s="4">
        <v>47.33</v>
      </c>
      <c r="H43" s="4">
        <v>0.82</v>
      </c>
    </row>
    <row r="44" spans="2:8">
      <c r="B44" s="1" t="s">
        <v>3415</v>
      </c>
      <c r="C44" s="9" t="s">
        <v>156</v>
      </c>
      <c r="D44" s="1" t="s">
        <v>907</v>
      </c>
      <c r="E44" s="1" t="s">
        <v>1481</v>
      </c>
      <c r="F44" s="4">
        <v>7649</v>
      </c>
      <c r="G44" s="4">
        <v>30.89</v>
      </c>
      <c r="H44" s="4">
        <v>0.54</v>
      </c>
    </row>
    <row r="45" spans="2:8">
      <c r="B45" s="1" t="s">
        <v>3403</v>
      </c>
      <c r="C45" s="9" t="s">
        <v>156</v>
      </c>
      <c r="D45" s="1" t="s">
        <v>907</v>
      </c>
      <c r="E45" s="1" t="s">
        <v>1388</v>
      </c>
      <c r="F45" s="4">
        <v>376</v>
      </c>
      <c r="G45" s="4">
        <v>28.87</v>
      </c>
      <c r="H45" s="4">
        <v>0.5</v>
      </c>
    </row>
    <row r="46" spans="2:8" ht="13">
      <c r="B46" s="2" t="s">
        <v>2543</v>
      </c>
    </row>
    <row r="47" spans="2:8">
      <c r="B47" s="1" t="s">
        <v>159</v>
      </c>
      <c r="C47" s="9" t="s">
        <v>159</v>
      </c>
      <c r="D47" s="1" t="s">
        <v>159</v>
      </c>
      <c r="E47" s="1" t="s">
        <v>159</v>
      </c>
      <c r="F47" s="4" t="s">
        <v>159</v>
      </c>
      <c r="G47" s="4" t="s">
        <v>159</v>
      </c>
      <c r="H47" s="4" t="s">
        <v>159</v>
      </c>
    </row>
    <row r="48" spans="2:8" ht="13">
      <c r="B48" s="2" t="s">
        <v>160</v>
      </c>
      <c r="C48" s="13"/>
      <c r="D48" s="2"/>
      <c r="E48" s="2"/>
      <c r="F48" s="14"/>
      <c r="G48" s="14">
        <f>SUM(G13:G47)</f>
        <v>5750.2400000000007</v>
      </c>
      <c r="H48" s="14">
        <f>SUM(H13:H47)</f>
        <v>99.769999999999982</v>
      </c>
    </row>
    <row r="49" spans="2:8" ht="13">
      <c r="B49" s="2" t="s">
        <v>161</v>
      </c>
    </row>
    <row r="50" spans="2:8">
      <c r="B50" s="1" t="s">
        <v>159</v>
      </c>
      <c r="C50" s="9" t="s">
        <v>159</v>
      </c>
      <c r="D50" s="1" t="s">
        <v>159</v>
      </c>
      <c r="E50" s="1" t="s">
        <v>159</v>
      </c>
      <c r="F50" s="4" t="s">
        <v>159</v>
      </c>
      <c r="G50" s="4" t="s">
        <v>159</v>
      </c>
      <c r="H50" s="4" t="s">
        <v>159</v>
      </c>
    </row>
    <row r="51" spans="2:8" ht="13">
      <c r="B51" s="2" t="s">
        <v>162</v>
      </c>
      <c r="C51" s="13"/>
      <c r="D51" s="2"/>
      <c r="E51" s="2"/>
      <c r="F51" s="14"/>
      <c r="G51" s="14">
        <f>SUM(G49:G50)</f>
        <v>0</v>
      </c>
      <c r="H51" s="14">
        <f>SUM(H49:H50)</f>
        <v>0</v>
      </c>
    </row>
    <row r="52" spans="2:8" ht="13">
      <c r="B52" s="2" t="s">
        <v>163</v>
      </c>
    </row>
    <row r="53" spans="2:8">
      <c r="B53" s="1" t="s">
        <v>159</v>
      </c>
      <c r="C53" s="9" t="s">
        <v>159</v>
      </c>
      <c r="D53" s="1" t="s">
        <v>159</v>
      </c>
      <c r="E53" s="1" t="s">
        <v>159</v>
      </c>
      <c r="F53" s="4" t="s">
        <v>159</v>
      </c>
      <c r="G53" s="4" t="s">
        <v>159</v>
      </c>
      <c r="H53" s="4" t="s">
        <v>159</v>
      </c>
    </row>
    <row r="54" spans="2:8" ht="13">
      <c r="B54" s="2" t="s">
        <v>164</v>
      </c>
      <c r="C54" s="13"/>
      <c r="D54" s="2"/>
      <c r="E54" s="2"/>
      <c r="F54" s="14"/>
      <c r="G54" s="14">
        <f>SUM(G52:G53)</f>
        <v>0</v>
      </c>
      <c r="H54" s="14">
        <f>SUM(H52:H53)</f>
        <v>0</v>
      </c>
    </row>
    <row r="55" spans="2:8" ht="13">
      <c r="B55" s="10" t="s">
        <v>146</v>
      </c>
      <c r="C55" s="11" t="s">
        <v>147</v>
      </c>
      <c r="D55" s="10" t="s">
        <v>165</v>
      </c>
      <c r="E55" s="10" t="s">
        <v>149</v>
      </c>
      <c r="F55" s="12" t="s">
        <v>150</v>
      </c>
      <c r="G55" s="12" t="s">
        <v>151</v>
      </c>
      <c r="H55" s="12" t="s">
        <v>152</v>
      </c>
    </row>
    <row r="56" spans="2:8" ht="13">
      <c r="B56" s="2" t="s">
        <v>166</v>
      </c>
    </row>
    <row r="57" spans="2:8" ht="13">
      <c r="B57" s="2" t="s">
        <v>155</v>
      </c>
    </row>
    <row r="58" spans="2:8" ht="13">
      <c r="B58" s="2" t="s">
        <v>167</v>
      </c>
    </row>
    <row r="59" spans="2:8">
      <c r="B59" s="1" t="s">
        <v>159</v>
      </c>
      <c r="C59" s="9" t="s">
        <v>159</v>
      </c>
      <c r="D59" s="1" t="s">
        <v>159</v>
      </c>
      <c r="E59" s="1" t="s">
        <v>159</v>
      </c>
      <c r="F59" s="4" t="s">
        <v>159</v>
      </c>
      <c r="G59" s="4" t="s">
        <v>159</v>
      </c>
      <c r="H59" s="4" t="s">
        <v>159</v>
      </c>
    </row>
    <row r="60" spans="2:8" ht="13">
      <c r="B60" s="2" t="s">
        <v>168</v>
      </c>
      <c r="C60" s="13"/>
      <c r="D60" s="2"/>
      <c r="E60" s="2"/>
      <c r="F60" s="14"/>
      <c r="G60" s="14">
        <f>SUM(G55:G59)</f>
        <v>0</v>
      </c>
      <c r="H60" s="14">
        <f>SUM(H55:H59)</f>
        <v>0</v>
      </c>
    </row>
    <row r="61" spans="2:8" ht="13">
      <c r="B61" s="2" t="s">
        <v>169</v>
      </c>
    </row>
    <row r="62" spans="2:8">
      <c r="B62" s="1" t="s">
        <v>159</v>
      </c>
      <c r="C62" s="9" t="s">
        <v>159</v>
      </c>
      <c r="D62" s="1" t="s">
        <v>159</v>
      </c>
      <c r="E62" s="1" t="s">
        <v>159</v>
      </c>
      <c r="F62" s="4" t="s">
        <v>159</v>
      </c>
      <c r="G62" s="4" t="s">
        <v>159</v>
      </c>
      <c r="H62" s="4" t="s">
        <v>159</v>
      </c>
    </row>
    <row r="63" spans="2:8" ht="13">
      <c r="B63" s="2" t="s">
        <v>170</v>
      </c>
      <c r="C63" s="13"/>
      <c r="D63" s="2"/>
      <c r="E63" s="2"/>
      <c r="F63" s="14"/>
      <c r="G63" s="14">
        <f>SUM(G61:G62)</f>
        <v>0</v>
      </c>
      <c r="H63" s="14">
        <f>SUM(H61:H62)</f>
        <v>0</v>
      </c>
    </row>
    <row r="64" spans="2:8" ht="13">
      <c r="B64" s="2" t="s">
        <v>171</v>
      </c>
    </row>
    <row r="65" spans="2:8">
      <c r="B65" s="1" t="s">
        <v>159</v>
      </c>
      <c r="C65" s="9" t="s">
        <v>159</v>
      </c>
      <c r="D65" s="1" t="s">
        <v>159</v>
      </c>
      <c r="E65" s="1" t="s">
        <v>159</v>
      </c>
      <c r="F65" s="4" t="s">
        <v>159</v>
      </c>
      <c r="G65" s="4" t="s">
        <v>159</v>
      </c>
      <c r="H65" s="4" t="s">
        <v>159</v>
      </c>
    </row>
    <row r="66" spans="2:8" ht="13">
      <c r="B66" s="2" t="s">
        <v>172</v>
      </c>
      <c r="C66" s="13"/>
      <c r="D66" s="2"/>
      <c r="E66" s="2"/>
      <c r="F66" s="14"/>
      <c r="G66" s="14">
        <f>SUM(G64:G65)</f>
        <v>0</v>
      </c>
      <c r="H66" s="14">
        <f>SUM(H64:H65)</f>
        <v>0</v>
      </c>
    </row>
    <row r="67" spans="2:8" ht="13">
      <c r="B67" s="2" t="s">
        <v>173</v>
      </c>
    </row>
    <row r="68" spans="2:8">
      <c r="B68" s="1" t="s">
        <v>159</v>
      </c>
      <c r="C68" s="9" t="s">
        <v>159</v>
      </c>
      <c r="D68" s="1" t="s">
        <v>159</v>
      </c>
      <c r="E68" s="1" t="s">
        <v>159</v>
      </c>
      <c r="F68" s="4" t="s">
        <v>159</v>
      </c>
      <c r="G68" s="4" t="s">
        <v>159</v>
      </c>
      <c r="H68" s="4" t="s">
        <v>159</v>
      </c>
    </row>
    <row r="69" spans="2:8" ht="13">
      <c r="B69" s="2" t="s">
        <v>174</v>
      </c>
      <c r="C69" s="13"/>
      <c r="D69" s="2"/>
      <c r="E69" s="2"/>
      <c r="F69" s="14"/>
      <c r="G69" s="14">
        <f>SUM(G67:G68)</f>
        <v>0</v>
      </c>
      <c r="H69" s="14">
        <f>SUM(H67:H68)</f>
        <v>0</v>
      </c>
    </row>
    <row r="70" spans="2:8" ht="13">
      <c r="B70" s="2" t="s">
        <v>175</v>
      </c>
    </row>
    <row r="71" spans="2:8">
      <c r="B71" s="1" t="s">
        <v>159</v>
      </c>
      <c r="C71" s="9" t="s">
        <v>159</v>
      </c>
      <c r="D71" s="1" t="s">
        <v>159</v>
      </c>
      <c r="E71" s="1" t="s">
        <v>159</v>
      </c>
      <c r="F71" s="4" t="s">
        <v>159</v>
      </c>
      <c r="G71" s="4" t="s">
        <v>159</v>
      </c>
      <c r="H71" s="4" t="s">
        <v>159</v>
      </c>
    </row>
    <row r="72" spans="2:8" ht="13">
      <c r="B72" s="2" t="s">
        <v>176</v>
      </c>
      <c r="C72" s="13"/>
      <c r="D72" s="2"/>
      <c r="E72" s="2"/>
      <c r="F72" s="14"/>
      <c r="G72" s="14">
        <f>SUM(G70:G71)</f>
        <v>0</v>
      </c>
      <c r="H72" s="14">
        <f>SUM(H70:H71)</f>
        <v>0</v>
      </c>
    </row>
    <row r="73" spans="2:8" ht="13">
      <c r="B73" s="2" t="s">
        <v>177</v>
      </c>
    </row>
    <row r="74" spans="2:8">
      <c r="B74" s="1" t="s">
        <v>159</v>
      </c>
      <c r="C74" s="9" t="s">
        <v>159</v>
      </c>
      <c r="D74" s="1" t="s">
        <v>159</v>
      </c>
      <c r="E74" s="1" t="s">
        <v>159</v>
      </c>
      <c r="F74" s="4" t="s">
        <v>159</v>
      </c>
      <c r="G74" s="4" t="s">
        <v>159</v>
      </c>
      <c r="H74" s="4" t="s">
        <v>159</v>
      </c>
    </row>
    <row r="75" spans="2:8" ht="13">
      <c r="B75" s="2" t="s">
        <v>178</v>
      </c>
      <c r="C75" s="13"/>
      <c r="D75" s="2"/>
      <c r="E75" s="2"/>
      <c r="F75" s="14"/>
      <c r="G75" s="14">
        <f>SUM(G73:G74)</f>
        <v>0</v>
      </c>
      <c r="H75" s="14">
        <f>SUM(H73:H74)</f>
        <v>0</v>
      </c>
    </row>
    <row r="76" spans="2:8" ht="13">
      <c r="B76" s="2" t="s">
        <v>179</v>
      </c>
    </row>
    <row r="77" spans="2:8">
      <c r="B77" s="1" t="s">
        <v>159</v>
      </c>
      <c r="C77" s="9" t="s">
        <v>159</v>
      </c>
      <c r="D77" s="1" t="s">
        <v>159</v>
      </c>
      <c r="E77" s="1" t="s">
        <v>159</v>
      </c>
      <c r="F77" s="4" t="s">
        <v>159</v>
      </c>
      <c r="G77" s="4" t="s">
        <v>159</v>
      </c>
      <c r="H77" s="4" t="s">
        <v>159</v>
      </c>
    </row>
    <row r="78" spans="2:8" ht="13">
      <c r="B78" s="2" t="s">
        <v>180</v>
      </c>
      <c r="C78" s="13"/>
      <c r="D78" s="2"/>
      <c r="E78" s="2"/>
      <c r="F78" s="14"/>
      <c r="G78" s="14">
        <f>SUM(G76:G77)</f>
        <v>0</v>
      </c>
      <c r="H78" s="14">
        <f>SUM(H76:H77)</f>
        <v>0</v>
      </c>
    </row>
    <row r="79" spans="2:8" ht="13">
      <c r="B79" s="2" t="s">
        <v>181</v>
      </c>
    </row>
    <row r="80" spans="2:8">
      <c r="B80" s="1" t="s">
        <v>159</v>
      </c>
      <c r="C80" s="9" t="s">
        <v>159</v>
      </c>
      <c r="D80" s="1" t="s">
        <v>159</v>
      </c>
      <c r="E80" s="1" t="s">
        <v>159</v>
      </c>
      <c r="F80" s="4" t="s">
        <v>159</v>
      </c>
      <c r="G80" s="4" t="s">
        <v>159</v>
      </c>
      <c r="H80" s="4" t="s">
        <v>159</v>
      </c>
    </row>
    <row r="81" spans="2:8" ht="13">
      <c r="B81" s="2" t="s">
        <v>182</v>
      </c>
      <c r="C81" s="13"/>
      <c r="D81" s="2"/>
      <c r="E81" s="2"/>
      <c r="F81" s="14"/>
      <c r="G81" s="14">
        <f>SUM(G79:G80)</f>
        <v>0</v>
      </c>
      <c r="H81" s="14">
        <f>SUM(H79:H80)</f>
        <v>0</v>
      </c>
    </row>
    <row r="82" spans="2:8" ht="13">
      <c r="B82" s="2" t="s">
        <v>265</v>
      </c>
      <c r="C82" s="13"/>
      <c r="D82" s="2"/>
      <c r="E82" s="2"/>
      <c r="F82" s="14"/>
      <c r="G82" s="14">
        <v>14.99</v>
      </c>
      <c r="H82" s="14">
        <v>0.26</v>
      </c>
    </row>
    <row r="83" spans="2:8" ht="13">
      <c r="B83" s="2" t="s">
        <v>183</v>
      </c>
      <c r="C83" s="13"/>
      <c r="D83" s="2"/>
      <c r="E83" s="2"/>
      <c r="F83" s="14"/>
      <c r="G83" s="14">
        <v>5765.23</v>
      </c>
      <c r="H83" s="14">
        <v>100.03</v>
      </c>
    </row>
    <row r="84" spans="2:8" ht="13">
      <c r="B84" s="2" t="s">
        <v>266</v>
      </c>
      <c r="C84" s="13"/>
      <c r="D84" s="2"/>
      <c r="E84" s="2"/>
      <c r="F84" s="14"/>
      <c r="G84" s="14">
        <v>-2.6818871899997614</v>
      </c>
      <c r="H84" s="14">
        <v>-3.0000000000001137E-2</v>
      </c>
    </row>
    <row r="85" spans="2:8" ht="13">
      <c r="B85" s="2" t="s">
        <v>185</v>
      </c>
      <c r="C85" s="13"/>
      <c r="D85" s="2"/>
      <c r="E85" s="2"/>
      <c r="F85" s="14"/>
      <c r="G85" s="14">
        <v>5762.54811281</v>
      </c>
      <c r="H85" s="14">
        <v>100</v>
      </c>
    </row>
    <row r="86" spans="2:8">
      <c r="B86" s="1" t="s">
        <v>186</v>
      </c>
    </row>
    <row r="87" spans="2:8" ht="13">
      <c r="B87" s="2" t="s">
        <v>187</v>
      </c>
    </row>
    <row r="88" spans="2:8" ht="13">
      <c r="B88" s="2" t="s">
        <v>188</v>
      </c>
      <c r="C88" s="9" t="s">
        <v>189</v>
      </c>
    </row>
    <row r="89" spans="2:8" ht="13">
      <c r="B89" s="2" t="s">
        <v>190</v>
      </c>
      <c r="C89" s="9" t="s">
        <v>191</v>
      </c>
    </row>
    <row r="90" spans="2:8" ht="13">
      <c r="B90" s="2" t="s">
        <v>192</v>
      </c>
      <c r="C90" s="9" t="s">
        <v>191</v>
      </c>
    </row>
    <row r="91" spans="2:8" ht="13">
      <c r="B91" s="2" t="s">
        <v>193</v>
      </c>
      <c r="C91" s="9" t="s">
        <v>194</v>
      </c>
    </row>
    <row r="92" spans="2:8" ht="13">
      <c r="B92" s="2" t="s">
        <v>1584</v>
      </c>
      <c r="C92" s="13"/>
    </row>
    <row r="93" spans="2:8" ht="13">
      <c r="B93" s="2" t="s">
        <v>1585</v>
      </c>
      <c r="C93" s="13"/>
    </row>
    <row r="94" spans="2:8" ht="13">
      <c r="B94" s="2" t="s">
        <v>1586</v>
      </c>
      <c r="C94" s="13"/>
    </row>
    <row r="95" spans="2:8" ht="13">
      <c r="B95" s="2" t="s">
        <v>1587</v>
      </c>
      <c r="C95" s="13"/>
    </row>
    <row r="96" spans="2:8" ht="13">
      <c r="B96" s="2" t="s">
        <v>1588</v>
      </c>
      <c r="C96" s="13"/>
    </row>
    <row r="97" spans="2:3" ht="13">
      <c r="B97" s="2" t="s">
        <v>1589</v>
      </c>
      <c r="C97" s="13"/>
    </row>
    <row r="98" spans="2:3" ht="13">
      <c r="B98" s="2" t="s">
        <v>1590</v>
      </c>
      <c r="C98" s="13"/>
    </row>
    <row r="99" spans="2:3" ht="13">
      <c r="B99" s="2" t="s">
        <v>1591</v>
      </c>
      <c r="C99" s="13"/>
    </row>
    <row r="100" spans="2:3" ht="13">
      <c r="B100" s="2" t="s">
        <v>2964</v>
      </c>
      <c r="C100" s="13"/>
    </row>
    <row r="101" spans="2:3">
      <c r="B101" s="1" t="s">
        <v>204</v>
      </c>
    </row>
    <row r="102" spans="2:3">
      <c r="B102" s="1" t="s">
        <v>398</v>
      </c>
    </row>
    <row r="105" spans="2:3" ht="14.5">
      <c r="B105" s="48" t="s">
        <v>399</v>
      </c>
      <c r="C105" s="49"/>
    </row>
    <row r="106" spans="2:3" ht="14.5">
      <c r="B106" s="48" t="s">
        <v>3907</v>
      </c>
      <c r="C106" s="50" t="s">
        <v>400</v>
      </c>
    </row>
    <row r="107" spans="2:3" ht="14.5">
      <c r="B107" s="15" t="s">
        <v>401</v>
      </c>
      <c r="C107" s="16" t="s">
        <v>402</v>
      </c>
    </row>
    <row r="108" spans="2:3" ht="14.5">
      <c r="B108" s="15" t="s">
        <v>403</v>
      </c>
      <c r="C108" s="16" t="s">
        <v>402</v>
      </c>
    </row>
    <row r="109" spans="2:3" ht="14.5">
      <c r="B109" s="15" t="s">
        <v>404</v>
      </c>
      <c r="C109" s="16" t="s">
        <v>402</v>
      </c>
    </row>
    <row r="110" spans="2:3" ht="14.5">
      <c r="B110" s="15" t="s">
        <v>405</v>
      </c>
      <c r="C110" s="16" t="s">
        <v>402</v>
      </c>
    </row>
    <row r="111" spans="2:3" ht="14.5">
      <c r="B111" s="15" t="s">
        <v>406</v>
      </c>
      <c r="C111" s="16" t="s">
        <v>402</v>
      </c>
    </row>
    <row r="112" spans="2:3" ht="14.5">
      <c r="B112" s="15" t="s">
        <v>407</v>
      </c>
      <c r="C112" s="16" t="s">
        <v>402</v>
      </c>
    </row>
    <row r="113" spans="2:7" ht="14.5">
      <c r="B113" s="48" t="s">
        <v>408</v>
      </c>
      <c r="C113" s="49" t="s">
        <v>402</v>
      </c>
    </row>
    <row r="115" spans="2:7" ht="14.5">
      <c r="B115" s="15" t="s">
        <v>213</v>
      </c>
      <c r="C115" s="16"/>
      <c r="D115" s="15"/>
    </row>
    <row r="116" spans="2:7" ht="29">
      <c r="B116" s="18" t="s">
        <v>214</v>
      </c>
      <c r="C116" s="17" t="s">
        <v>215</v>
      </c>
      <c r="D116" s="18" t="s">
        <v>216</v>
      </c>
    </row>
    <row r="117" spans="2:7" ht="14.5">
      <c r="B117" s="15" t="s">
        <v>191</v>
      </c>
      <c r="C117" s="16" t="s">
        <v>191</v>
      </c>
      <c r="D117" s="15" t="s">
        <v>191</v>
      </c>
    </row>
    <row r="119" spans="2:7" ht="13">
      <c r="B119" s="19" t="s">
        <v>217</v>
      </c>
      <c r="C119" s="20">
        <v>46203</v>
      </c>
      <c r="D119" s="21"/>
      <c r="E119" s="22"/>
      <c r="F119" s="23"/>
    </row>
    <row r="120" spans="2:7" ht="13">
      <c r="B120" s="19" t="s">
        <v>218</v>
      </c>
      <c r="C120" s="24" t="s">
        <v>219</v>
      </c>
      <c r="D120" s="19" t="s">
        <v>220</v>
      </c>
      <c r="E120" s="25" t="s">
        <v>221</v>
      </c>
      <c r="F120" s="26" t="s">
        <v>222</v>
      </c>
      <c r="G120" s="14"/>
    </row>
    <row r="121" spans="2:7">
      <c r="B121" s="27" t="s">
        <v>191</v>
      </c>
      <c r="C121" s="28" t="s">
        <v>191</v>
      </c>
      <c r="D121" s="27" t="s">
        <v>191</v>
      </c>
      <c r="E121" s="29" t="s">
        <v>191</v>
      </c>
      <c r="F121" s="30" t="s">
        <v>191</v>
      </c>
    </row>
    <row r="124" spans="2:7" ht="13">
      <c r="B124" s="2" t="s">
        <v>223</v>
      </c>
    </row>
    <row r="125" spans="2:7" ht="13">
      <c r="B125" s="2"/>
    </row>
    <row r="126" spans="2:7" ht="13">
      <c r="B126" s="2" t="s">
        <v>224</v>
      </c>
    </row>
    <row r="127" spans="2:7" ht="13">
      <c r="B127" s="19" t="s">
        <v>225</v>
      </c>
      <c r="C127" s="24" t="s">
        <v>226</v>
      </c>
      <c r="D127" s="2"/>
    </row>
    <row r="128" spans="2:7">
      <c r="B128" s="21" t="s">
        <v>191</v>
      </c>
      <c r="C128" s="31" t="s">
        <v>191</v>
      </c>
    </row>
    <row r="130" spans="2:7" ht="13">
      <c r="B130" s="19" t="s">
        <v>227</v>
      </c>
      <c r="C130" s="24" t="s">
        <v>226</v>
      </c>
    </row>
    <row r="131" spans="2:7">
      <c r="B131" s="21" t="s">
        <v>191</v>
      </c>
      <c r="C131" s="31" t="s">
        <v>191</v>
      </c>
    </row>
    <row r="133" spans="2:7" ht="13">
      <c r="B133" s="19" t="s">
        <v>228</v>
      </c>
      <c r="C133" s="24" t="s">
        <v>229</v>
      </c>
    </row>
    <row r="134" spans="2:7">
      <c r="B134" s="21" t="s">
        <v>191</v>
      </c>
      <c r="C134" s="31" t="s">
        <v>191</v>
      </c>
    </row>
    <row r="136" spans="2:7" ht="13">
      <c r="B136" s="25" t="s">
        <v>230</v>
      </c>
      <c r="C136" s="24" t="s">
        <v>229</v>
      </c>
    </row>
    <row r="137" spans="2:7">
      <c r="B137" s="22" t="s">
        <v>191</v>
      </c>
      <c r="C137" s="31" t="s">
        <v>191</v>
      </c>
    </row>
    <row r="139" spans="2:7" ht="13">
      <c r="B139" s="19" t="s">
        <v>231</v>
      </c>
      <c r="C139" s="24" t="s">
        <v>191</v>
      </c>
    </row>
    <row r="141" spans="2:7" ht="13">
      <c r="B141" s="19" t="s">
        <v>232</v>
      </c>
      <c r="C141" s="20">
        <v>46203</v>
      </c>
      <c r="D141" s="21"/>
      <c r="E141" s="22"/>
      <c r="F141" s="23"/>
    </row>
    <row r="142" spans="2:7" ht="13">
      <c r="B142" s="19" t="s">
        <v>218</v>
      </c>
      <c r="C142" s="24" t="s">
        <v>219</v>
      </c>
      <c r="D142" s="19" t="s">
        <v>220</v>
      </c>
      <c r="E142" s="25" t="s">
        <v>221</v>
      </c>
      <c r="F142" s="26" t="s">
        <v>222</v>
      </c>
      <c r="G142" s="14"/>
    </row>
    <row r="143" spans="2:7">
      <c r="B143" s="27" t="s">
        <v>191</v>
      </c>
      <c r="C143" s="28" t="s">
        <v>191</v>
      </c>
      <c r="D143" s="27" t="s">
        <v>191</v>
      </c>
      <c r="E143" s="29" t="s">
        <v>191</v>
      </c>
      <c r="F143" s="30" t="s">
        <v>191</v>
      </c>
    </row>
    <row r="144" spans="2:7" ht="13">
      <c r="B144" s="2" t="s">
        <v>223</v>
      </c>
    </row>
    <row r="145" spans="2:4" ht="13">
      <c r="B145" s="2"/>
    </row>
    <row r="146" spans="2:4" ht="13">
      <c r="B146" s="2" t="s">
        <v>224</v>
      </c>
    </row>
    <row r="147" spans="2:4" ht="13">
      <c r="B147" s="19" t="s">
        <v>225</v>
      </c>
      <c r="C147" s="24" t="s">
        <v>226</v>
      </c>
      <c r="D147" s="2"/>
    </row>
    <row r="148" spans="2:4">
      <c r="B148" s="21" t="s">
        <v>191</v>
      </c>
      <c r="C148" s="31" t="s">
        <v>191</v>
      </c>
    </row>
    <row r="150" spans="2:4" ht="13">
      <c r="B150" s="19" t="s">
        <v>227</v>
      </c>
      <c r="C150" s="24" t="s">
        <v>226</v>
      </c>
    </row>
    <row r="151" spans="2:4">
      <c r="B151" s="21" t="s">
        <v>191</v>
      </c>
      <c r="C151" s="31" t="s">
        <v>191</v>
      </c>
    </row>
    <row r="153" spans="2:4" ht="13">
      <c r="B153" s="19" t="s">
        <v>228</v>
      </c>
      <c r="C153" s="24" t="s">
        <v>229</v>
      </c>
    </row>
    <row r="154" spans="2:4">
      <c r="B154" s="21" t="s">
        <v>191</v>
      </c>
      <c r="C154" s="31" t="s">
        <v>191</v>
      </c>
    </row>
    <row r="156" spans="2:4" ht="13">
      <c r="B156" s="25" t="s">
        <v>230</v>
      </c>
      <c r="C156" s="24" t="s">
        <v>229</v>
      </c>
    </row>
    <row r="157" spans="2:4">
      <c r="B157" s="22" t="s">
        <v>191</v>
      </c>
      <c r="C157" s="31" t="s">
        <v>191</v>
      </c>
    </row>
    <row r="159" spans="2:4" ht="13">
      <c r="B159" s="19" t="s">
        <v>231</v>
      </c>
      <c r="C159" s="24" t="s">
        <v>191</v>
      </c>
    </row>
    <row r="162" spans="2:80" ht="13">
      <c r="B162" s="2" t="s">
        <v>233</v>
      </c>
    </row>
    <row r="164" spans="2:80" ht="13">
      <c r="B164" s="19" t="s">
        <v>218</v>
      </c>
      <c r="C164" s="24" t="s">
        <v>234</v>
      </c>
      <c r="D164" s="19" t="s">
        <v>235</v>
      </c>
      <c r="E164" s="19" t="s">
        <v>236</v>
      </c>
      <c r="F164" s="14"/>
    </row>
    <row r="165" spans="2:80">
      <c r="B165" s="21" t="s">
        <v>191</v>
      </c>
      <c r="C165" s="31" t="s">
        <v>191</v>
      </c>
      <c r="D165" s="21" t="s">
        <v>191</v>
      </c>
      <c r="E165" s="21" t="s">
        <v>191</v>
      </c>
    </row>
    <row r="168" spans="2:80" ht="13">
      <c r="B168" s="2" t="s">
        <v>237</v>
      </c>
      <c r="C168" s="13" t="s">
        <v>191</v>
      </c>
      <c r="D168" s="2"/>
      <c r="E168" s="2"/>
      <c r="F168" s="14"/>
      <c r="G168" s="14"/>
      <c r="H168" s="14"/>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row>
    <row r="170" spans="2:80" ht="13">
      <c r="B170" s="2" t="s">
        <v>238</v>
      </c>
    </row>
    <row r="172" spans="2:80" ht="13">
      <c r="B172" s="19" t="s">
        <v>239</v>
      </c>
      <c r="C172" s="24" t="s">
        <v>226</v>
      </c>
      <c r="D172" s="2"/>
    </row>
    <row r="173" spans="2:80">
      <c r="B173" s="21" t="s">
        <v>191</v>
      </c>
      <c r="C173" s="31" t="s">
        <v>191</v>
      </c>
    </row>
    <row r="176" spans="2:80" ht="13">
      <c r="B176" s="19" t="s">
        <v>240</v>
      </c>
      <c r="C176" s="24" t="s">
        <v>241</v>
      </c>
      <c r="D176" s="2"/>
    </row>
    <row r="177" spans="2:80">
      <c r="B177" s="21" t="s">
        <v>191</v>
      </c>
      <c r="C177" s="31" t="s">
        <v>191</v>
      </c>
    </row>
    <row r="180" spans="2:80" ht="13">
      <c r="B180" s="2" t="s">
        <v>242</v>
      </c>
    </row>
    <row r="183" spans="2:80" ht="13">
      <c r="B183" s="2" t="s">
        <v>243</v>
      </c>
    </row>
    <row r="185" spans="2:80" ht="13">
      <c r="B185" s="19" t="s">
        <v>218</v>
      </c>
      <c r="C185" s="24" t="s">
        <v>244</v>
      </c>
      <c r="D185" s="19" t="s">
        <v>234</v>
      </c>
      <c r="E185" s="19" t="s">
        <v>235</v>
      </c>
      <c r="F185" s="26" t="s">
        <v>236</v>
      </c>
      <c r="G185" s="14"/>
    </row>
    <row r="186" spans="2:80">
      <c r="B186" s="21" t="s">
        <v>191</v>
      </c>
      <c r="C186" s="31" t="s">
        <v>191</v>
      </c>
      <c r="D186" s="21" t="s">
        <v>191</v>
      </c>
      <c r="E186" s="21" t="s">
        <v>191</v>
      </c>
      <c r="F186" s="32" t="s">
        <v>191</v>
      </c>
    </row>
    <row r="189" spans="2:80" ht="13">
      <c r="B189" s="2" t="s">
        <v>237</v>
      </c>
      <c r="C189" s="13" t="s">
        <v>191</v>
      </c>
      <c r="D189" s="2"/>
      <c r="E189" s="2"/>
      <c r="F189" s="14"/>
      <c r="G189" s="14"/>
      <c r="H189" s="14"/>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row>
    <row r="191" spans="2:80" ht="13">
      <c r="B191" s="2" t="s">
        <v>238</v>
      </c>
    </row>
    <row r="193" spans="2:7" ht="13">
      <c r="B193" s="19" t="s">
        <v>239</v>
      </c>
      <c r="C193" s="24" t="s">
        <v>226</v>
      </c>
      <c r="D193" s="2"/>
    </row>
    <row r="194" spans="2:7">
      <c r="B194" s="21" t="s">
        <v>191</v>
      </c>
      <c r="C194" s="31" t="s">
        <v>191</v>
      </c>
    </row>
    <row r="197" spans="2:7" ht="13">
      <c r="B197" s="19" t="s">
        <v>240</v>
      </c>
      <c r="C197" s="24" t="s">
        <v>241</v>
      </c>
      <c r="D197" s="2"/>
    </row>
    <row r="198" spans="2:7">
      <c r="B198" s="21" t="s">
        <v>191</v>
      </c>
      <c r="C198" s="31" t="s">
        <v>191</v>
      </c>
    </row>
    <row r="201" spans="2:7" ht="13">
      <c r="B201" s="2" t="s">
        <v>242</v>
      </c>
    </row>
    <row r="204" spans="2:7" ht="13">
      <c r="B204" s="2" t="s">
        <v>245</v>
      </c>
    </row>
    <row r="205" spans="2:7" ht="13">
      <c r="B205" s="19" t="s">
        <v>218</v>
      </c>
      <c r="C205" s="24" t="s">
        <v>246</v>
      </c>
      <c r="D205" s="19" t="s">
        <v>247</v>
      </c>
      <c r="E205" s="19" t="s">
        <v>248</v>
      </c>
      <c r="F205" s="26" t="s">
        <v>249</v>
      </c>
      <c r="G205" s="14"/>
    </row>
    <row r="206" spans="2:7">
      <c r="B206" s="21" t="s">
        <v>191</v>
      </c>
      <c r="C206" s="31" t="s">
        <v>191</v>
      </c>
      <c r="D206" s="21" t="s">
        <v>191</v>
      </c>
      <c r="E206" s="21" t="s">
        <v>191</v>
      </c>
      <c r="F206" s="32" t="s">
        <v>191</v>
      </c>
    </row>
    <row r="207" spans="2:7">
      <c r="B207" s="1" t="s">
        <v>2544</v>
      </c>
    </row>
  </sheetData>
  <mergeCells count="3">
    <mergeCell ref="B1:E1"/>
    <mergeCell ref="C3:C8"/>
    <mergeCell ref="D3:D8"/>
  </mergeCells>
  <hyperlinks>
    <hyperlink ref="A1" location="Index!A1" display="Index" xr:uid="{1CB378EA-1F4C-426B-A187-CD6082D93F12}"/>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3A808-1C4D-4F81-83CE-2BA7DAEEDBFE}">
  <sheetPr codeName="Sheet95"/>
  <dimension ref="A1:CB276"/>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39</v>
      </c>
      <c r="C1" s="249"/>
      <c r="D1" s="249"/>
      <c r="E1" s="249"/>
    </row>
    <row r="3" spans="1:9" ht="14.5">
      <c r="B3" s="5" t="s">
        <v>39</v>
      </c>
      <c r="C3" s="250"/>
      <c r="D3" s="251"/>
    </row>
    <row r="4" spans="1:9" ht="14.5">
      <c r="B4" s="51" t="s">
        <v>1582</v>
      </c>
      <c r="C4" s="250"/>
      <c r="D4" s="251"/>
    </row>
    <row r="5" spans="1:9" ht="14.5">
      <c r="B5" s="5"/>
      <c r="C5" s="250"/>
      <c r="D5" s="251"/>
    </row>
    <row r="6" spans="1:9" ht="14.5">
      <c r="B6" s="51" t="s">
        <v>139</v>
      </c>
      <c r="C6" s="250"/>
      <c r="D6" s="251"/>
    </row>
    <row r="7" spans="1:9" ht="14.5">
      <c r="B7" s="51" t="s">
        <v>503</v>
      </c>
      <c r="C7" s="250"/>
      <c r="D7" s="251"/>
    </row>
    <row r="8" spans="1:9" ht="29">
      <c r="B8" s="7" t="s">
        <v>1592</v>
      </c>
      <c r="C8" s="250"/>
      <c r="D8" s="251"/>
    </row>
    <row r="9" spans="1:9" ht="29">
      <c r="B9" s="7" t="s">
        <v>142</v>
      </c>
      <c r="C9" s="8" t="s">
        <v>143</v>
      </c>
      <c r="D9" s="8" t="s">
        <v>144</v>
      </c>
    </row>
    <row r="10" spans="1:9" ht="14.5">
      <c r="B10" s="306"/>
      <c r="C10" s="307"/>
      <c r="D10" s="307"/>
    </row>
    <row r="11" spans="1:9">
      <c r="B11" s="1" t="s">
        <v>145</v>
      </c>
    </row>
    <row r="13" spans="1:9" ht="13">
      <c r="B13" s="10" t="s">
        <v>146</v>
      </c>
      <c r="C13" s="11" t="s">
        <v>147</v>
      </c>
      <c r="D13" s="10" t="s">
        <v>148</v>
      </c>
      <c r="E13" s="10" t="s">
        <v>149</v>
      </c>
      <c r="F13" s="12" t="s">
        <v>150</v>
      </c>
      <c r="G13" s="12" t="s">
        <v>151</v>
      </c>
      <c r="H13" s="12" t="s">
        <v>152</v>
      </c>
      <c r="I13" s="2" t="s">
        <v>153</v>
      </c>
    </row>
    <row r="14" spans="1:9" ht="13">
      <c r="B14" s="2" t="s">
        <v>154</v>
      </c>
    </row>
    <row r="15" spans="1:9" ht="13">
      <c r="B15" s="2" t="s">
        <v>155</v>
      </c>
    </row>
    <row r="16" spans="1:9">
      <c r="B16" s="1" t="s">
        <v>2785</v>
      </c>
      <c r="C16" s="9" t="s">
        <v>156</v>
      </c>
      <c r="D16" s="1" t="s">
        <v>432</v>
      </c>
      <c r="E16" s="1" t="s">
        <v>433</v>
      </c>
      <c r="F16" s="4">
        <v>77261</v>
      </c>
      <c r="G16" s="4">
        <v>221.74</v>
      </c>
      <c r="H16" s="4">
        <v>5.32</v>
      </c>
    </row>
    <row r="17" spans="2:8">
      <c r="B17" s="1" t="s">
        <v>3154</v>
      </c>
      <c r="C17" s="9" t="s">
        <v>156</v>
      </c>
      <c r="D17" s="1" t="s">
        <v>436</v>
      </c>
      <c r="E17" s="1" t="s">
        <v>789</v>
      </c>
      <c r="F17" s="4">
        <v>7170</v>
      </c>
      <c r="G17" s="4">
        <v>220.13</v>
      </c>
      <c r="H17" s="4">
        <v>5.29</v>
      </c>
    </row>
    <row r="18" spans="2:8">
      <c r="B18" s="1" t="s">
        <v>2792</v>
      </c>
      <c r="C18" s="9" t="s">
        <v>156</v>
      </c>
      <c r="D18" s="1" t="s">
        <v>445</v>
      </c>
      <c r="E18" s="1" t="s">
        <v>446</v>
      </c>
      <c r="F18" s="4">
        <v>57961</v>
      </c>
      <c r="G18" s="4">
        <v>153.38999999999999</v>
      </c>
      <c r="H18" s="4">
        <v>3.68</v>
      </c>
    </row>
    <row r="19" spans="2:8">
      <c r="B19" s="1" t="s">
        <v>3335</v>
      </c>
      <c r="C19" s="9" t="s">
        <v>156</v>
      </c>
      <c r="D19" s="1" t="s">
        <v>432</v>
      </c>
      <c r="E19" s="1" t="s">
        <v>1188</v>
      </c>
      <c r="F19" s="4">
        <v>7150</v>
      </c>
      <c r="G19" s="4">
        <v>151.5</v>
      </c>
      <c r="H19" s="4">
        <v>3.64</v>
      </c>
    </row>
    <row r="20" spans="2:8">
      <c r="B20" s="1" t="s">
        <v>2757</v>
      </c>
      <c r="C20" s="9" t="s">
        <v>156</v>
      </c>
      <c r="D20" s="1" t="s">
        <v>436</v>
      </c>
      <c r="E20" s="1" t="s">
        <v>624</v>
      </c>
      <c r="F20" s="4">
        <v>1032</v>
      </c>
      <c r="G20" s="4">
        <v>145.72</v>
      </c>
      <c r="H20" s="4">
        <v>3.5</v>
      </c>
    </row>
    <row r="21" spans="2:8">
      <c r="B21" s="1" t="s">
        <v>2784</v>
      </c>
      <c r="C21" s="9" t="s">
        <v>156</v>
      </c>
      <c r="D21" s="1" t="s">
        <v>452</v>
      </c>
      <c r="E21" s="1" t="s">
        <v>608</v>
      </c>
      <c r="F21" s="4">
        <v>3270</v>
      </c>
      <c r="G21" s="4">
        <v>144.05000000000001</v>
      </c>
      <c r="H21" s="4">
        <v>3.46</v>
      </c>
    </row>
    <row r="22" spans="2:8">
      <c r="B22" s="1" t="s">
        <v>3336</v>
      </c>
      <c r="C22" s="9" t="s">
        <v>156</v>
      </c>
      <c r="D22" s="1" t="s">
        <v>452</v>
      </c>
      <c r="E22" s="1" t="s">
        <v>1189</v>
      </c>
      <c r="F22" s="4">
        <v>3610</v>
      </c>
      <c r="G22" s="4">
        <v>95.21</v>
      </c>
      <c r="H22" s="4">
        <v>2.29</v>
      </c>
    </row>
    <row r="23" spans="2:8">
      <c r="B23" s="1" t="s">
        <v>3337</v>
      </c>
      <c r="C23" s="9" t="s">
        <v>156</v>
      </c>
      <c r="D23" s="1" t="s">
        <v>445</v>
      </c>
      <c r="E23" s="1" t="s">
        <v>1190</v>
      </c>
      <c r="F23" s="4">
        <v>2647</v>
      </c>
      <c r="G23" s="4">
        <v>86.81</v>
      </c>
      <c r="H23" s="4">
        <v>2.08</v>
      </c>
    </row>
    <row r="24" spans="2:8">
      <c r="B24" s="1" t="s">
        <v>3155</v>
      </c>
      <c r="C24" s="9" t="s">
        <v>156</v>
      </c>
      <c r="D24" s="1" t="s">
        <v>436</v>
      </c>
      <c r="E24" s="1" t="s">
        <v>790</v>
      </c>
      <c r="F24" s="4">
        <v>850</v>
      </c>
      <c r="G24" s="4">
        <v>82.57</v>
      </c>
      <c r="H24" s="4">
        <v>1.98</v>
      </c>
    </row>
    <row r="25" spans="2:8">
      <c r="B25" s="1" t="s">
        <v>2775</v>
      </c>
      <c r="C25" s="9" t="s">
        <v>156</v>
      </c>
      <c r="D25" s="1" t="s">
        <v>484</v>
      </c>
      <c r="E25" s="1" t="s">
        <v>614</v>
      </c>
      <c r="F25" s="4">
        <v>5713</v>
      </c>
      <c r="G25" s="4">
        <v>80.39</v>
      </c>
      <c r="H25" s="4">
        <v>1.93</v>
      </c>
    </row>
    <row r="26" spans="2:8">
      <c r="B26" s="1" t="s">
        <v>3156</v>
      </c>
      <c r="C26" s="9" t="s">
        <v>156</v>
      </c>
      <c r="D26" s="1" t="s">
        <v>436</v>
      </c>
      <c r="E26" s="1" t="s">
        <v>791</v>
      </c>
      <c r="F26" s="4">
        <v>1098</v>
      </c>
      <c r="G26" s="4">
        <v>77.7</v>
      </c>
      <c r="H26" s="4">
        <v>1.87</v>
      </c>
    </row>
    <row r="27" spans="2:8">
      <c r="B27" s="1" t="s">
        <v>3003</v>
      </c>
      <c r="C27" s="9" t="s">
        <v>156</v>
      </c>
      <c r="D27" s="1" t="s">
        <v>436</v>
      </c>
      <c r="E27" s="1" t="s">
        <v>437</v>
      </c>
      <c r="F27" s="4">
        <v>1596</v>
      </c>
      <c r="G27" s="4">
        <v>76.540000000000006</v>
      </c>
      <c r="H27" s="4">
        <v>1.84</v>
      </c>
    </row>
    <row r="28" spans="2:8">
      <c r="B28" s="1" t="s">
        <v>3111</v>
      </c>
      <c r="C28" s="9" t="s">
        <v>156</v>
      </c>
      <c r="D28" s="1" t="s">
        <v>455</v>
      </c>
      <c r="E28" s="1" t="s">
        <v>725</v>
      </c>
      <c r="F28" s="4">
        <v>3338</v>
      </c>
      <c r="G28" s="4">
        <v>71.63</v>
      </c>
      <c r="H28" s="4">
        <v>1.72</v>
      </c>
    </row>
    <row r="29" spans="2:8">
      <c r="B29" s="1" t="s">
        <v>3164</v>
      </c>
      <c r="C29" s="9" t="s">
        <v>156</v>
      </c>
      <c r="D29" s="1" t="s">
        <v>436</v>
      </c>
      <c r="E29" s="1" t="s">
        <v>799</v>
      </c>
      <c r="F29" s="4">
        <v>6091</v>
      </c>
      <c r="G29" s="4">
        <v>69.489999999999995</v>
      </c>
      <c r="H29" s="4">
        <v>1.67</v>
      </c>
    </row>
    <row r="30" spans="2:8">
      <c r="B30" s="1" t="s">
        <v>3208</v>
      </c>
      <c r="C30" s="9" t="s">
        <v>156</v>
      </c>
      <c r="D30" s="1" t="s">
        <v>436</v>
      </c>
      <c r="E30" s="1" t="s">
        <v>892</v>
      </c>
      <c r="F30" s="4">
        <v>1864</v>
      </c>
      <c r="G30" s="4">
        <v>64.56</v>
      </c>
      <c r="H30" s="4">
        <v>1.55</v>
      </c>
    </row>
    <row r="31" spans="2:8">
      <c r="B31" s="1" t="s">
        <v>2782</v>
      </c>
      <c r="C31" s="9" t="s">
        <v>156</v>
      </c>
      <c r="D31" s="1" t="s">
        <v>452</v>
      </c>
      <c r="E31" s="1" t="s">
        <v>453</v>
      </c>
      <c r="F31" s="4">
        <v>515</v>
      </c>
      <c r="G31" s="4">
        <v>61.39</v>
      </c>
      <c r="H31" s="4">
        <v>1.47</v>
      </c>
    </row>
    <row r="32" spans="2:8">
      <c r="B32" s="1" t="s">
        <v>3162</v>
      </c>
      <c r="C32" s="9" t="s">
        <v>156</v>
      </c>
      <c r="D32" s="1" t="s">
        <v>436</v>
      </c>
      <c r="E32" s="1" t="s">
        <v>797</v>
      </c>
      <c r="F32" s="4">
        <v>16809</v>
      </c>
      <c r="G32" s="4">
        <v>59.2</v>
      </c>
      <c r="H32" s="4">
        <v>1.42</v>
      </c>
    </row>
    <row r="33" spans="2:8">
      <c r="B33" s="1" t="s">
        <v>3212</v>
      </c>
      <c r="C33" s="9" t="s">
        <v>156</v>
      </c>
      <c r="D33" s="1" t="s">
        <v>445</v>
      </c>
      <c r="E33" s="1" t="s">
        <v>896</v>
      </c>
      <c r="F33" s="4">
        <v>1305</v>
      </c>
      <c r="G33" s="4">
        <v>57.14</v>
      </c>
      <c r="H33" s="4">
        <v>1.37</v>
      </c>
    </row>
    <row r="34" spans="2:8">
      <c r="B34" s="1" t="s">
        <v>3172</v>
      </c>
      <c r="C34" s="9" t="s">
        <v>156</v>
      </c>
      <c r="D34" s="1" t="s">
        <v>452</v>
      </c>
      <c r="E34" s="1" t="s">
        <v>809</v>
      </c>
      <c r="F34" s="4">
        <v>20293</v>
      </c>
      <c r="G34" s="4">
        <v>55.79</v>
      </c>
      <c r="H34" s="4">
        <v>1.34</v>
      </c>
    </row>
    <row r="35" spans="2:8">
      <c r="B35" s="1" t="s">
        <v>3237</v>
      </c>
      <c r="C35" s="9" t="s">
        <v>156</v>
      </c>
      <c r="D35" s="1" t="s">
        <v>524</v>
      </c>
      <c r="E35" s="1" t="s">
        <v>959</v>
      </c>
      <c r="F35" s="4">
        <v>6636</v>
      </c>
      <c r="G35" s="4">
        <v>55.49</v>
      </c>
      <c r="H35" s="4">
        <v>1.33</v>
      </c>
    </row>
    <row r="36" spans="2:8">
      <c r="B36" s="1" t="s">
        <v>2781</v>
      </c>
      <c r="C36" s="9" t="s">
        <v>156</v>
      </c>
      <c r="D36" s="1" t="s">
        <v>524</v>
      </c>
      <c r="E36" s="1" t="s">
        <v>611</v>
      </c>
      <c r="F36" s="4">
        <v>5151</v>
      </c>
      <c r="G36" s="4">
        <v>55.37</v>
      </c>
      <c r="H36" s="4">
        <v>1.33</v>
      </c>
    </row>
    <row r="37" spans="2:8">
      <c r="B37" s="1" t="s">
        <v>2761</v>
      </c>
      <c r="C37" s="9" t="s">
        <v>156</v>
      </c>
      <c r="D37" s="1" t="s">
        <v>440</v>
      </c>
      <c r="E37" s="1" t="s">
        <v>622</v>
      </c>
      <c r="F37" s="4">
        <v>10834</v>
      </c>
      <c r="G37" s="4">
        <v>54.98</v>
      </c>
      <c r="H37" s="4">
        <v>1.32</v>
      </c>
    </row>
    <row r="38" spans="2:8">
      <c r="B38" s="1" t="s">
        <v>853</v>
      </c>
      <c r="C38" s="9" t="s">
        <v>156</v>
      </c>
      <c r="D38" s="1" t="s">
        <v>445</v>
      </c>
      <c r="E38" s="1" t="s">
        <v>854</v>
      </c>
      <c r="F38" s="4">
        <v>17136</v>
      </c>
      <c r="G38" s="4">
        <v>53.27</v>
      </c>
      <c r="H38" s="4">
        <v>1.28</v>
      </c>
    </row>
    <row r="39" spans="2:8">
      <c r="B39" s="1" t="s">
        <v>3210</v>
      </c>
      <c r="C39" s="9" t="s">
        <v>156</v>
      </c>
      <c r="D39" s="1" t="s">
        <v>455</v>
      </c>
      <c r="E39" s="1" t="s">
        <v>894</v>
      </c>
      <c r="F39" s="4">
        <v>35498</v>
      </c>
      <c r="G39" s="4">
        <v>52.61</v>
      </c>
      <c r="H39" s="4">
        <v>1.26</v>
      </c>
    </row>
    <row r="40" spans="2:8">
      <c r="B40" s="1" t="s">
        <v>3175</v>
      </c>
      <c r="C40" s="9" t="s">
        <v>156</v>
      </c>
      <c r="D40" s="1" t="s">
        <v>452</v>
      </c>
      <c r="E40" s="1" t="s">
        <v>814</v>
      </c>
      <c r="F40" s="4">
        <v>695</v>
      </c>
      <c r="G40" s="4">
        <v>52.35</v>
      </c>
      <c r="H40" s="4">
        <v>1.26</v>
      </c>
    </row>
    <row r="41" spans="2:8">
      <c r="B41" s="1" t="s">
        <v>3122</v>
      </c>
      <c r="C41" s="9" t="s">
        <v>156</v>
      </c>
      <c r="D41" s="1" t="s">
        <v>532</v>
      </c>
      <c r="E41" s="1" t="s">
        <v>739</v>
      </c>
      <c r="F41" s="4">
        <v>7067</v>
      </c>
      <c r="G41" s="4">
        <v>50.47</v>
      </c>
      <c r="H41" s="4">
        <v>1.21</v>
      </c>
    </row>
    <row r="42" spans="2:8">
      <c r="B42" s="1" t="s">
        <v>3213</v>
      </c>
      <c r="C42" s="9" t="s">
        <v>156</v>
      </c>
      <c r="D42" s="1" t="s">
        <v>484</v>
      </c>
      <c r="E42" s="1" t="s">
        <v>897</v>
      </c>
      <c r="F42" s="4">
        <v>945</v>
      </c>
      <c r="G42" s="4">
        <v>48.73</v>
      </c>
      <c r="H42" s="4">
        <v>1.17</v>
      </c>
    </row>
    <row r="43" spans="2:8">
      <c r="B43" s="1" t="s">
        <v>3253</v>
      </c>
      <c r="C43" s="9" t="s">
        <v>156</v>
      </c>
      <c r="D43" s="1" t="s">
        <v>445</v>
      </c>
      <c r="E43" s="1" t="s">
        <v>990</v>
      </c>
      <c r="F43" s="4">
        <v>4769</v>
      </c>
      <c r="G43" s="4">
        <v>46.64</v>
      </c>
      <c r="H43" s="4">
        <v>1.1200000000000001</v>
      </c>
    </row>
    <row r="44" spans="2:8">
      <c r="B44" s="1" t="s">
        <v>3118</v>
      </c>
      <c r="C44" s="9" t="s">
        <v>156</v>
      </c>
      <c r="D44" s="1" t="s">
        <v>475</v>
      </c>
      <c r="E44" s="1" t="s">
        <v>735</v>
      </c>
      <c r="F44" s="4">
        <v>2318</v>
      </c>
      <c r="G44" s="4">
        <v>45.19</v>
      </c>
      <c r="H44" s="4">
        <v>1.0900000000000001</v>
      </c>
    </row>
    <row r="45" spans="2:8">
      <c r="B45" s="1" t="s">
        <v>3254</v>
      </c>
      <c r="C45" s="9" t="s">
        <v>156</v>
      </c>
      <c r="D45" s="1" t="s">
        <v>445</v>
      </c>
      <c r="E45" s="1" t="s">
        <v>991</v>
      </c>
      <c r="F45" s="4">
        <v>17551</v>
      </c>
      <c r="G45" s="4">
        <v>42</v>
      </c>
      <c r="H45" s="4">
        <v>1.01</v>
      </c>
    </row>
    <row r="46" spans="2:8">
      <c r="B46" s="1" t="s">
        <v>998</v>
      </c>
      <c r="C46" s="9" t="s">
        <v>156</v>
      </c>
      <c r="D46" s="1" t="s">
        <v>445</v>
      </c>
      <c r="E46" s="1" t="s">
        <v>999</v>
      </c>
      <c r="F46" s="4">
        <v>34376</v>
      </c>
      <c r="G46" s="4">
        <v>40.619999999999997</v>
      </c>
      <c r="H46" s="4">
        <v>0.98</v>
      </c>
    </row>
    <row r="47" spans="2:8">
      <c r="B47" s="1" t="s">
        <v>3120</v>
      </c>
      <c r="C47" s="9" t="s">
        <v>156</v>
      </c>
      <c r="D47" s="1" t="s">
        <v>455</v>
      </c>
      <c r="E47" s="1" t="s">
        <v>737</v>
      </c>
      <c r="F47" s="4">
        <v>1303</v>
      </c>
      <c r="G47" s="4">
        <v>39.56</v>
      </c>
      <c r="H47" s="4">
        <v>0.95</v>
      </c>
    </row>
    <row r="48" spans="2:8">
      <c r="B48" s="1" t="s">
        <v>2789</v>
      </c>
      <c r="C48" s="9" t="s">
        <v>156</v>
      </c>
      <c r="D48" s="1" t="s">
        <v>440</v>
      </c>
      <c r="E48" s="1" t="s">
        <v>441</v>
      </c>
      <c r="F48" s="4">
        <v>968</v>
      </c>
      <c r="G48" s="4">
        <v>38.200000000000003</v>
      </c>
      <c r="H48" s="4">
        <v>0.92</v>
      </c>
    </row>
    <row r="49" spans="2:8">
      <c r="B49" s="1" t="s">
        <v>3136</v>
      </c>
      <c r="C49" s="9" t="s">
        <v>156</v>
      </c>
      <c r="D49" s="1" t="s">
        <v>455</v>
      </c>
      <c r="E49" s="1" t="s">
        <v>753</v>
      </c>
      <c r="F49" s="4">
        <v>1449</v>
      </c>
      <c r="G49" s="4">
        <v>37.119999999999997</v>
      </c>
      <c r="H49" s="4">
        <v>0.89</v>
      </c>
    </row>
    <row r="50" spans="2:8">
      <c r="B50" s="1" t="s">
        <v>3169</v>
      </c>
      <c r="C50" s="9" t="s">
        <v>156</v>
      </c>
      <c r="D50" s="1" t="s">
        <v>452</v>
      </c>
      <c r="E50" s="1" t="s">
        <v>804</v>
      </c>
      <c r="F50" s="4">
        <v>3128</v>
      </c>
      <c r="G50" s="4">
        <v>36.270000000000003</v>
      </c>
      <c r="H50" s="4">
        <v>0.87</v>
      </c>
    </row>
    <row r="51" spans="2:8">
      <c r="B51" s="1" t="s">
        <v>3170</v>
      </c>
      <c r="C51" s="9" t="s">
        <v>156</v>
      </c>
      <c r="D51" s="1" t="s">
        <v>452</v>
      </c>
      <c r="E51" s="1" t="s">
        <v>805</v>
      </c>
      <c r="F51" s="4">
        <v>2805</v>
      </c>
      <c r="G51" s="4">
        <v>35.83</v>
      </c>
      <c r="H51" s="4">
        <v>0.86</v>
      </c>
    </row>
    <row r="52" spans="2:8">
      <c r="B52" s="1" t="s">
        <v>3117</v>
      </c>
      <c r="C52" s="9" t="s">
        <v>156</v>
      </c>
      <c r="D52" s="1" t="s">
        <v>455</v>
      </c>
      <c r="E52" s="1" t="s">
        <v>734</v>
      </c>
      <c r="F52" s="4">
        <v>5582</v>
      </c>
      <c r="G52" s="4">
        <v>34.590000000000003</v>
      </c>
      <c r="H52" s="4">
        <v>0.83</v>
      </c>
    </row>
    <row r="53" spans="2:8">
      <c r="B53" s="1" t="s">
        <v>3141</v>
      </c>
      <c r="C53" s="9" t="s">
        <v>156</v>
      </c>
      <c r="D53" s="1" t="s">
        <v>455</v>
      </c>
      <c r="E53" s="1" t="s">
        <v>758</v>
      </c>
      <c r="F53" s="4">
        <v>3903</v>
      </c>
      <c r="G53" s="4">
        <v>32.869999999999997</v>
      </c>
      <c r="H53" s="4">
        <v>0.79</v>
      </c>
    </row>
    <row r="54" spans="2:8">
      <c r="B54" s="1" t="s">
        <v>3018</v>
      </c>
      <c r="C54" s="9" t="s">
        <v>156</v>
      </c>
      <c r="D54" s="1" t="s">
        <v>475</v>
      </c>
      <c r="E54" s="1" t="s">
        <v>476</v>
      </c>
      <c r="F54" s="4">
        <v>2094</v>
      </c>
      <c r="G54" s="4">
        <v>32.74</v>
      </c>
      <c r="H54" s="4">
        <v>0.79</v>
      </c>
    </row>
    <row r="55" spans="2:8">
      <c r="B55" s="1" t="s">
        <v>3285</v>
      </c>
      <c r="C55" s="9" t="s">
        <v>156</v>
      </c>
      <c r="D55" s="1" t="s">
        <v>524</v>
      </c>
      <c r="E55" s="1" t="s">
        <v>1040</v>
      </c>
      <c r="F55" s="4">
        <v>17791</v>
      </c>
      <c r="G55" s="4">
        <v>32.65</v>
      </c>
      <c r="H55" s="4">
        <v>0.78</v>
      </c>
    </row>
    <row r="56" spans="2:8">
      <c r="B56" s="1" t="s">
        <v>3257</v>
      </c>
      <c r="C56" s="9" t="s">
        <v>156</v>
      </c>
      <c r="D56" s="1" t="s">
        <v>907</v>
      </c>
      <c r="E56" s="1" t="s">
        <v>996</v>
      </c>
      <c r="F56" s="4">
        <v>1627</v>
      </c>
      <c r="G56" s="4">
        <v>32.520000000000003</v>
      </c>
      <c r="H56" s="4">
        <v>0.78</v>
      </c>
    </row>
    <row r="57" spans="2:8">
      <c r="B57" s="1" t="s">
        <v>3140</v>
      </c>
      <c r="C57" s="9" t="s">
        <v>156</v>
      </c>
      <c r="D57" s="1" t="s">
        <v>455</v>
      </c>
      <c r="E57" s="1" t="s">
        <v>757</v>
      </c>
      <c r="F57" s="4">
        <v>3814</v>
      </c>
      <c r="G57" s="4">
        <v>32.44</v>
      </c>
      <c r="H57" s="4">
        <v>0.78</v>
      </c>
    </row>
    <row r="58" spans="2:8">
      <c r="B58" s="1" t="s">
        <v>3142</v>
      </c>
      <c r="C58" s="9" t="s">
        <v>156</v>
      </c>
      <c r="D58" s="1" t="s">
        <v>455</v>
      </c>
      <c r="E58" s="1" t="s">
        <v>759</v>
      </c>
      <c r="F58" s="4">
        <v>80224</v>
      </c>
      <c r="G58" s="4">
        <v>32.19</v>
      </c>
      <c r="H58" s="4">
        <v>0.77</v>
      </c>
    </row>
    <row r="59" spans="2:8">
      <c r="B59" s="1" t="s">
        <v>3199</v>
      </c>
      <c r="C59" s="9" t="s">
        <v>156</v>
      </c>
      <c r="D59" s="1" t="s">
        <v>475</v>
      </c>
      <c r="E59" s="1" t="s">
        <v>865</v>
      </c>
      <c r="F59" s="4">
        <v>5153</v>
      </c>
      <c r="G59" s="4">
        <v>31.96</v>
      </c>
      <c r="H59" s="4">
        <v>0.77</v>
      </c>
    </row>
    <row r="60" spans="2:8">
      <c r="B60" s="1" t="s">
        <v>3258</v>
      </c>
      <c r="C60" s="9" t="s">
        <v>156</v>
      </c>
      <c r="D60" s="1" t="s">
        <v>455</v>
      </c>
      <c r="E60" s="1" t="s">
        <v>997</v>
      </c>
      <c r="F60" s="4">
        <v>25</v>
      </c>
      <c r="G60" s="4">
        <v>31.96</v>
      </c>
      <c r="H60" s="4">
        <v>0.77</v>
      </c>
    </row>
    <row r="61" spans="2:8">
      <c r="B61" s="1" t="s">
        <v>3173</v>
      </c>
      <c r="C61" s="9" t="s">
        <v>156</v>
      </c>
      <c r="D61" s="1" t="s">
        <v>553</v>
      </c>
      <c r="E61" s="1" t="s">
        <v>810</v>
      </c>
      <c r="F61" s="4">
        <v>77</v>
      </c>
      <c r="G61" s="4">
        <v>31.92</v>
      </c>
      <c r="H61" s="4">
        <v>0.77</v>
      </c>
    </row>
    <row r="62" spans="2:8">
      <c r="B62" s="1" t="s">
        <v>3186</v>
      </c>
      <c r="C62" s="9" t="s">
        <v>156</v>
      </c>
      <c r="D62" s="1" t="s">
        <v>452</v>
      </c>
      <c r="E62" s="1" t="s">
        <v>827</v>
      </c>
      <c r="F62" s="4">
        <v>2636</v>
      </c>
      <c r="G62" s="4">
        <v>31.87</v>
      </c>
      <c r="H62" s="4">
        <v>0.77</v>
      </c>
    </row>
    <row r="63" spans="2:8">
      <c r="B63" s="1" t="s">
        <v>3220</v>
      </c>
      <c r="C63" s="9" t="s">
        <v>156</v>
      </c>
      <c r="D63" s="1" t="s">
        <v>440</v>
      </c>
      <c r="E63" s="1" t="s">
        <v>909</v>
      </c>
      <c r="F63" s="4">
        <v>2329</v>
      </c>
      <c r="G63" s="4">
        <v>31.45</v>
      </c>
      <c r="H63" s="4">
        <v>0.76</v>
      </c>
    </row>
    <row r="64" spans="2:8">
      <c r="B64" s="1" t="s">
        <v>3219</v>
      </c>
      <c r="C64" s="9" t="s">
        <v>156</v>
      </c>
      <c r="D64" s="1" t="s">
        <v>907</v>
      </c>
      <c r="E64" s="1" t="s">
        <v>908</v>
      </c>
      <c r="F64" s="4">
        <v>3113</v>
      </c>
      <c r="G64" s="4">
        <v>31.44</v>
      </c>
      <c r="H64" s="4">
        <v>0.76</v>
      </c>
    </row>
    <row r="65" spans="2:8">
      <c r="B65" s="1" t="s">
        <v>3259</v>
      </c>
      <c r="C65" s="9" t="s">
        <v>156</v>
      </c>
      <c r="D65" s="1" t="s">
        <v>907</v>
      </c>
      <c r="E65" s="1" t="s">
        <v>1000</v>
      </c>
      <c r="F65" s="4">
        <v>7297</v>
      </c>
      <c r="G65" s="4">
        <v>30.8</v>
      </c>
      <c r="H65" s="4">
        <v>0.74</v>
      </c>
    </row>
    <row r="66" spans="2:8">
      <c r="B66" s="1" t="s">
        <v>3144</v>
      </c>
      <c r="C66" s="9" t="s">
        <v>156</v>
      </c>
      <c r="D66" s="1" t="s">
        <v>475</v>
      </c>
      <c r="E66" s="1" t="s">
        <v>765</v>
      </c>
      <c r="F66" s="4">
        <v>5918</v>
      </c>
      <c r="G66" s="4">
        <v>29.63</v>
      </c>
      <c r="H66" s="4">
        <v>0.71</v>
      </c>
    </row>
    <row r="67" spans="2:8">
      <c r="B67" s="1" t="s">
        <v>2769</v>
      </c>
      <c r="C67" s="9" t="s">
        <v>156</v>
      </c>
      <c r="D67" s="1" t="s">
        <v>475</v>
      </c>
      <c r="E67" s="1" t="s">
        <v>615</v>
      </c>
      <c r="F67" s="4">
        <v>1577</v>
      </c>
      <c r="G67" s="4">
        <v>29.44</v>
      </c>
      <c r="H67" s="4">
        <v>0.71</v>
      </c>
    </row>
    <row r="68" spans="2:8">
      <c r="B68" s="1" t="s">
        <v>3431</v>
      </c>
      <c r="C68" s="9" t="s">
        <v>156</v>
      </c>
      <c r="D68" s="1" t="s">
        <v>436</v>
      </c>
      <c r="E68" s="1" t="s">
        <v>1593</v>
      </c>
      <c r="F68" s="4">
        <v>65996</v>
      </c>
      <c r="G68" s="4">
        <v>28.9</v>
      </c>
      <c r="H68" s="4">
        <v>0.69</v>
      </c>
    </row>
    <row r="69" spans="2:8">
      <c r="B69" s="1" t="s">
        <v>3432</v>
      </c>
      <c r="C69" s="9" t="s">
        <v>156</v>
      </c>
      <c r="D69" s="1" t="s">
        <v>436</v>
      </c>
      <c r="E69" s="1" t="s">
        <v>1594</v>
      </c>
      <c r="F69" s="4">
        <v>153</v>
      </c>
      <c r="G69" s="4">
        <v>28.42</v>
      </c>
      <c r="H69" s="4">
        <v>0.68</v>
      </c>
    </row>
    <row r="70" spans="2:8">
      <c r="B70" s="1" t="s">
        <v>3187</v>
      </c>
      <c r="C70" s="9" t="s">
        <v>156</v>
      </c>
      <c r="D70" s="1" t="s">
        <v>452</v>
      </c>
      <c r="E70" s="1" t="s">
        <v>828</v>
      </c>
      <c r="F70" s="4">
        <v>5086</v>
      </c>
      <c r="G70" s="4">
        <v>27.13</v>
      </c>
      <c r="H70" s="4">
        <v>0.65</v>
      </c>
    </row>
    <row r="71" spans="2:8">
      <c r="B71" s="1" t="s">
        <v>3222</v>
      </c>
      <c r="C71" s="9" t="s">
        <v>156</v>
      </c>
      <c r="D71" s="1" t="s">
        <v>455</v>
      </c>
      <c r="E71" s="1" t="s">
        <v>913</v>
      </c>
      <c r="F71" s="4">
        <v>68</v>
      </c>
      <c r="G71" s="4">
        <v>27.13</v>
      </c>
      <c r="H71" s="4">
        <v>0.65</v>
      </c>
    </row>
    <row r="72" spans="2:8">
      <c r="B72" s="1" t="s">
        <v>3261</v>
      </c>
      <c r="C72" s="9" t="s">
        <v>156</v>
      </c>
      <c r="D72" s="1" t="s">
        <v>452</v>
      </c>
      <c r="E72" s="1" t="s">
        <v>1002</v>
      </c>
      <c r="F72" s="4">
        <v>1589</v>
      </c>
      <c r="G72" s="4">
        <v>25.85</v>
      </c>
      <c r="H72" s="4">
        <v>0.62</v>
      </c>
    </row>
    <row r="73" spans="2:8">
      <c r="B73" s="1" t="s">
        <v>3129</v>
      </c>
      <c r="C73" s="9" t="s">
        <v>156</v>
      </c>
      <c r="D73" s="1" t="s">
        <v>475</v>
      </c>
      <c r="E73" s="1" t="s">
        <v>746</v>
      </c>
      <c r="F73" s="4">
        <v>1450</v>
      </c>
      <c r="G73" s="4">
        <v>25.65</v>
      </c>
      <c r="H73" s="4">
        <v>0.62</v>
      </c>
    </row>
    <row r="74" spans="2:8">
      <c r="B74" s="1" t="s">
        <v>3415</v>
      </c>
      <c r="C74" s="9" t="s">
        <v>156</v>
      </c>
      <c r="D74" s="1" t="s">
        <v>907</v>
      </c>
      <c r="E74" s="1" t="s">
        <v>1481</v>
      </c>
      <c r="F74" s="4">
        <v>6290</v>
      </c>
      <c r="G74" s="4">
        <v>25.41</v>
      </c>
      <c r="H74" s="4">
        <v>0.61</v>
      </c>
    </row>
    <row r="75" spans="2:8">
      <c r="B75" s="1" t="s">
        <v>3263</v>
      </c>
      <c r="C75" s="9" t="s">
        <v>156</v>
      </c>
      <c r="D75" s="1" t="s">
        <v>532</v>
      </c>
      <c r="E75" s="1" t="s">
        <v>1004</v>
      </c>
      <c r="F75" s="4">
        <v>14024</v>
      </c>
      <c r="G75" s="4">
        <v>25.26</v>
      </c>
      <c r="H75" s="4">
        <v>0.61</v>
      </c>
    </row>
    <row r="76" spans="2:8">
      <c r="B76" s="1" t="s">
        <v>3038</v>
      </c>
      <c r="C76" s="9" t="s">
        <v>156</v>
      </c>
      <c r="D76" s="1" t="s">
        <v>475</v>
      </c>
      <c r="E76" s="1" t="s">
        <v>531</v>
      </c>
      <c r="F76" s="4">
        <v>4811</v>
      </c>
      <c r="G76" s="4">
        <v>25.09</v>
      </c>
      <c r="H76" s="4">
        <v>0.6</v>
      </c>
    </row>
    <row r="77" spans="2:8">
      <c r="B77" s="1" t="s">
        <v>3132</v>
      </c>
      <c r="C77" s="9" t="s">
        <v>156</v>
      </c>
      <c r="D77" s="1" t="s">
        <v>455</v>
      </c>
      <c r="E77" s="1" t="s">
        <v>749</v>
      </c>
      <c r="F77" s="4">
        <v>2231</v>
      </c>
      <c r="G77" s="4">
        <v>24.26</v>
      </c>
      <c r="H77" s="4">
        <v>0.57999999999999996</v>
      </c>
    </row>
    <row r="78" spans="2:8">
      <c r="B78" s="1" t="s">
        <v>3433</v>
      </c>
      <c r="C78" s="9" t="s">
        <v>156</v>
      </c>
      <c r="D78" s="1" t="s">
        <v>484</v>
      </c>
      <c r="E78" s="1" t="s">
        <v>1595</v>
      </c>
      <c r="F78" s="4">
        <v>3284</v>
      </c>
      <c r="G78" s="4">
        <v>23.42</v>
      </c>
      <c r="H78" s="4">
        <v>0.56000000000000005</v>
      </c>
    </row>
    <row r="79" spans="2:8">
      <c r="B79" s="1" t="s">
        <v>2780</v>
      </c>
      <c r="C79" s="9" t="s">
        <v>156</v>
      </c>
      <c r="D79" s="1" t="s">
        <v>455</v>
      </c>
      <c r="E79" s="1" t="s">
        <v>610</v>
      </c>
      <c r="F79" s="4">
        <v>5616</v>
      </c>
      <c r="G79" s="4">
        <v>21.76</v>
      </c>
      <c r="H79" s="4">
        <v>0.52</v>
      </c>
    </row>
    <row r="80" spans="2:8">
      <c r="B80" s="1" t="s">
        <v>3266</v>
      </c>
      <c r="C80" s="9" t="s">
        <v>156</v>
      </c>
      <c r="D80" s="1" t="s">
        <v>455</v>
      </c>
      <c r="E80" s="1" t="s">
        <v>1009</v>
      </c>
      <c r="F80" s="4">
        <v>988</v>
      </c>
      <c r="G80" s="4">
        <v>21.56</v>
      </c>
      <c r="H80" s="4">
        <v>0.52</v>
      </c>
    </row>
    <row r="81" spans="2:8">
      <c r="B81" s="1" t="s">
        <v>3200</v>
      </c>
      <c r="C81" s="9" t="s">
        <v>156</v>
      </c>
      <c r="D81" s="1" t="s">
        <v>475</v>
      </c>
      <c r="E81" s="1" t="s">
        <v>866</v>
      </c>
      <c r="F81" s="4">
        <v>2240</v>
      </c>
      <c r="G81" s="4">
        <v>21.39</v>
      </c>
      <c r="H81" s="4">
        <v>0.51</v>
      </c>
    </row>
    <row r="82" spans="2:8">
      <c r="B82" s="1" t="s">
        <v>3268</v>
      </c>
      <c r="C82" s="9" t="s">
        <v>156</v>
      </c>
      <c r="D82" s="1" t="s">
        <v>455</v>
      </c>
      <c r="E82" s="1" t="s">
        <v>1011</v>
      </c>
      <c r="F82" s="4">
        <v>506</v>
      </c>
      <c r="G82" s="4">
        <v>21.19</v>
      </c>
      <c r="H82" s="4">
        <v>0.51</v>
      </c>
    </row>
    <row r="83" spans="2:8">
      <c r="B83" s="1" t="s">
        <v>3272</v>
      </c>
      <c r="C83" s="9" t="s">
        <v>156</v>
      </c>
      <c r="D83" s="1" t="s">
        <v>445</v>
      </c>
      <c r="E83" s="1" t="s">
        <v>1015</v>
      </c>
      <c r="F83" s="4">
        <v>4113</v>
      </c>
      <c r="G83" s="4">
        <v>21.19</v>
      </c>
      <c r="H83" s="4">
        <v>0.51</v>
      </c>
    </row>
    <row r="84" spans="2:8">
      <c r="B84" s="1" t="s">
        <v>3226</v>
      </c>
      <c r="C84" s="9" t="s">
        <v>156</v>
      </c>
      <c r="D84" s="1" t="s">
        <v>436</v>
      </c>
      <c r="E84" s="1" t="s">
        <v>920</v>
      </c>
      <c r="F84" s="4">
        <v>1106</v>
      </c>
      <c r="G84" s="4">
        <v>21.06</v>
      </c>
      <c r="H84" s="4">
        <v>0.51</v>
      </c>
    </row>
    <row r="85" spans="2:8">
      <c r="B85" s="1" t="s">
        <v>2996</v>
      </c>
      <c r="C85" s="9" t="s">
        <v>156</v>
      </c>
      <c r="D85" s="1" t="s">
        <v>1095</v>
      </c>
      <c r="E85" s="1" t="s">
        <v>1096</v>
      </c>
      <c r="F85" s="4">
        <v>16386</v>
      </c>
      <c r="G85" s="4">
        <v>20.350000000000001</v>
      </c>
      <c r="H85" s="4">
        <v>0.49</v>
      </c>
    </row>
    <row r="86" spans="2:8">
      <c r="B86" s="1" t="s">
        <v>3270</v>
      </c>
      <c r="C86" s="9" t="s">
        <v>156</v>
      </c>
      <c r="D86" s="1" t="s">
        <v>532</v>
      </c>
      <c r="E86" s="1" t="s">
        <v>1013</v>
      </c>
      <c r="F86" s="4">
        <v>4853</v>
      </c>
      <c r="G86" s="4">
        <v>20.28</v>
      </c>
      <c r="H86" s="4">
        <v>0.49</v>
      </c>
    </row>
    <row r="87" spans="2:8">
      <c r="B87" s="1" t="s">
        <v>3434</v>
      </c>
      <c r="C87" s="9" t="s">
        <v>156</v>
      </c>
      <c r="D87" s="1" t="s">
        <v>553</v>
      </c>
      <c r="E87" s="1" t="s">
        <v>1596</v>
      </c>
      <c r="F87" s="4">
        <v>3131</v>
      </c>
      <c r="G87" s="4">
        <v>19.89</v>
      </c>
      <c r="H87" s="4">
        <v>0.48</v>
      </c>
    </row>
    <row r="88" spans="2:8">
      <c r="B88" s="1" t="s">
        <v>3403</v>
      </c>
      <c r="C88" s="9" t="s">
        <v>156</v>
      </c>
      <c r="D88" s="1" t="s">
        <v>907</v>
      </c>
      <c r="E88" s="1" t="s">
        <v>1388</v>
      </c>
      <c r="F88" s="4">
        <v>259</v>
      </c>
      <c r="G88" s="4">
        <v>19.89</v>
      </c>
      <c r="H88" s="4">
        <v>0.48</v>
      </c>
    </row>
    <row r="89" spans="2:8">
      <c r="B89" s="1" t="s">
        <v>3151</v>
      </c>
      <c r="C89" s="9" t="s">
        <v>156</v>
      </c>
      <c r="D89" s="1" t="s">
        <v>532</v>
      </c>
      <c r="E89" s="1" t="s">
        <v>776</v>
      </c>
      <c r="F89" s="4">
        <v>6171</v>
      </c>
      <c r="G89" s="4">
        <v>19.79</v>
      </c>
      <c r="H89" s="4">
        <v>0.48</v>
      </c>
    </row>
    <row r="90" spans="2:8">
      <c r="B90" s="1" t="s">
        <v>1024</v>
      </c>
      <c r="C90" s="9" t="s">
        <v>156</v>
      </c>
      <c r="D90" s="1" t="s">
        <v>452</v>
      </c>
      <c r="E90" s="1" t="s">
        <v>1025</v>
      </c>
      <c r="F90" s="4">
        <v>1269</v>
      </c>
      <c r="G90" s="4">
        <v>19.690000000000001</v>
      </c>
      <c r="H90" s="4">
        <v>0.47</v>
      </c>
    </row>
    <row r="91" spans="2:8">
      <c r="B91" s="1" t="s">
        <v>3271</v>
      </c>
      <c r="C91" s="9" t="s">
        <v>156</v>
      </c>
      <c r="D91" s="1" t="s">
        <v>532</v>
      </c>
      <c r="E91" s="1" t="s">
        <v>1014</v>
      </c>
      <c r="F91" s="4">
        <v>3790</v>
      </c>
      <c r="G91" s="4">
        <v>19.07</v>
      </c>
      <c r="H91" s="4">
        <v>0.46</v>
      </c>
    </row>
    <row r="92" spans="2:8">
      <c r="B92" s="1" t="s">
        <v>3299</v>
      </c>
      <c r="C92" s="9" t="s">
        <v>156</v>
      </c>
      <c r="D92" s="1" t="s">
        <v>532</v>
      </c>
      <c r="E92" s="1" t="s">
        <v>1070</v>
      </c>
      <c r="F92" s="4">
        <v>2300</v>
      </c>
      <c r="G92" s="4">
        <v>18.73</v>
      </c>
      <c r="H92" s="4">
        <v>0.45</v>
      </c>
    </row>
    <row r="93" spans="2:8">
      <c r="B93" s="1" t="s">
        <v>1016</v>
      </c>
      <c r="C93" s="9" t="s">
        <v>156</v>
      </c>
      <c r="D93" s="1" t="s">
        <v>452</v>
      </c>
      <c r="E93" s="1" t="s">
        <v>1017</v>
      </c>
      <c r="F93" s="4">
        <v>4764</v>
      </c>
      <c r="G93" s="4">
        <v>18.440000000000001</v>
      </c>
      <c r="H93" s="4">
        <v>0.44</v>
      </c>
    </row>
    <row r="94" spans="2:8">
      <c r="B94" s="1" t="s">
        <v>3274</v>
      </c>
      <c r="C94" s="9" t="s">
        <v>156</v>
      </c>
      <c r="D94" s="1" t="s">
        <v>524</v>
      </c>
      <c r="E94" s="1" t="s">
        <v>1019</v>
      </c>
      <c r="F94" s="4">
        <v>4341</v>
      </c>
      <c r="G94" s="4">
        <v>17.850000000000001</v>
      </c>
      <c r="H94" s="4">
        <v>0.43</v>
      </c>
    </row>
    <row r="95" spans="2:8">
      <c r="B95" s="1" t="s">
        <v>3273</v>
      </c>
      <c r="C95" s="9" t="s">
        <v>156</v>
      </c>
      <c r="D95" s="1" t="s">
        <v>452</v>
      </c>
      <c r="E95" s="1" t="s">
        <v>1018</v>
      </c>
      <c r="F95" s="4">
        <v>3489</v>
      </c>
      <c r="G95" s="4">
        <v>17.809999999999999</v>
      </c>
      <c r="H95" s="4">
        <v>0.43</v>
      </c>
    </row>
    <row r="96" spans="2:8">
      <c r="B96" s="1" t="s">
        <v>3059</v>
      </c>
      <c r="C96" s="9" t="s">
        <v>156</v>
      </c>
      <c r="D96" s="1" t="s">
        <v>452</v>
      </c>
      <c r="E96" s="1" t="s">
        <v>563</v>
      </c>
      <c r="F96" s="4">
        <v>550</v>
      </c>
      <c r="G96" s="4">
        <v>17.71</v>
      </c>
      <c r="H96" s="4">
        <v>0.43</v>
      </c>
    </row>
    <row r="97" spans="2:8">
      <c r="B97" s="1" t="s">
        <v>3275</v>
      </c>
      <c r="C97" s="9" t="s">
        <v>156</v>
      </c>
      <c r="D97" s="1" t="s">
        <v>455</v>
      </c>
      <c r="E97" s="1" t="s">
        <v>1020</v>
      </c>
      <c r="F97" s="4">
        <v>4038</v>
      </c>
      <c r="G97" s="4">
        <v>17.37</v>
      </c>
      <c r="H97" s="4">
        <v>0.42</v>
      </c>
    </row>
    <row r="98" spans="2:8">
      <c r="B98" s="1" t="s">
        <v>3435</v>
      </c>
      <c r="C98" s="9" t="s">
        <v>156</v>
      </c>
      <c r="D98" s="1" t="s">
        <v>445</v>
      </c>
      <c r="E98" s="1" t="s">
        <v>1597</v>
      </c>
      <c r="F98" s="4">
        <v>17484</v>
      </c>
      <c r="G98" s="4">
        <v>16.829999999999998</v>
      </c>
      <c r="H98" s="4">
        <v>0.4</v>
      </c>
    </row>
    <row r="99" spans="2:8">
      <c r="B99" s="1" t="s">
        <v>3436</v>
      </c>
      <c r="C99" s="9" t="s">
        <v>156</v>
      </c>
      <c r="D99" s="1" t="s">
        <v>455</v>
      </c>
      <c r="E99" s="1" t="s">
        <v>1598</v>
      </c>
      <c r="F99" s="4">
        <v>2826</v>
      </c>
      <c r="G99" s="4">
        <v>16.739999999999998</v>
      </c>
      <c r="H99" s="4">
        <v>0.4</v>
      </c>
    </row>
    <row r="100" spans="2:8">
      <c r="B100" s="1" t="s">
        <v>3014</v>
      </c>
      <c r="C100" s="9" t="s">
        <v>156</v>
      </c>
      <c r="D100" s="1" t="s">
        <v>467</v>
      </c>
      <c r="E100" s="1" t="s">
        <v>468</v>
      </c>
      <c r="F100" s="4">
        <v>3136</v>
      </c>
      <c r="G100" s="4">
        <v>16.16</v>
      </c>
      <c r="H100" s="4">
        <v>0.39</v>
      </c>
    </row>
    <row r="101" spans="2:8">
      <c r="B101" s="1" t="s">
        <v>3278</v>
      </c>
      <c r="C101" s="9" t="s">
        <v>156</v>
      </c>
      <c r="D101" s="1" t="s">
        <v>553</v>
      </c>
      <c r="E101" s="1" t="s">
        <v>1027</v>
      </c>
      <c r="F101" s="4">
        <v>1363</v>
      </c>
      <c r="G101" s="4">
        <v>16.14</v>
      </c>
      <c r="H101" s="4">
        <v>0.39</v>
      </c>
    </row>
    <row r="102" spans="2:8">
      <c r="B102" s="1" t="s">
        <v>3312</v>
      </c>
      <c r="C102" s="9" t="s">
        <v>156</v>
      </c>
      <c r="D102" s="1" t="s">
        <v>445</v>
      </c>
      <c r="E102" s="1" t="s">
        <v>1105</v>
      </c>
      <c r="F102" s="4">
        <v>6980</v>
      </c>
      <c r="G102" s="4">
        <v>15.59</v>
      </c>
      <c r="H102" s="4">
        <v>0.37</v>
      </c>
    </row>
    <row r="103" spans="2:8">
      <c r="B103" s="1" t="s">
        <v>3301</v>
      </c>
      <c r="C103" s="9" t="s">
        <v>156</v>
      </c>
      <c r="D103" s="1" t="s">
        <v>532</v>
      </c>
      <c r="E103" s="1" t="s">
        <v>1072</v>
      </c>
      <c r="F103" s="4">
        <v>13345</v>
      </c>
      <c r="G103" s="4">
        <v>14.88</v>
      </c>
      <c r="H103" s="4">
        <v>0.36</v>
      </c>
    </row>
    <row r="104" spans="2:8">
      <c r="B104" s="1" t="s">
        <v>3314</v>
      </c>
      <c r="C104" s="9" t="s">
        <v>156</v>
      </c>
      <c r="D104" s="1" t="s">
        <v>445</v>
      </c>
      <c r="E104" s="1" t="s">
        <v>1107</v>
      </c>
      <c r="F104" s="4">
        <v>10800</v>
      </c>
      <c r="G104" s="4">
        <v>14.18</v>
      </c>
      <c r="H104" s="4">
        <v>0.34</v>
      </c>
    </row>
    <row r="105" spans="2:8">
      <c r="B105" s="1" t="s">
        <v>483</v>
      </c>
      <c r="C105" s="9" t="s">
        <v>156</v>
      </c>
      <c r="D105" s="1" t="s">
        <v>484</v>
      </c>
      <c r="E105" s="1" t="s">
        <v>485</v>
      </c>
      <c r="F105" s="4">
        <v>2075</v>
      </c>
      <c r="G105" s="4">
        <v>13.51</v>
      </c>
      <c r="H105" s="4">
        <v>0.32</v>
      </c>
    </row>
    <row r="106" spans="2:8">
      <c r="B106" s="1" t="s">
        <v>3306</v>
      </c>
      <c r="C106" s="9" t="s">
        <v>156</v>
      </c>
      <c r="D106" s="1" t="s">
        <v>445</v>
      </c>
      <c r="E106" s="1" t="s">
        <v>1092</v>
      </c>
      <c r="F106" s="4">
        <v>6863</v>
      </c>
      <c r="G106" s="4">
        <v>13.21</v>
      </c>
      <c r="H106" s="4">
        <v>0.32</v>
      </c>
    </row>
    <row r="107" spans="2:8">
      <c r="B107" s="1" t="s">
        <v>3287</v>
      </c>
      <c r="C107" s="9" t="s">
        <v>156</v>
      </c>
      <c r="D107" s="1" t="s">
        <v>440</v>
      </c>
      <c r="E107" s="1" t="s">
        <v>1046</v>
      </c>
      <c r="F107" s="4">
        <v>890</v>
      </c>
      <c r="G107" s="4">
        <v>11.91</v>
      </c>
      <c r="H107" s="4">
        <v>0.28999999999999998</v>
      </c>
    </row>
    <row r="108" spans="2:8">
      <c r="B108" s="1" t="s">
        <v>3288</v>
      </c>
      <c r="C108" s="9" t="s">
        <v>156</v>
      </c>
      <c r="D108" s="1" t="s">
        <v>455</v>
      </c>
      <c r="E108" s="1" t="s">
        <v>1047</v>
      </c>
      <c r="F108" s="4">
        <v>438</v>
      </c>
      <c r="G108" s="4">
        <v>11.71</v>
      </c>
      <c r="H108" s="4">
        <v>0.28000000000000003</v>
      </c>
    </row>
    <row r="109" spans="2:8">
      <c r="B109" s="1" t="s">
        <v>3290</v>
      </c>
      <c r="C109" s="9" t="s">
        <v>156</v>
      </c>
      <c r="D109" s="1" t="s">
        <v>1049</v>
      </c>
      <c r="E109" s="1" t="s">
        <v>1050</v>
      </c>
      <c r="F109" s="4">
        <v>505</v>
      </c>
      <c r="G109" s="4">
        <v>10.99</v>
      </c>
      <c r="H109" s="4">
        <v>0.26</v>
      </c>
    </row>
    <row r="110" spans="2:8">
      <c r="B110" s="1" t="s">
        <v>3437</v>
      </c>
      <c r="C110" s="9" t="s">
        <v>156</v>
      </c>
      <c r="D110" s="1" t="s">
        <v>907</v>
      </c>
      <c r="E110" s="1" t="s">
        <v>1599</v>
      </c>
      <c r="F110" s="4">
        <v>117</v>
      </c>
      <c r="G110" s="4">
        <v>10.57</v>
      </c>
      <c r="H110" s="4">
        <v>0.25</v>
      </c>
    </row>
    <row r="111" spans="2:8">
      <c r="B111" s="1" t="s">
        <v>3438</v>
      </c>
      <c r="C111" s="9" t="s">
        <v>156</v>
      </c>
      <c r="D111" s="1" t="s">
        <v>553</v>
      </c>
      <c r="E111" s="1" t="s">
        <v>1600</v>
      </c>
      <c r="F111" s="4">
        <v>38934</v>
      </c>
      <c r="G111" s="4">
        <v>10.17</v>
      </c>
      <c r="H111" s="4">
        <v>0.24</v>
      </c>
    </row>
    <row r="112" spans="2:8">
      <c r="B112" s="1" t="s">
        <v>1601</v>
      </c>
      <c r="C112" s="9" t="s">
        <v>156</v>
      </c>
      <c r="D112" s="1" t="s">
        <v>475</v>
      </c>
      <c r="E112" s="1" t="s">
        <v>1602</v>
      </c>
      <c r="F112" s="4">
        <v>1297</v>
      </c>
      <c r="G112" s="4">
        <v>9.59</v>
      </c>
      <c r="H112" s="4">
        <v>0.23</v>
      </c>
    </row>
    <row r="113" spans="2:8">
      <c r="B113" s="1" t="s">
        <v>3439</v>
      </c>
      <c r="C113" s="9" t="s">
        <v>156</v>
      </c>
      <c r="D113" s="1" t="s">
        <v>455</v>
      </c>
      <c r="E113" s="1" t="s">
        <v>1603</v>
      </c>
      <c r="F113" s="4">
        <v>1279</v>
      </c>
      <c r="G113" s="4">
        <v>8.92</v>
      </c>
      <c r="H113" s="4">
        <v>0.21</v>
      </c>
    </row>
    <row r="114" spans="2:8">
      <c r="B114" s="1" t="s">
        <v>3440</v>
      </c>
      <c r="C114" s="9" t="s">
        <v>156</v>
      </c>
      <c r="D114" s="1" t="s">
        <v>445</v>
      </c>
      <c r="E114" s="1" t="s">
        <v>1604</v>
      </c>
      <c r="F114" s="4">
        <v>1933</v>
      </c>
      <c r="G114" s="4">
        <v>7.88</v>
      </c>
      <c r="H114" s="4">
        <v>0.19</v>
      </c>
    </row>
    <row r="115" spans="2:8">
      <c r="B115" s="1" t="s">
        <v>3441</v>
      </c>
      <c r="C115" s="9" t="s">
        <v>156</v>
      </c>
      <c r="D115" s="1" t="s">
        <v>467</v>
      </c>
      <c r="E115" s="1" t="s">
        <v>1605</v>
      </c>
      <c r="F115" s="4">
        <v>3211</v>
      </c>
      <c r="G115" s="4">
        <v>7.11</v>
      </c>
      <c r="H115" s="4">
        <v>0.17</v>
      </c>
    </row>
    <row r="116" spans="2:8" ht="13">
      <c r="B116" s="2" t="s">
        <v>2543</v>
      </c>
    </row>
    <row r="117" spans="2:8">
      <c r="B117" s="1" t="s">
        <v>159</v>
      </c>
      <c r="C117" s="9" t="s">
        <v>159</v>
      </c>
      <c r="D117" s="1" t="s">
        <v>159</v>
      </c>
      <c r="E117" s="1" t="s">
        <v>159</v>
      </c>
      <c r="F117" s="4" t="s">
        <v>159</v>
      </c>
      <c r="G117" s="4" t="s">
        <v>159</v>
      </c>
      <c r="H117" s="4" t="s">
        <v>159</v>
      </c>
    </row>
    <row r="118" spans="2:8" ht="13">
      <c r="B118" s="2" t="s">
        <v>160</v>
      </c>
      <c r="C118" s="13"/>
      <c r="D118" s="2"/>
      <c r="E118" s="2"/>
      <c r="F118" s="14"/>
      <c r="G118" s="14">
        <f>SUM(G13:G117)</f>
        <v>4157.75</v>
      </c>
      <c r="H118" s="14">
        <f>SUM(H13:H117)</f>
        <v>99.860000000000042</v>
      </c>
    </row>
    <row r="119" spans="2:8" ht="13">
      <c r="B119" s="2" t="s">
        <v>161</v>
      </c>
    </row>
    <row r="120" spans="2:8">
      <c r="B120" s="1" t="s">
        <v>159</v>
      </c>
      <c r="C120" s="9" t="s">
        <v>159</v>
      </c>
      <c r="D120" s="1" t="s">
        <v>159</v>
      </c>
      <c r="E120" s="1" t="s">
        <v>159</v>
      </c>
      <c r="F120" s="4" t="s">
        <v>159</v>
      </c>
      <c r="G120" s="4" t="s">
        <v>159</v>
      </c>
      <c r="H120" s="4" t="s">
        <v>159</v>
      </c>
    </row>
    <row r="121" spans="2:8" ht="13">
      <c r="B121" s="2" t="s">
        <v>162</v>
      </c>
      <c r="C121" s="13"/>
      <c r="D121" s="2"/>
      <c r="E121" s="2"/>
      <c r="F121" s="14"/>
      <c r="G121" s="14">
        <f>SUM(G119:G120)</f>
        <v>0</v>
      </c>
      <c r="H121" s="14">
        <f>SUM(H119:H120)</f>
        <v>0</v>
      </c>
    </row>
    <row r="122" spans="2:8" ht="13">
      <c r="B122" s="2" t="s">
        <v>163</v>
      </c>
    </row>
    <row r="123" spans="2:8">
      <c r="B123" s="1" t="s">
        <v>159</v>
      </c>
      <c r="C123" s="9" t="s">
        <v>159</v>
      </c>
      <c r="D123" s="1" t="s">
        <v>159</v>
      </c>
      <c r="E123" s="1" t="s">
        <v>159</v>
      </c>
      <c r="F123" s="4" t="s">
        <v>159</v>
      </c>
      <c r="G123" s="4" t="s">
        <v>159</v>
      </c>
      <c r="H123" s="4" t="s">
        <v>159</v>
      </c>
    </row>
    <row r="124" spans="2:8" ht="13">
      <c r="B124" s="2" t="s">
        <v>164</v>
      </c>
      <c r="C124" s="13"/>
      <c r="D124" s="2"/>
      <c r="E124" s="2"/>
      <c r="F124" s="14"/>
      <c r="G124" s="14">
        <f>SUM(G122:G123)</f>
        <v>0</v>
      </c>
      <c r="H124" s="14">
        <f>SUM(H122:H123)</f>
        <v>0</v>
      </c>
    </row>
    <row r="125" spans="2:8" ht="13">
      <c r="B125" s="10" t="s">
        <v>146</v>
      </c>
      <c r="C125" s="11" t="s">
        <v>147</v>
      </c>
      <c r="D125" s="10" t="s">
        <v>165</v>
      </c>
      <c r="E125" s="10" t="s">
        <v>149</v>
      </c>
      <c r="F125" s="12" t="s">
        <v>150</v>
      </c>
      <c r="G125" s="12" t="s">
        <v>151</v>
      </c>
      <c r="H125" s="12" t="s">
        <v>152</v>
      </c>
    </row>
    <row r="126" spans="2:8" ht="13">
      <c r="B126" s="2" t="s">
        <v>166</v>
      </c>
    </row>
    <row r="127" spans="2:8" ht="13">
      <c r="B127" s="2" t="s">
        <v>155</v>
      </c>
    </row>
    <row r="128" spans="2:8" ht="13">
      <c r="B128" s="2" t="s">
        <v>167</v>
      </c>
    </row>
    <row r="129" spans="2:8">
      <c r="B129" s="1" t="s">
        <v>159</v>
      </c>
      <c r="C129" s="9" t="s">
        <v>159</v>
      </c>
      <c r="D129" s="1" t="s">
        <v>159</v>
      </c>
      <c r="E129" s="1" t="s">
        <v>159</v>
      </c>
      <c r="F129" s="4" t="s">
        <v>159</v>
      </c>
      <c r="G129" s="4" t="s">
        <v>159</v>
      </c>
      <c r="H129" s="4" t="s">
        <v>159</v>
      </c>
    </row>
    <row r="130" spans="2:8" ht="13">
      <c r="B130" s="2" t="s">
        <v>168</v>
      </c>
      <c r="C130" s="13"/>
      <c r="D130" s="2"/>
      <c r="E130" s="2"/>
      <c r="F130" s="14"/>
      <c r="G130" s="14">
        <f>SUM(G125:G129)</f>
        <v>0</v>
      </c>
      <c r="H130" s="14">
        <f>SUM(H125:H129)</f>
        <v>0</v>
      </c>
    </row>
    <row r="131" spans="2:8" ht="13">
      <c r="B131" s="2" t="s">
        <v>169</v>
      </c>
    </row>
    <row r="132" spans="2:8">
      <c r="B132" s="1" t="s">
        <v>159</v>
      </c>
      <c r="C132" s="9" t="s">
        <v>159</v>
      </c>
      <c r="D132" s="1" t="s">
        <v>159</v>
      </c>
      <c r="E132" s="1" t="s">
        <v>159</v>
      </c>
      <c r="F132" s="4" t="s">
        <v>159</v>
      </c>
      <c r="G132" s="4" t="s">
        <v>159</v>
      </c>
      <c r="H132" s="4" t="s">
        <v>159</v>
      </c>
    </row>
    <row r="133" spans="2:8" ht="13">
      <c r="B133" s="2" t="s">
        <v>170</v>
      </c>
      <c r="C133" s="13"/>
      <c r="D133" s="2"/>
      <c r="E133" s="2"/>
      <c r="F133" s="14"/>
      <c r="G133" s="14">
        <f>SUM(G131:G132)</f>
        <v>0</v>
      </c>
      <c r="H133" s="14">
        <f>SUM(H131:H132)</f>
        <v>0</v>
      </c>
    </row>
    <row r="134" spans="2:8" ht="13">
      <c r="B134" s="2" t="s">
        <v>171</v>
      </c>
    </row>
    <row r="135" spans="2:8">
      <c r="B135" s="1" t="s">
        <v>159</v>
      </c>
      <c r="C135" s="9" t="s">
        <v>159</v>
      </c>
      <c r="D135" s="1" t="s">
        <v>159</v>
      </c>
      <c r="E135" s="1" t="s">
        <v>159</v>
      </c>
      <c r="F135" s="4" t="s">
        <v>159</v>
      </c>
      <c r="G135" s="4" t="s">
        <v>159</v>
      </c>
      <c r="H135" s="4" t="s">
        <v>159</v>
      </c>
    </row>
    <row r="136" spans="2:8" ht="13">
      <c r="B136" s="2" t="s">
        <v>172</v>
      </c>
      <c r="C136" s="13"/>
      <c r="D136" s="2"/>
      <c r="E136" s="2"/>
      <c r="F136" s="14"/>
      <c r="G136" s="14">
        <f>SUM(G134:G135)</f>
        <v>0</v>
      </c>
      <c r="H136" s="14">
        <f>SUM(H134:H135)</f>
        <v>0</v>
      </c>
    </row>
    <row r="137" spans="2:8" ht="13">
      <c r="B137" s="2" t="s">
        <v>173</v>
      </c>
    </row>
    <row r="138" spans="2:8">
      <c r="B138" s="1" t="s">
        <v>159</v>
      </c>
      <c r="C138" s="9" t="s">
        <v>159</v>
      </c>
      <c r="D138" s="1" t="s">
        <v>159</v>
      </c>
      <c r="E138" s="1" t="s">
        <v>159</v>
      </c>
      <c r="F138" s="4" t="s">
        <v>159</v>
      </c>
      <c r="G138" s="4" t="s">
        <v>159</v>
      </c>
      <c r="H138" s="4" t="s">
        <v>159</v>
      </c>
    </row>
    <row r="139" spans="2:8" ht="13">
      <c r="B139" s="2" t="s">
        <v>174</v>
      </c>
      <c r="C139" s="13"/>
      <c r="D139" s="2"/>
      <c r="E139" s="2"/>
      <c r="F139" s="14"/>
      <c r="G139" s="14">
        <f>SUM(G137:G138)</f>
        <v>0</v>
      </c>
      <c r="H139" s="14">
        <f>SUM(H137:H138)</f>
        <v>0</v>
      </c>
    </row>
    <row r="140" spans="2:8" ht="13">
      <c r="B140" s="2" t="s">
        <v>175</v>
      </c>
    </row>
    <row r="141" spans="2:8">
      <c r="B141" s="1" t="s">
        <v>159</v>
      </c>
      <c r="C141" s="9" t="s">
        <v>159</v>
      </c>
      <c r="D141" s="1" t="s">
        <v>159</v>
      </c>
      <c r="E141" s="1" t="s">
        <v>159</v>
      </c>
      <c r="F141" s="4" t="s">
        <v>159</v>
      </c>
      <c r="G141" s="4" t="s">
        <v>159</v>
      </c>
      <c r="H141" s="4" t="s">
        <v>159</v>
      </c>
    </row>
    <row r="142" spans="2:8" ht="13">
      <c r="B142" s="2" t="s">
        <v>176</v>
      </c>
      <c r="C142" s="13"/>
      <c r="D142" s="2"/>
      <c r="E142" s="2"/>
      <c r="F142" s="14"/>
      <c r="G142" s="14">
        <f>SUM(G140:G141)</f>
        <v>0</v>
      </c>
      <c r="H142" s="14">
        <f>SUM(H140:H141)</f>
        <v>0</v>
      </c>
    </row>
    <row r="143" spans="2:8" ht="13">
      <c r="B143" s="2" t="s">
        <v>177</v>
      </c>
    </row>
    <row r="144" spans="2:8">
      <c r="B144" s="1" t="s">
        <v>159</v>
      </c>
      <c r="C144" s="9" t="s">
        <v>159</v>
      </c>
      <c r="D144" s="1" t="s">
        <v>159</v>
      </c>
      <c r="E144" s="1" t="s">
        <v>159</v>
      </c>
      <c r="F144" s="4" t="s">
        <v>159</v>
      </c>
      <c r="G144" s="4" t="s">
        <v>159</v>
      </c>
      <c r="H144" s="4" t="s">
        <v>159</v>
      </c>
    </row>
    <row r="145" spans="2:8" ht="13">
      <c r="B145" s="2" t="s">
        <v>178</v>
      </c>
      <c r="C145" s="13"/>
      <c r="D145" s="2"/>
      <c r="E145" s="2"/>
      <c r="F145" s="14"/>
      <c r="G145" s="14">
        <f>SUM(G143:G144)</f>
        <v>0</v>
      </c>
      <c r="H145" s="14">
        <f>SUM(H143:H144)</f>
        <v>0</v>
      </c>
    </row>
    <row r="146" spans="2:8" ht="13">
      <c r="B146" s="2" t="s">
        <v>179</v>
      </c>
    </row>
    <row r="147" spans="2:8">
      <c r="B147" s="1" t="s">
        <v>159</v>
      </c>
      <c r="C147" s="9" t="s">
        <v>159</v>
      </c>
      <c r="D147" s="1" t="s">
        <v>159</v>
      </c>
      <c r="E147" s="1" t="s">
        <v>159</v>
      </c>
      <c r="F147" s="4" t="s">
        <v>159</v>
      </c>
      <c r="G147" s="4" t="s">
        <v>159</v>
      </c>
      <c r="H147" s="4" t="s">
        <v>159</v>
      </c>
    </row>
    <row r="148" spans="2:8" ht="13">
      <c r="B148" s="2" t="s">
        <v>180</v>
      </c>
      <c r="C148" s="13"/>
      <c r="D148" s="2"/>
      <c r="E148" s="2"/>
      <c r="F148" s="14"/>
      <c r="G148" s="14">
        <f>SUM(G146:G147)</f>
        <v>0</v>
      </c>
      <c r="H148" s="14">
        <f>SUM(H146:H147)</f>
        <v>0</v>
      </c>
    </row>
    <row r="149" spans="2:8" ht="13">
      <c r="B149" s="2" t="s">
        <v>181</v>
      </c>
    </row>
    <row r="150" spans="2:8">
      <c r="B150" s="1" t="s">
        <v>159</v>
      </c>
      <c r="C150" s="9" t="s">
        <v>159</v>
      </c>
      <c r="D150" s="1" t="s">
        <v>159</v>
      </c>
      <c r="E150" s="1" t="s">
        <v>159</v>
      </c>
      <c r="F150" s="4" t="s">
        <v>159</v>
      </c>
      <c r="G150" s="4" t="s">
        <v>159</v>
      </c>
      <c r="H150" s="4" t="s">
        <v>159</v>
      </c>
    </row>
    <row r="151" spans="2:8" ht="13">
      <c r="B151" s="2" t="s">
        <v>182</v>
      </c>
      <c r="C151" s="13"/>
      <c r="D151" s="2"/>
      <c r="E151" s="2"/>
      <c r="F151" s="14"/>
      <c r="G151" s="14">
        <f>SUM(G149:G150)</f>
        <v>0</v>
      </c>
      <c r="H151" s="14">
        <f>SUM(H149:H150)</f>
        <v>0</v>
      </c>
    </row>
    <row r="152" spans="2:8" ht="13">
      <c r="B152" s="2" t="s">
        <v>183</v>
      </c>
      <c r="C152" s="13"/>
      <c r="D152" s="2"/>
      <c r="E152" s="2"/>
      <c r="F152" s="14"/>
      <c r="G152" s="14">
        <v>4157.75</v>
      </c>
      <c r="H152" s="14">
        <v>99.86</v>
      </c>
    </row>
    <row r="153" spans="2:8" ht="13">
      <c r="B153" s="2" t="s">
        <v>184</v>
      </c>
      <c r="C153" s="13"/>
      <c r="D153" s="2"/>
      <c r="E153" s="2"/>
      <c r="F153" s="14"/>
      <c r="G153" s="14">
        <v>7.0022369999996954</v>
      </c>
      <c r="H153" s="14">
        <v>0.14000000000000057</v>
      </c>
    </row>
    <row r="154" spans="2:8" ht="13">
      <c r="B154" s="2" t="s">
        <v>185</v>
      </c>
      <c r="C154" s="13"/>
      <c r="D154" s="2"/>
      <c r="E154" s="2"/>
      <c r="F154" s="14"/>
      <c r="G154" s="14">
        <v>4164.7522369999997</v>
      </c>
      <c r="H154" s="14">
        <v>100</v>
      </c>
    </row>
    <row r="155" spans="2:8">
      <c r="B155" s="1" t="s">
        <v>186</v>
      </c>
    </row>
    <row r="156" spans="2:8" ht="13">
      <c r="B156" s="2" t="s">
        <v>187</v>
      </c>
    </row>
    <row r="157" spans="2:8" ht="13">
      <c r="B157" s="2" t="s">
        <v>188</v>
      </c>
      <c r="C157" s="9" t="s">
        <v>189</v>
      </c>
    </row>
    <row r="158" spans="2:8" ht="13">
      <c r="B158" s="2" t="s">
        <v>190</v>
      </c>
      <c r="C158" s="9" t="s">
        <v>191</v>
      </c>
    </row>
    <row r="159" spans="2:8" ht="13">
      <c r="B159" s="2" t="s">
        <v>192</v>
      </c>
      <c r="C159" s="9" t="s">
        <v>191</v>
      </c>
    </row>
    <row r="160" spans="2:8" ht="13">
      <c r="B160" s="2" t="s">
        <v>193</v>
      </c>
      <c r="C160" s="9" t="s">
        <v>194</v>
      </c>
    </row>
    <row r="161" spans="2:3" ht="13">
      <c r="B161" s="2" t="s">
        <v>1606</v>
      </c>
      <c r="C161" s="13"/>
    </row>
    <row r="162" spans="2:3" ht="13">
      <c r="B162" s="2" t="s">
        <v>1607</v>
      </c>
      <c r="C162" s="13"/>
    </row>
    <row r="163" spans="2:3" ht="13">
      <c r="B163" s="2" t="s">
        <v>1608</v>
      </c>
      <c r="C163" s="13"/>
    </row>
    <row r="164" spans="2:3" ht="13">
      <c r="B164" s="2" t="s">
        <v>1609</v>
      </c>
      <c r="C164" s="13"/>
    </row>
    <row r="165" spans="2:3" ht="13">
      <c r="B165" s="2" t="s">
        <v>1610</v>
      </c>
      <c r="C165" s="13"/>
    </row>
    <row r="166" spans="2:3" ht="13">
      <c r="B166" s="2" t="s">
        <v>1611</v>
      </c>
      <c r="C166" s="13"/>
    </row>
    <row r="167" spans="2:3" ht="13">
      <c r="B167" s="2" t="s">
        <v>1612</v>
      </c>
      <c r="C167" s="13"/>
    </row>
    <row r="168" spans="2:3" ht="13">
      <c r="B168" s="2" t="s">
        <v>1613</v>
      </c>
      <c r="C168" s="13"/>
    </row>
    <row r="169" spans="2:3" ht="13">
      <c r="B169" s="2" t="s">
        <v>1614</v>
      </c>
      <c r="C169" s="13"/>
    </row>
    <row r="170" spans="2:3">
      <c r="B170" s="1" t="s">
        <v>204</v>
      </c>
    </row>
    <row r="171" spans="2:3">
      <c r="B171" s="1" t="s">
        <v>398</v>
      </c>
    </row>
    <row r="174" spans="2:3" ht="14.5">
      <c r="B174" s="48" t="s">
        <v>399</v>
      </c>
      <c r="C174" s="49"/>
    </row>
    <row r="175" spans="2:3" ht="14.5">
      <c r="B175" s="48" t="s">
        <v>3907</v>
      </c>
      <c r="C175" s="50" t="s">
        <v>400</v>
      </c>
    </row>
    <row r="176" spans="2:3" ht="14.5">
      <c r="B176" s="15" t="s">
        <v>401</v>
      </c>
      <c r="C176" s="16" t="s">
        <v>402</v>
      </c>
    </row>
    <row r="177" spans="2:7" ht="14.5">
      <c r="B177" s="15" t="s">
        <v>403</v>
      </c>
      <c r="C177" s="16" t="s">
        <v>402</v>
      </c>
    </row>
    <row r="178" spans="2:7" ht="14.5">
      <c r="B178" s="15" t="s">
        <v>404</v>
      </c>
      <c r="C178" s="16" t="s">
        <v>402</v>
      </c>
    </row>
    <row r="179" spans="2:7" ht="14.5">
      <c r="B179" s="15" t="s">
        <v>405</v>
      </c>
      <c r="C179" s="16" t="s">
        <v>402</v>
      </c>
    </row>
    <row r="180" spans="2:7" ht="14.5">
      <c r="B180" s="15" t="s">
        <v>406</v>
      </c>
      <c r="C180" s="16" t="s">
        <v>402</v>
      </c>
    </row>
    <row r="181" spans="2:7" ht="14.5">
      <c r="B181" s="15" t="s">
        <v>407</v>
      </c>
      <c r="C181" s="16" t="s">
        <v>402</v>
      </c>
    </row>
    <row r="182" spans="2:7" ht="14.5">
      <c r="B182" s="48" t="s">
        <v>408</v>
      </c>
      <c r="C182" s="49" t="s">
        <v>402</v>
      </c>
    </row>
    <row r="184" spans="2:7" ht="14.5">
      <c r="B184" s="15" t="s">
        <v>213</v>
      </c>
      <c r="C184" s="16"/>
      <c r="D184" s="15"/>
    </row>
    <row r="185" spans="2:7" ht="29">
      <c r="B185" s="18" t="s">
        <v>214</v>
      </c>
      <c r="C185" s="17" t="s">
        <v>215</v>
      </c>
      <c r="D185" s="18" t="s">
        <v>216</v>
      </c>
    </row>
    <row r="186" spans="2:7" ht="14.5">
      <c r="B186" s="15" t="s">
        <v>191</v>
      </c>
      <c r="C186" s="16" t="s">
        <v>191</v>
      </c>
      <c r="D186" s="15" t="s">
        <v>191</v>
      </c>
    </row>
    <row r="188" spans="2:7" ht="13">
      <c r="B188" s="19" t="s">
        <v>217</v>
      </c>
      <c r="C188" s="20">
        <v>46203</v>
      </c>
      <c r="D188" s="21"/>
      <c r="E188" s="22"/>
      <c r="F188" s="23"/>
    </row>
    <row r="189" spans="2:7" ht="13">
      <c r="B189" s="19" t="s">
        <v>218</v>
      </c>
      <c r="C189" s="24" t="s">
        <v>219</v>
      </c>
      <c r="D189" s="19" t="s">
        <v>220</v>
      </c>
      <c r="E189" s="25" t="s">
        <v>221</v>
      </c>
      <c r="F189" s="26" t="s">
        <v>222</v>
      </c>
      <c r="G189" s="14"/>
    </row>
    <row r="190" spans="2:7">
      <c r="B190" s="27" t="s">
        <v>191</v>
      </c>
      <c r="C190" s="28" t="s">
        <v>191</v>
      </c>
      <c r="D190" s="27" t="s">
        <v>191</v>
      </c>
      <c r="E190" s="29" t="s">
        <v>191</v>
      </c>
      <c r="F190" s="30" t="s">
        <v>191</v>
      </c>
    </row>
    <row r="193" spans="2:4" ht="13">
      <c r="B193" s="2" t="s">
        <v>223</v>
      </c>
    </row>
    <row r="194" spans="2:4" ht="13">
      <c r="B194" s="2"/>
    </row>
    <row r="195" spans="2:4" ht="13">
      <c r="B195" s="2" t="s">
        <v>224</v>
      </c>
    </row>
    <row r="196" spans="2:4" ht="13">
      <c r="B196" s="19" t="s">
        <v>225</v>
      </c>
      <c r="C196" s="24" t="s">
        <v>226</v>
      </c>
      <c r="D196" s="2"/>
    </row>
    <row r="197" spans="2:4">
      <c r="B197" s="21" t="s">
        <v>191</v>
      </c>
      <c r="C197" s="31" t="s">
        <v>191</v>
      </c>
    </row>
    <row r="199" spans="2:4" ht="13">
      <c r="B199" s="19" t="s">
        <v>227</v>
      </c>
      <c r="C199" s="24" t="s">
        <v>226</v>
      </c>
    </row>
    <row r="200" spans="2:4">
      <c r="B200" s="21" t="s">
        <v>191</v>
      </c>
      <c r="C200" s="31" t="s">
        <v>191</v>
      </c>
    </row>
    <row r="202" spans="2:4" ht="13">
      <c r="B202" s="19" t="s">
        <v>228</v>
      </c>
      <c r="C202" s="24" t="s">
        <v>229</v>
      </c>
    </row>
    <row r="203" spans="2:4">
      <c r="B203" s="21" t="s">
        <v>191</v>
      </c>
      <c r="C203" s="31" t="s">
        <v>191</v>
      </c>
    </row>
    <row r="205" spans="2:4" ht="13">
      <c r="B205" s="25" t="s">
        <v>230</v>
      </c>
      <c r="C205" s="24" t="s">
        <v>229</v>
      </c>
    </row>
    <row r="206" spans="2:4">
      <c r="B206" s="22" t="s">
        <v>191</v>
      </c>
      <c r="C206" s="31" t="s">
        <v>191</v>
      </c>
    </row>
    <row r="208" spans="2:4" ht="13">
      <c r="B208" s="19" t="s">
        <v>231</v>
      </c>
      <c r="C208" s="24" t="s">
        <v>191</v>
      </c>
    </row>
    <row r="210" spans="2:7" ht="13">
      <c r="B210" s="19" t="s">
        <v>232</v>
      </c>
      <c r="C210" s="20">
        <v>46203</v>
      </c>
      <c r="D210" s="21"/>
      <c r="E210" s="22"/>
      <c r="F210" s="23"/>
    </row>
    <row r="211" spans="2:7" ht="13">
      <c r="B211" s="19" t="s">
        <v>218</v>
      </c>
      <c r="C211" s="24" t="s">
        <v>219</v>
      </c>
      <c r="D211" s="19" t="s">
        <v>220</v>
      </c>
      <c r="E211" s="25" t="s">
        <v>221</v>
      </c>
      <c r="F211" s="26" t="s">
        <v>222</v>
      </c>
      <c r="G211" s="14"/>
    </row>
    <row r="212" spans="2:7">
      <c r="B212" s="27" t="s">
        <v>191</v>
      </c>
      <c r="C212" s="28" t="s">
        <v>191</v>
      </c>
      <c r="D212" s="27" t="s">
        <v>191</v>
      </c>
      <c r="E212" s="29" t="s">
        <v>191</v>
      </c>
      <c r="F212" s="30" t="s">
        <v>191</v>
      </c>
    </row>
    <row r="213" spans="2:7" ht="13">
      <c r="B213" s="2" t="s">
        <v>223</v>
      </c>
    </row>
    <row r="214" spans="2:7" ht="13">
      <c r="B214" s="2"/>
    </row>
    <row r="215" spans="2:7" ht="13">
      <c r="B215" s="2" t="s">
        <v>224</v>
      </c>
    </row>
    <row r="216" spans="2:7" ht="13">
      <c r="B216" s="19" t="s">
        <v>225</v>
      </c>
      <c r="C216" s="24" t="s">
        <v>226</v>
      </c>
      <c r="D216" s="2"/>
    </row>
    <row r="217" spans="2:7">
      <c r="B217" s="21" t="s">
        <v>191</v>
      </c>
      <c r="C217" s="31" t="s">
        <v>191</v>
      </c>
    </row>
    <row r="219" spans="2:7" ht="13">
      <c r="B219" s="19" t="s">
        <v>227</v>
      </c>
      <c r="C219" s="24" t="s">
        <v>226</v>
      </c>
    </row>
    <row r="220" spans="2:7">
      <c r="B220" s="21" t="s">
        <v>191</v>
      </c>
      <c r="C220" s="31" t="s">
        <v>191</v>
      </c>
    </row>
    <row r="222" spans="2:7" ht="13">
      <c r="B222" s="19" t="s">
        <v>228</v>
      </c>
      <c r="C222" s="24" t="s">
        <v>229</v>
      </c>
    </row>
    <row r="223" spans="2:7">
      <c r="B223" s="21" t="s">
        <v>191</v>
      </c>
      <c r="C223" s="31" t="s">
        <v>191</v>
      </c>
    </row>
    <row r="225" spans="2:80" ht="13">
      <c r="B225" s="25" t="s">
        <v>230</v>
      </c>
      <c r="C225" s="24" t="s">
        <v>229</v>
      </c>
    </row>
    <row r="226" spans="2:80">
      <c r="B226" s="22" t="s">
        <v>191</v>
      </c>
      <c r="C226" s="31" t="s">
        <v>191</v>
      </c>
    </row>
    <row r="228" spans="2:80" ht="13">
      <c r="B228" s="19" t="s">
        <v>231</v>
      </c>
      <c r="C228" s="24" t="s">
        <v>191</v>
      </c>
    </row>
    <row r="231" spans="2:80" ht="13">
      <c r="B231" s="2" t="s">
        <v>233</v>
      </c>
    </row>
    <row r="233" spans="2:80" ht="13">
      <c r="B233" s="19" t="s">
        <v>218</v>
      </c>
      <c r="C233" s="24" t="s">
        <v>234</v>
      </c>
      <c r="D233" s="19" t="s">
        <v>235</v>
      </c>
      <c r="E233" s="19" t="s">
        <v>236</v>
      </c>
      <c r="F233" s="14"/>
    </row>
    <row r="234" spans="2:80">
      <c r="B234" s="21" t="s">
        <v>191</v>
      </c>
      <c r="C234" s="31" t="s">
        <v>191</v>
      </c>
      <c r="D234" s="21" t="s">
        <v>191</v>
      </c>
      <c r="E234" s="21" t="s">
        <v>191</v>
      </c>
    </row>
    <row r="237" spans="2:80" ht="13">
      <c r="B237" s="2" t="s">
        <v>237</v>
      </c>
      <c r="C237" s="13" t="s">
        <v>191</v>
      </c>
      <c r="D237" s="2"/>
      <c r="E237" s="2"/>
      <c r="F237" s="14"/>
      <c r="G237" s="14"/>
      <c r="H237" s="14"/>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row>
    <row r="239" spans="2:80" ht="13">
      <c r="B239" s="2" t="s">
        <v>238</v>
      </c>
    </row>
    <row r="241" spans="2:7" ht="13">
      <c r="B241" s="19" t="s">
        <v>239</v>
      </c>
      <c r="C241" s="24" t="s">
        <v>226</v>
      </c>
      <c r="D241" s="2"/>
    </row>
    <row r="242" spans="2:7">
      <c r="B242" s="21" t="s">
        <v>191</v>
      </c>
      <c r="C242" s="31" t="s">
        <v>191</v>
      </c>
    </row>
    <row r="245" spans="2:7" ht="13">
      <c r="B245" s="19" t="s">
        <v>240</v>
      </c>
      <c r="C245" s="24" t="s">
        <v>241</v>
      </c>
      <c r="D245" s="2"/>
    </row>
    <row r="246" spans="2:7">
      <c r="B246" s="21" t="s">
        <v>191</v>
      </c>
      <c r="C246" s="31" t="s">
        <v>191</v>
      </c>
    </row>
    <row r="249" spans="2:7" ht="13">
      <c r="B249" s="2" t="s">
        <v>242</v>
      </c>
    </row>
    <row r="252" spans="2:7" ht="13">
      <c r="B252" s="2" t="s">
        <v>243</v>
      </c>
    </row>
    <row r="254" spans="2:7" ht="13">
      <c r="B254" s="19" t="s">
        <v>218</v>
      </c>
      <c r="C254" s="24" t="s">
        <v>244</v>
      </c>
      <c r="D254" s="19" t="s">
        <v>234</v>
      </c>
      <c r="E254" s="19" t="s">
        <v>235</v>
      </c>
      <c r="F254" s="26" t="s">
        <v>236</v>
      </c>
      <c r="G254" s="14"/>
    </row>
    <row r="255" spans="2:7">
      <c r="B255" s="21" t="s">
        <v>191</v>
      </c>
      <c r="C255" s="31" t="s">
        <v>191</v>
      </c>
      <c r="D255" s="21" t="s">
        <v>191</v>
      </c>
      <c r="E255" s="21" t="s">
        <v>191</v>
      </c>
      <c r="F255" s="32" t="s">
        <v>191</v>
      </c>
    </row>
    <row r="258" spans="2:80" ht="13">
      <c r="B258" s="2" t="s">
        <v>237</v>
      </c>
      <c r="C258" s="13" t="s">
        <v>191</v>
      </c>
      <c r="D258" s="2"/>
      <c r="E258" s="2"/>
      <c r="F258" s="14"/>
      <c r="G258" s="14"/>
      <c r="H258" s="14"/>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row>
    <row r="260" spans="2:80" ht="13">
      <c r="B260" s="2" t="s">
        <v>238</v>
      </c>
    </row>
    <row r="262" spans="2:80" ht="13">
      <c r="B262" s="19" t="s">
        <v>239</v>
      </c>
      <c r="C262" s="24" t="s">
        <v>226</v>
      </c>
      <c r="D262" s="2"/>
    </row>
    <row r="263" spans="2:80">
      <c r="B263" s="21" t="s">
        <v>191</v>
      </c>
      <c r="C263" s="31" t="s">
        <v>191</v>
      </c>
    </row>
    <row r="266" spans="2:80" ht="13">
      <c r="B266" s="19" t="s">
        <v>240</v>
      </c>
      <c r="C266" s="24" t="s">
        <v>241</v>
      </c>
      <c r="D266" s="2"/>
    </row>
    <row r="267" spans="2:80">
      <c r="B267" s="21" t="s">
        <v>191</v>
      </c>
      <c r="C267" s="31" t="s">
        <v>191</v>
      </c>
    </row>
    <row r="270" spans="2:80" ht="13">
      <c r="B270" s="2" t="s">
        <v>242</v>
      </c>
    </row>
    <row r="273" spans="2:7" ht="13">
      <c r="B273" s="2" t="s">
        <v>245</v>
      </c>
    </row>
    <row r="274" spans="2:7" ht="13">
      <c r="B274" s="19" t="s">
        <v>218</v>
      </c>
      <c r="C274" s="24" t="s">
        <v>246</v>
      </c>
      <c r="D274" s="19" t="s">
        <v>247</v>
      </c>
      <c r="E274" s="19" t="s">
        <v>248</v>
      </c>
      <c r="F274" s="26" t="s">
        <v>249</v>
      </c>
      <c r="G274" s="14"/>
    </row>
    <row r="275" spans="2:7">
      <c r="B275" s="21" t="s">
        <v>191</v>
      </c>
      <c r="C275" s="31" t="s">
        <v>191</v>
      </c>
      <c r="D275" s="21" t="s">
        <v>191</v>
      </c>
      <c r="E275" s="21" t="s">
        <v>191</v>
      </c>
      <c r="F275" s="32" t="s">
        <v>191</v>
      </c>
    </row>
    <row r="276" spans="2:7">
      <c r="B276" s="1" t="s">
        <v>2544</v>
      </c>
    </row>
  </sheetData>
  <mergeCells count="3">
    <mergeCell ref="B1:E1"/>
    <mergeCell ref="C3:C8"/>
    <mergeCell ref="D3:D8"/>
  </mergeCells>
  <hyperlinks>
    <hyperlink ref="A1" location="Index!A1" display="Index" xr:uid="{7C20EA80-05A2-4923-BA77-B962DD988EFE}"/>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D093C-2E48-428E-8DA9-3BCFC3ECCB11}">
  <sheetPr codeName="Sheet94"/>
  <dimension ref="A1:CB203"/>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37</v>
      </c>
      <c r="C1" s="249"/>
      <c r="D1" s="249"/>
      <c r="E1" s="249"/>
    </row>
    <row r="3" spans="1:9" ht="14.5">
      <c r="B3" s="5" t="s">
        <v>1615</v>
      </c>
      <c r="C3" s="250"/>
      <c r="D3" s="251"/>
      <c r="E3" s="6"/>
    </row>
    <row r="4" spans="1:9" ht="14.5">
      <c r="B4" s="7" t="s">
        <v>1616</v>
      </c>
      <c r="C4" s="250"/>
      <c r="D4" s="251"/>
      <c r="E4" s="6"/>
    </row>
    <row r="5" spans="1:9" ht="14.5">
      <c r="B5" s="7" t="s">
        <v>139</v>
      </c>
      <c r="C5" s="250"/>
      <c r="D5" s="251"/>
      <c r="E5" s="6"/>
    </row>
    <row r="6" spans="1:9" ht="14.5">
      <c r="B6" s="7" t="s">
        <v>140</v>
      </c>
      <c r="C6" s="250"/>
      <c r="D6" s="251"/>
      <c r="E6" s="6"/>
    </row>
    <row r="7" spans="1:9" ht="29">
      <c r="B7" s="7" t="s">
        <v>1617</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2796</v>
      </c>
      <c r="C15" s="9" t="s">
        <v>156</v>
      </c>
      <c r="D15" s="1" t="s">
        <v>419</v>
      </c>
      <c r="E15" s="1" t="s">
        <v>420</v>
      </c>
      <c r="F15" s="4">
        <v>2400000</v>
      </c>
      <c r="G15" s="4">
        <v>33004.800000000003</v>
      </c>
      <c r="H15" s="4">
        <v>10.41</v>
      </c>
    </row>
    <row r="16" spans="1:9">
      <c r="B16" s="1" t="s">
        <v>3004</v>
      </c>
      <c r="C16" s="9" t="s">
        <v>156</v>
      </c>
      <c r="D16" s="1" t="s">
        <v>419</v>
      </c>
      <c r="E16" s="1" t="s">
        <v>439</v>
      </c>
      <c r="F16" s="4">
        <v>3930000</v>
      </c>
      <c r="G16" s="4">
        <v>31359.439999999999</v>
      </c>
      <c r="H16" s="4">
        <v>9.89</v>
      </c>
    </row>
    <row r="17" spans="2:8">
      <c r="B17" s="1" t="s">
        <v>3202</v>
      </c>
      <c r="C17" s="9" t="s">
        <v>156</v>
      </c>
      <c r="D17" s="1" t="s">
        <v>419</v>
      </c>
      <c r="E17" s="1" t="s">
        <v>880</v>
      </c>
      <c r="F17" s="4">
        <v>2170000</v>
      </c>
      <c r="G17" s="4">
        <v>29201.69</v>
      </c>
      <c r="H17" s="4">
        <v>9.2100000000000009</v>
      </c>
    </row>
    <row r="18" spans="2:8">
      <c r="B18" s="1" t="s">
        <v>1134</v>
      </c>
      <c r="C18" s="9" t="s">
        <v>156</v>
      </c>
      <c r="D18" s="1" t="s">
        <v>419</v>
      </c>
      <c r="E18" s="1" t="s">
        <v>1135</v>
      </c>
      <c r="F18" s="4">
        <v>2832000</v>
      </c>
      <c r="G18" s="4">
        <v>29081.81</v>
      </c>
      <c r="H18" s="4">
        <v>9.17</v>
      </c>
    </row>
    <row r="19" spans="2:8">
      <c r="B19" s="1" t="s">
        <v>2760</v>
      </c>
      <c r="C19" s="9" t="s">
        <v>156</v>
      </c>
      <c r="D19" s="1" t="s">
        <v>421</v>
      </c>
      <c r="E19" s="1" t="s">
        <v>422</v>
      </c>
      <c r="F19" s="4">
        <v>1464000</v>
      </c>
      <c r="G19" s="4">
        <v>15257.08</v>
      </c>
      <c r="H19" s="4">
        <v>4.8099999999999996</v>
      </c>
    </row>
    <row r="20" spans="2:8">
      <c r="B20" s="1" t="s">
        <v>3012</v>
      </c>
      <c r="C20" s="9" t="s">
        <v>156</v>
      </c>
      <c r="D20" s="1" t="s">
        <v>423</v>
      </c>
      <c r="E20" s="1" t="s">
        <v>464</v>
      </c>
      <c r="F20" s="4">
        <v>546000</v>
      </c>
      <c r="G20" s="4">
        <v>14486.47</v>
      </c>
      <c r="H20" s="4">
        <v>4.57</v>
      </c>
    </row>
    <row r="21" spans="2:8">
      <c r="B21" s="1" t="s">
        <v>2779</v>
      </c>
      <c r="C21" s="9" t="s">
        <v>156</v>
      </c>
      <c r="D21" s="1" t="s">
        <v>419</v>
      </c>
      <c r="E21" s="1" t="s">
        <v>438</v>
      </c>
      <c r="F21" s="4">
        <v>3435000</v>
      </c>
      <c r="G21" s="4">
        <v>13473.79</v>
      </c>
      <c r="H21" s="4">
        <v>4.25</v>
      </c>
    </row>
    <row r="22" spans="2:8">
      <c r="B22" s="1" t="s">
        <v>2777</v>
      </c>
      <c r="C22" s="9" t="s">
        <v>156</v>
      </c>
      <c r="D22" s="1" t="s">
        <v>462</v>
      </c>
      <c r="E22" s="1" t="s">
        <v>463</v>
      </c>
      <c r="F22" s="4">
        <v>807000</v>
      </c>
      <c r="G22" s="4">
        <v>13142.8</v>
      </c>
      <c r="H22" s="4">
        <v>4.1500000000000004</v>
      </c>
    </row>
    <row r="23" spans="2:8">
      <c r="B23" s="1" t="s">
        <v>3348</v>
      </c>
      <c r="C23" s="9" t="s">
        <v>156</v>
      </c>
      <c r="D23" s="1" t="s">
        <v>421</v>
      </c>
      <c r="E23" s="1" t="s">
        <v>1217</v>
      </c>
      <c r="F23" s="4">
        <v>1149000</v>
      </c>
      <c r="G23" s="4">
        <v>11931.22</v>
      </c>
      <c r="H23" s="4">
        <v>3.76</v>
      </c>
    </row>
    <row r="24" spans="2:8">
      <c r="B24" s="1" t="s">
        <v>3326</v>
      </c>
      <c r="C24" s="9" t="s">
        <v>156</v>
      </c>
      <c r="D24" s="1" t="s">
        <v>964</v>
      </c>
      <c r="E24" s="1" t="s">
        <v>1138</v>
      </c>
      <c r="F24" s="4">
        <v>672000</v>
      </c>
      <c r="G24" s="4">
        <v>11865.5</v>
      </c>
      <c r="H24" s="4">
        <v>3.74</v>
      </c>
    </row>
    <row r="25" spans="2:8">
      <c r="B25" s="1" t="s">
        <v>2999</v>
      </c>
      <c r="C25" s="9" t="s">
        <v>156</v>
      </c>
      <c r="D25" s="1" t="s">
        <v>423</v>
      </c>
      <c r="E25" s="1" t="s">
        <v>424</v>
      </c>
      <c r="F25" s="4">
        <v>915000</v>
      </c>
      <c r="G25" s="4">
        <v>8704.4</v>
      </c>
      <c r="H25" s="4">
        <v>2.75</v>
      </c>
    </row>
    <row r="26" spans="2:8">
      <c r="B26" s="1" t="s">
        <v>2778</v>
      </c>
      <c r="C26" s="9" t="s">
        <v>156</v>
      </c>
      <c r="D26" s="1" t="s">
        <v>423</v>
      </c>
      <c r="E26" s="1" t="s">
        <v>606</v>
      </c>
      <c r="F26" s="4">
        <v>780000</v>
      </c>
      <c r="G26" s="4">
        <v>8381.8799999999992</v>
      </c>
      <c r="H26" s="4">
        <v>2.64</v>
      </c>
    </row>
    <row r="27" spans="2:8">
      <c r="B27" s="1" t="s">
        <v>3332</v>
      </c>
      <c r="C27" s="9" t="s">
        <v>156</v>
      </c>
      <c r="D27" s="1" t="s">
        <v>423</v>
      </c>
      <c r="E27" s="1" t="s">
        <v>1162</v>
      </c>
      <c r="F27" s="4">
        <v>708000</v>
      </c>
      <c r="G27" s="4">
        <v>8175.28</v>
      </c>
      <c r="H27" s="4">
        <v>2.58</v>
      </c>
    </row>
    <row r="28" spans="2:8">
      <c r="B28" s="1" t="s">
        <v>1618</v>
      </c>
      <c r="C28" s="9" t="s">
        <v>156</v>
      </c>
      <c r="D28" s="1" t="s">
        <v>964</v>
      </c>
      <c r="E28" s="1" t="s">
        <v>1619</v>
      </c>
      <c r="F28" s="4">
        <v>5685000</v>
      </c>
      <c r="G28" s="4">
        <v>7951.04</v>
      </c>
      <c r="H28" s="4">
        <v>2.5099999999999998</v>
      </c>
    </row>
    <row r="29" spans="2:8">
      <c r="B29" s="1" t="s">
        <v>3198</v>
      </c>
      <c r="C29" s="9" t="s">
        <v>156</v>
      </c>
      <c r="D29" s="1" t="s">
        <v>462</v>
      </c>
      <c r="E29" s="1" t="s">
        <v>852</v>
      </c>
      <c r="F29" s="4">
        <v>672000</v>
      </c>
      <c r="G29" s="4">
        <v>7670.88</v>
      </c>
      <c r="H29" s="4">
        <v>2.42</v>
      </c>
    </row>
    <row r="30" spans="2:8">
      <c r="B30" s="1" t="s">
        <v>1620</v>
      </c>
      <c r="C30" s="9" t="s">
        <v>156</v>
      </c>
      <c r="D30" s="1" t="s">
        <v>964</v>
      </c>
      <c r="E30" s="1" t="s">
        <v>1621</v>
      </c>
      <c r="F30" s="4">
        <v>1284000</v>
      </c>
      <c r="G30" s="4">
        <v>7562.12</v>
      </c>
      <c r="H30" s="4">
        <v>2.39</v>
      </c>
    </row>
    <row r="31" spans="2:8">
      <c r="B31" s="1" t="s">
        <v>3252</v>
      </c>
      <c r="C31" s="9" t="s">
        <v>156</v>
      </c>
      <c r="D31" s="1" t="s">
        <v>964</v>
      </c>
      <c r="E31" s="1" t="s">
        <v>989</v>
      </c>
      <c r="F31" s="4">
        <v>400000</v>
      </c>
      <c r="G31" s="4">
        <v>6966.8</v>
      </c>
      <c r="H31" s="4">
        <v>2.2000000000000002</v>
      </c>
    </row>
    <row r="32" spans="2:8">
      <c r="B32" s="1" t="s">
        <v>3203</v>
      </c>
      <c r="C32" s="9" t="s">
        <v>156</v>
      </c>
      <c r="D32" s="1" t="s">
        <v>419</v>
      </c>
      <c r="E32" s="1" t="s">
        <v>881</v>
      </c>
      <c r="F32" s="4">
        <v>735000</v>
      </c>
      <c r="G32" s="4">
        <v>6792.87</v>
      </c>
      <c r="H32" s="4">
        <v>2.14</v>
      </c>
    </row>
    <row r="33" spans="2:8">
      <c r="B33" s="1" t="s">
        <v>3316</v>
      </c>
      <c r="C33" s="9" t="s">
        <v>156</v>
      </c>
      <c r="D33" s="1" t="s">
        <v>462</v>
      </c>
      <c r="E33" s="1" t="s">
        <v>1109</v>
      </c>
      <c r="F33" s="4">
        <v>4252200</v>
      </c>
      <c r="G33" s="4">
        <v>6665.75</v>
      </c>
      <c r="H33" s="4">
        <v>2.1</v>
      </c>
    </row>
    <row r="34" spans="2:8">
      <c r="B34" s="1" t="s">
        <v>2791</v>
      </c>
      <c r="C34" s="9" t="s">
        <v>156</v>
      </c>
      <c r="D34" s="1" t="s">
        <v>423</v>
      </c>
      <c r="E34" s="1" t="s">
        <v>602</v>
      </c>
      <c r="F34" s="4">
        <v>226500</v>
      </c>
      <c r="G34" s="4">
        <v>6426.26</v>
      </c>
      <c r="H34" s="4">
        <v>2.0299999999999998</v>
      </c>
    </row>
    <row r="35" spans="2:8">
      <c r="B35" s="1" t="s">
        <v>3417</v>
      </c>
      <c r="C35" s="9" t="s">
        <v>156</v>
      </c>
      <c r="D35" s="1" t="s">
        <v>419</v>
      </c>
      <c r="E35" s="1" t="s">
        <v>1493</v>
      </c>
      <c r="F35" s="4">
        <v>2800000</v>
      </c>
      <c r="G35" s="4">
        <v>5840.8</v>
      </c>
      <c r="H35" s="4">
        <v>1.84</v>
      </c>
    </row>
    <row r="36" spans="2:8">
      <c r="B36" s="1" t="s">
        <v>3242</v>
      </c>
      <c r="C36" s="9" t="s">
        <v>156</v>
      </c>
      <c r="D36" s="1" t="s">
        <v>964</v>
      </c>
      <c r="E36" s="1" t="s">
        <v>965</v>
      </c>
      <c r="F36" s="4">
        <v>357000</v>
      </c>
      <c r="G36" s="4">
        <v>5654.88</v>
      </c>
      <c r="H36" s="4">
        <v>1.78</v>
      </c>
    </row>
    <row r="37" spans="2:8">
      <c r="B37" s="1" t="s">
        <v>1247</v>
      </c>
      <c r="C37" s="9" t="s">
        <v>156</v>
      </c>
      <c r="D37" s="1" t="s">
        <v>421</v>
      </c>
      <c r="E37" s="1" t="s">
        <v>1248</v>
      </c>
      <c r="F37" s="4">
        <v>1095000</v>
      </c>
      <c r="G37" s="4">
        <v>5530.85</v>
      </c>
      <c r="H37" s="4">
        <v>1.74</v>
      </c>
    </row>
    <row r="38" spans="2:8">
      <c r="B38" s="1" t="s">
        <v>3040</v>
      </c>
      <c r="C38" s="9" t="s">
        <v>156</v>
      </c>
      <c r="D38" s="1" t="s">
        <v>419</v>
      </c>
      <c r="E38" s="1" t="s">
        <v>534</v>
      </c>
      <c r="F38" s="4">
        <v>2880022</v>
      </c>
      <c r="G38" s="4">
        <v>5333.8</v>
      </c>
      <c r="H38" s="4">
        <v>1.68</v>
      </c>
    </row>
    <row r="39" spans="2:8">
      <c r="B39" s="1" t="s">
        <v>3442</v>
      </c>
      <c r="C39" s="9" t="s">
        <v>156</v>
      </c>
      <c r="D39" s="1" t="s">
        <v>421</v>
      </c>
      <c r="E39" s="1" t="s">
        <v>1622</v>
      </c>
      <c r="F39" s="4">
        <v>1680000</v>
      </c>
      <c r="G39" s="4">
        <v>4695.6000000000004</v>
      </c>
      <c r="H39" s="4">
        <v>1.48</v>
      </c>
    </row>
    <row r="40" spans="2:8">
      <c r="B40" s="1" t="s">
        <v>3443</v>
      </c>
      <c r="C40" s="9" t="s">
        <v>156</v>
      </c>
      <c r="D40" s="1" t="s">
        <v>421</v>
      </c>
      <c r="E40" s="1" t="s">
        <v>1623</v>
      </c>
      <c r="F40" s="4">
        <v>3300000</v>
      </c>
      <c r="G40" s="4">
        <v>4417.38</v>
      </c>
      <c r="H40" s="4">
        <v>1.39</v>
      </c>
    </row>
    <row r="41" spans="2:8">
      <c r="B41" s="1" t="s">
        <v>1006</v>
      </c>
      <c r="C41" s="9" t="s">
        <v>156</v>
      </c>
      <c r="D41" s="1" t="s">
        <v>964</v>
      </c>
      <c r="E41" s="1" t="s">
        <v>1007</v>
      </c>
      <c r="F41" s="4">
        <v>660000</v>
      </c>
      <c r="G41" s="4">
        <v>2848.89</v>
      </c>
      <c r="H41" s="4">
        <v>0.9</v>
      </c>
    </row>
    <row r="42" spans="2:8" ht="13">
      <c r="B42" s="2" t="s">
        <v>2543</v>
      </c>
    </row>
    <row r="43" spans="2:8">
      <c r="B43" s="1" t="s">
        <v>159</v>
      </c>
      <c r="C43" s="9" t="s">
        <v>159</v>
      </c>
      <c r="D43" s="1" t="s">
        <v>159</v>
      </c>
      <c r="E43" s="1" t="s">
        <v>159</v>
      </c>
      <c r="F43" s="4" t="s">
        <v>159</v>
      </c>
      <c r="G43" s="4" t="s">
        <v>159</v>
      </c>
      <c r="H43" s="4" t="s">
        <v>159</v>
      </c>
    </row>
    <row r="44" spans="2:8" ht="13">
      <c r="B44" s="2" t="s">
        <v>160</v>
      </c>
      <c r="C44" s="13"/>
      <c r="D44" s="2"/>
      <c r="E44" s="2"/>
      <c r="F44" s="14"/>
      <c r="G44" s="14">
        <f>SUM(G12:G43)</f>
        <v>312424.07999999996</v>
      </c>
      <c r="H44" s="14">
        <f>SUM(H12:H43)</f>
        <v>98.53000000000003</v>
      </c>
    </row>
    <row r="45" spans="2:8" ht="13">
      <c r="B45" s="2" t="s">
        <v>161</v>
      </c>
    </row>
    <row r="46" spans="2:8">
      <c r="B46" s="1" t="s">
        <v>159</v>
      </c>
      <c r="C46" s="9" t="s">
        <v>159</v>
      </c>
      <c r="D46" s="1" t="s">
        <v>159</v>
      </c>
      <c r="E46" s="1" t="s">
        <v>159</v>
      </c>
      <c r="F46" s="4" t="s">
        <v>159</v>
      </c>
      <c r="G46" s="4" t="s">
        <v>159</v>
      </c>
      <c r="H46" s="4" t="s">
        <v>159</v>
      </c>
    </row>
    <row r="47" spans="2:8" ht="13">
      <c r="B47" s="2" t="s">
        <v>162</v>
      </c>
      <c r="C47" s="13"/>
      <c r="D47" s="2"/>
      <c r="E47" s="2"/>
      <c r="F47" s="14"/>
      <c r="G47" s="14">
        <f>SUM(G45:G46)</f>
        <v>0</v>
      </c>
      <c r="H47" s="14">
        <f>SUM(H45:H46)</f>
        <v>0</v>
      </c>
    </row>
    <row r="48" spans="2:8" ht="13">
      <c r="B48" s="2" t="s">
        <v>163</v>
      </c>
    </row>
    <row r="49" spans="2:8">
      <c r="B49" s="1" t="s">
        <v>159</v>
      </c>
      <c r="C49" s="9" t="s">
        <v>159</v>
      </c>
      <c r="D49" s="1" t="s">
        <v>159</v>
      </c>
      <c r="E49" s="1" t="s">
        <v>159</v>
      </c>
      <c r="F49" s="4" t="s">
        <v>159</v>
      </c>
      <c r="G49" s="4" t="s">
        <v>159</v>
      </c>
      <c r="H49" s="4" t="s">
        <v>159</v>
      </c>
    </row>
    <row r="50" spans="2:8" ht="13">
      <c r="B50" s="2" t="s">
        <v>164</v>
      </c>
      <c r="C50" s="13"/>
      <c r="D50" s="2"/>
      <c r="E50" s="2"/>
      <c r="F50" s="14"/>
      <c r="G50" s="14">
        <f>SUM(G48:G49)</f>
        <v>0</v>
      </c>
      <c r="H50" s="14">
        <f>SUM(H48:H49)</f>
        <v>0</v>
      </c>
    </row>
    <row r="51" spans="2:8" ht="13">
      <c r="B51" s="10" t="s">
        <v>146</v>
      </c>
      <c r="C51" s="11" t="s">
        <v>147</v>
      </c>
      <c r="D51" s="10" t="s">
        <v>165</v>
      </c>
      <c r="E51" s="10" t="s">
        <v>149</v>
      </c>
      <c r="F51" s="12" t="s">
        <v>150</v>
      </c>
      <c r="G51" s="12" t="s">
        <v>151</v>
      </c>
      <c r="H51" s="12" t="s">
        <v>152</v>
      </c>
    </row>
    <row r="52" spans="2:8" ht="13">
      <c r="B52" s="2" t="s">
        <v>166</v>
      </c>
    </row>
    <row r="53" spans="2:8" ht="13">
      <c r="B53" s="2" t="s">
        <v>155</v>
      </c>
    </row>
    <row r="54" spans="2:8" ht="13">
      <c r="B54" s="2" t="s">
        <v>167</v>
      </c>
    </row>
    <row r="55" spans="2:8">
      <c r="B55" s="1" t="s">
        <v>159</v>
      </c>
      <c r="C55" s="9" t="s">
        <v>159</v>
      </c>
      <c r="D55" s="1" t="s">
        <v>159</v>
      </c>
      <c r="E55" s="1" t="s">
        <v>159</v>
      </c>
      <c r="F55" s="4" t="s">
        <v>159</v>
      </c>
      <c r="G55" s="4" t="s">
        <v>159</v>
      </c>
      <c r="H55" s="4" t="s">
        <v>159</v>
      </c>
    </row>
    <row r="56" spans="2:8" ht="13">
      <c r="B56" s="2" t="s">
        <v>168</v>
      </c>
      <c r="C56" s="13"/>
      <c r="D56" s="2"/>
      <c r="E56" s="2"/>
      <c r="F56" s="14"/>
      <c r="G56" s="14">
        <f>SUM(G51:G55)</f>
        <v>0</v>
      </c>
      <c r="H56" s="14">
        <f>SUM(H51:H55)</f>
        <v>0</v>
      </c>
    </row>
    <row r="57" spans="2:8" ht="13">
      <c r="B57" s="2" t="s">
        <v>169</v>
      </c>
    </row>
    <row r="58" spans="2:8">
      <c r="B58" s="1" t="s">
        <v>159</v>
      </c>
      <c r="C58" s="9" t="s">
        <v>159</v>
      </c>
      <c r="D58" s="1" t="s">
        <v>159</v>
      </c>
      <c r="E58" s="1" t="s">
        <v>159</v>
      </c>
      <c r="F58" s="4" t="s">
        <v>159</v>
      </c>
      <c r="G58" s="4" t="s">
        <v>159</v>
      </c>
      <c r="H58" s="4" t="s">
        <v>159</v>
      </c>
    </row>
    <row r="59" spans="2:8" ht="13">
      <c r="B59" s="2" t="s">
        <v>170</v>
      </c>
      <c r="C59" s="13"/>
      <c r="D59" s="2"/>
      <c r="E59" s="2"/>
      <c r="F59" s="14"/>
      <c r="G59" s="14">
        <f>SUM(G57:G58)</f>
        <v>0</v>
      </c>
      <c r="H59" s="14">
        <f>SUM(H57:H58)</f>
        <v>0</v>
      </c>
    </row>
    <row r="60" spans="2:8" ht="13">
      <c r="B60" s="2" t="s">
        <v>171</v>
      </c>
    </row>
    <row r="61" spans="2:8">
      <c r="B61" s="1" t="s">
        <v>159</v>
      </c>
      <c r="C61" s="9" t="s">
        <v>159</v>
      </c>
      <c r="D61" s="1" t="s">
        <v>159</v>
      </c>
      <c r="E61" s="1" t="s">
        <v>159</v>
      </c>
      <c r="F61" s="4" t="s">
        <v>159</v>
      </c>
      <c r="G61" s="4" t="s">
        <v>159</v>
      </c>
      <c r="H61" s="4" t="s">
        <v>159</v>
      </c>
    </row>
    <row r="62" spans="2:8" ht="13">
      <c r="B62" s="2" t="s">
        <v>172</v>
      </c>
      <c r="C62" s="13"/>
      <c r="D62" s="2"/>
      <c r="E62" s="2"/>
      <c r="F62" s="14"/>
      <c r="G62" s="14">
        <f>SUM(G60:G61)</f>
        <v>0</v>
      </c>
      <c r="H62" s="14">
        <f>SUM(H60:H61)</f>
        <v>0</v>
      </c>
    </row>
    <row r="63" spans="2:8" ht="13">
      <c r="B63" s="2" t="s">
        <v>173</v>
      </c>
    </row>
    <row r="64" spans="2:8">
      <c r="B64" s="1" t="s">
        <v>159</v>
      </c>
      <c r="C64" s="9" t="s">
        <v>159</v>
      </c>
      <c r="D64" s="1" t="s">
        <v>159</v>
      </c>
      <c r="E64" s="1" t="s">
        <v>159</v>
      </c>
      <c r="F64" s="4" t="s">
        <v>159</v>
      </c>
      <c r="G64" s="4" t="s">
        <v>159</v>
      </c>
      <c r="H64" s="4" t="s">
        <v>159</v>
      </c>
    </row>
    <row r="65" spans="2:8" ht="13">
      <c r="B65" s="2" t="s">
        <v>174</v>
      </c>
      <c r="C65" s="13"/>
      <c r="D65" s="2"/>
      <c r="E65" s="2"/>
      <c r="F65" s="14"/>
      <c r="G65" s="14">
        <f>SUM(G63:G64)</f>
        <v>0</v>
      </c>
      <c r="H65" s="14">
        <f>SUM(H63:H64)</f>
        <v>0</v>
      </c>
    </row>
    <row r="66" spans="2:8" ht="13">
      <c r="B66" s="2" t="s">
        <v>175</v>
      </c>
    </row>
    <row r="67" spans="2:8">
      <c r="B67" s="1" t="s">
        <v>159</v>
      </c>
      <c r="C67" s="9" t="s">
        <v>159</v>
      </c>
      <c r="D67" s="1" t="s">
        <v>159</v>
      </c>
      <c r="E67" s="1" t="s">
        <v>159</v>
      </c>
      <c r="F67" s="4" t="s">
        <v>159</v>
      </c>
      <c r="G67" s="4" t="s">
        <v>159</v>
      </c>
      <c r="H67" s="4" t="s">
        <v>159</v>
      </c>
    </row>
    <row r="68" spans="2:8" ht="13">
      <c r="B68" s="2" t="s">
        <v>176</v>
      </c>
      <c r="C68" s="13"/>
      <c r="D68" s="2"/>
      <c r="E68" s="2"/>
      <c r="F68" s="14"/>
      <c r="G68" s="14">
        <f>SUM(G66:G67)</f>
        <v>0</v>
      </c>
      <c r="H68" s="14">
        <f>SUM(H66:H67)</f>
        <v>0</v>
      </c>
    </row>
    <row r="69" spans="2:8" ht="13">
      <c r="B69" s="2" t="s">
        <v>177</v>
      </c>
    </row>
    <row r="70" spans="2:8">
      <c r="B70" s="1" t="s">
        <v>159</v>
      </c>
      <c r="C70" s="9" t="s">
        <v>159</v>
      </c>
      <c r="D70" s="1" t="s">
        <v>159</v>
      </c>
      <c r="E70" s="1" t="s">
        <v>159</v>
      </c>
      <c r="F70" s="4" t="s">
        <v>159</v>
      </c>
      <c r="G70" s="4" t="s">
        <v>159</v>
      </c>
      <c r="H70" s="4" t="s">
        <v>159</v>
      </c>
    </row>
    <row r="71" spans="2:8" ht="13">
      <c r="B71" s="2" t="s">
        <v>178</v>
      </c>
      <c r="C71" s="13"/>
      <c r="D71" s="2"/>
      <c r="E71" s="2"/>
      <c r="F71" s="14"/>
      <c r="G71" s="14">
        <f>SUM(G69:G70)</f>
        <v>0</v>
      </c>
      <c r="H71" s="14">
        <f>SUM(H69:H70)</f>
        <v>0</v>
      </c>
    </row>
    <row r="72" spans="2:8" ht="13">
      <c r="B72" s="2" t="s">
        <v>179</v>
      </c>
    </row>
    <row r="73" spans="2:8">
      <c r="B73" s="1" t="s">
        <v>159</v>
      </c>
      <c r="C73" s="9" t="s">
        <v>159</v>
      </c>
      <c r="D73" s="1" t="s">
        <v>159</v>
      </c>
      <c r="E73" s="1" t="s">
        <v>159</v>
      </c>
      <c r="F73" s="4" t="s">
        <v>159</v>
      </c>
      <c r="G73" s="4" t="s">
        <v>159</v>
      </c>
      <c r="H73" s="4" t="s">
        <v>159</v>
      </c>
    </row>
    <row r="74" spans="2:8" ht="13">
      <c r="B74" s="2" t="s">
        <v>180</v>
      </c>
      <c r="C74" s="13"/>
      <c r="D74" s="2"/>
      <c r="E74" s="2"/>
      <c r="F74" s="14"/>
      <c r="G74" s="14">
        <f>SUM(G72:G73)</f>
        <v>0</v>
      </c>
      <c r="H74" s="14">
        <f>SUM(H72:H73)</f>
        <v>0</v>
      </c>
    </row>
    <row r="75" spans="2:8" ht="13">
      <c r="B75" s="2" t="s">
        <v>181</v>
      </c>
    </row>
    <row r="76" spans="2:8">
      <c r="B76" s="1" t="s">
        <v>159</v>
      </c>
      <c r="C76" s="9" t="s">
        <v>159</v>
      </c>
      <c r="D76" s="1" t="s">
        <v>159</v>
      </c>
      <c r="E76" s="1" t="s">
        <v>159</v>
      </c>
      <c r="F76" s="4" t="s">
        <v>159</v>
      </c>
      <c r="G76" s="4" t="s">
        <v>159</v>
      </c>
      <c r="H76" s="4" t="s">
        <v>159</v>
      </c>
    </row>
    <row r="77" spans="2:8" ht="13">
      <c r="B77" s="2" t="s">
        <v>182</v>
      </c>
      <c r="C77" s="13"/>
      <c r="D77" s="2"/>
      <c r="E77" s="2"/>
      <c r="F77" s="14"/>
      <c r="G77" s="14">
        <f>SUM(G75:G76)</f>
        <v>0</v>
      </c>
      <c r="H77" s="14">
        <f>SUM(H75:H76)</f>
        <v>0</v>
      </c>
    </row>
    <row r="78" spans="2:8" ht="13">
      <c r="B78" s="2" t="s">
        <v>265</v>
      </c>
      <c r="C78" s="13"/>
      <c r="D78" s="2"/>
      <c r="E78" s="2"/>
      <c r="F78" s="14"/>
      <c r="G78" s="14">
        <v>3874.28</v>
      </c>
      <c r="H78" s="14">
        <v>1.22</v>
      </c>
    </row>
    <row r="79" spans="2:8" ht="13">
      <c r="B79" s="2" t="s">
        <v>183</v>
      </c>
      <c r="C79" s="13"/>
      <c r="D79" s="2"/>
      <c r="E79" s="2"/>
      <c r="F79" s="14"/>
      <c r="G79" s="14">
        <v>316298.36000000004</v>
      </c>
      <c r="H79" s="14">
        <v>99.75</v>
      </c>
    </row>
    <row r="80" spans="2:8" ht="13">
      <c r="B80" s="2" t="s">
        <v>184</v>
      </c>
      <c r="C80" s="13"/>
      <c r="D80" s="2"/>
      <c r="E80" s="2"/>
      <c r="F80" s="14"/>
      <c r="G80" s="14">
        <v>767.32037906997584</v>
      </c>
      <c r="H80" s="14">
        <v>0.25</v>
      </c>
    </row>
    <row r="81" spans="2:8" ht="13">
      <c r="B81" s="2" t="s">
        <v>185</v>
      </c>
      <c r="C81" s="13"/>
      <c r="D81" s="2"/>
      <c r="E81" s="2"/>
      <c r="F81" s="14"/>
      <c r="G81" s="14">
        <v>317065.68037906999</v>
      </c>
      <c r="H81" s="14">
        <v>100</v>
      </c>
    </row>
    <row r="82" spans="2:8">
      <c r="B82" s="1" t="s">
        <v>186</v>
      </c>
    </row>
    <row r="83" spans="2:8" ht="13">
      <c r="B83" s="2" t="s">
        <v>187</v>
      </c>
    </row>
    <row r="84" spans="2:8" ht="13">
      <c r="B84" s="2" t="s">
        <v>188</v>
      </c>
      <c r="C84" s="9" t="s">
        <v>189</v>
      </c>
    </row>
    <row r="85" spans="2:8" ht="13">
      <c r="B85" s="2" t="s">
        <v>190</v>
      </c>
      <c r="C85" s="9" t="s">
        <v>191</v>
      </c>
    </row>
    <row r="86" spans="2:8" ht="13">
      <c r="B86" s="2" t="s">
        <v>192</v>
      </c>
      <c r="C86" s="9" t="s">
        <v>191</v>
      </c>
    </row>
    <row r="87" spans="2:8" ht="13">
      <c r="B87" s="2" t="s">
        <v>193</v>
      </c>
      <c r="C87" s="9" t="s">
        <v>194</v>
      </c>
    </row>
    <row r="88" spans="2:8" ht="13">
      <c r="B88" s="2" t="s">
        <v>1624</v>
      </c>
      <c r="C88" s="13"/>
    </row>
    <row r="89" spans="2:8" ht="13">
      <c r="B89" s="2" t="s">
        <v>1625</v>
      </c>
      <c r="C89" s="13"/>
    </row>
    <row r="90" spans="2:8" ht="13">
      <c r="B90" s="2" t="s">
        <v>1626</v>
      </c>
      <c r="C90" s="13"/>
    </row>
    <row r="91" spans="2:8" ht="13">
      <c r="B91" s="2" t="s">
        <v>1627</v>
      </c>
      <c r="C91" s="13"/>
    </row>
    <row r="92" spans="2:8" ht="13">
      <c r="B92" s="2" t="s">
        <v>1628</v>
      </c>
      <c r="C92" s="13"/>
    </row>
    <row r="93" spans="2:8" ht="13">
      <c r="B93" s="2" t="s">
        <v>1629</v>
      </c>
      <c r="C93" s="13"/>
    </row>
    <row r="94" spans="2:8" ht="13">
      <c r="B94" s="2" t="s">
        <v>1630</v>
      </c>
      <c r="C94" s="13"/>
    </row>
    <row r="95" spans="2:8" ht="13">
      <c r="B95" s="2" t="s">
        <v>1631</v>
      </c>
      <c r="C95" s="13"/>
    </row>
    <row r="96" spans="2:8" ht="13">
      <c r="B96" s="2" t="s">
        <v>636</v>
      </c>
      <c r="C96" s="13"/>
    </row>
    <row r="97" spans="2:4">
      <c r="B97" s="1" t="s">
        <v>204</v>
      </c>
    </row>
    <row r="98" spans="2:4">
      <c r="B98" s="1" t="s">
        <v>398</v>
      </c>
    </row>
    <row r="101" spans="2:4" ht="14.5">
      <c r="B101" s="48" t="s">
        <v>399</v>
      </c>
      <c r="C101" s="49"/>
    </row>
    <row r="102" spans="2:4" ht="14.5">
      <c r="B102" s="48" t="s">
        <v>3907</v>
      </c>
      <c r="C102" s="50" t="s">
        <v>400</v>
      </c>
    </row>
    <row r="103" spans="2:4" ht="14.5">
      <c r="B103" s="15" t="s">
        <v>401</v>
      </c>
      <c r="C103" s="16" t="s">
        <v>402</v>
      </c>
    </row>
    <row r="104" spans="2:4" ht="14.5">
      <c r="B104" s="15" t="s">
        <v>403</v>
      </c>
      <c r="C104" s="16" t="s">
        <v>402</v>
      </c>
    </row>
    <row r="105" spans="2:4" ht="14.5">
      <c r="B105" s="15" t="s">
        <v>404</v>
      </c>
      <c r="C105" s="16" t="s">
        <v>402</v>
      </c>
    </row>
    <row r="106" spans="2:4" ht="14.5">
      <c r="B106" s="15" t="s">
        <v>405</v>
      </c>
      <c r="C106" s="16" t="s">
        <v>402</v>
      </c>
    </row>
    <row r="107" spans="2:4" ht="14.5">
      <c r="B107" s="15" t="s">
        <v>406</v>
      </c>
      <c r="C107" s="16" t="s">
        <v>402</v>
      </c>
    </row>
    <row r="108" spans="2:4" ht="14.5">
      <c r="B108" s="15" t="s">
        <v>407</v>
      </c>
      <c r="C108" s="16" t="s">
        <v>402</v>
      </c>
    </row>
    <row r="109" spans="2:4" ht="14.5">
      <c r="B109" s="48" t="s">
        <v>408</v>
      </c>
      <c r="C109" s="49" t="s">
        <v>402</v>
      </c>
    </row>
    <row r="111" spans="2:4" ht="14.5">
      <c r="B111" s="15" t="s">
        <v>213</v>
      </c>
      <c r="C111" s="16"/>
      <c r="D111" s="15"/>
    </row>
    <row r="112" spans="2:4" ht="29">
      <c r="B112" s="18" t="s">
        <v>214</v>
      </c>
      <c r="C112" s="17" t="s">
        <v>215</v>
      </c>
      <c r="D112" s="18" t="s">
        <v>216</v>
      </c>
    </row>
    <row r="113" spans="2:7" ht="14.5">
      <c r="B113" s="15" t="s">
        <v>191</v>
      </c>
      <c r="C113" s="16" t="s">
        <v>191</v>
      </c>
      <c r="D113" s="15" t="s">
        <v>191</v>
      </c>
    </row>
    <row r="115" spans="2:7" ht="13">
      <c r="B115" s="19" t="s">
        <v>217</v>
      </c>
      <c r="C115" s="20">
        <v>46203</v>
      </c>
      <c r="D115" s="21"/>
      <c r="E115" s="22"/>
      <c r="F115" s="23"/>
    </row>
    <row r="116" spans="2:7" ht="13">
      <c r="B116" s="19" t="s">
        <v>218</v>
      </c>
      <c r="C116" s="24" t="s">
        <v>219</v>
      </c>
      <c r="D116" s="19" t="s">
        <v>220</v>
      </c>
      <c r="E116" s="25" t="s">
        <v>221</v>
      </c>
      <c r="F116" s="26" t="s">
        <v>222</v>
      </c>
      <c r="G116" s="14"/>
    </row>
    <row r="117" spans="2:7">
      <c r="B117" s="27" t="s">
        <v>191</v>
      </c>
      <c r="C117" s="28" t="s">
        <v>191</v>
      </c>
      <c r="D117" s="27" t="s">
        <v>191</v>
      </c>
      <c r="E117" s="29" t="s">
        <v>191</v>
      </c>
      <c r="F117" s="30" t="s">
        <v>191</v>
      </c>
    </row>
    <row r="120" spans="2:7" ht="13">
      <c r="B120" s="2" t="s">
        <v>223</v>
      </c>
    </row>
    <row r="121" spans="2:7" ht="13">
      <c r="B121" s="2"/>
    </row>
    <row r="122" spans="2:7" ht="13">
      <c r="B122" s="2" t="s">
        <v>224</v>
      </c>
    </row>
    <row r="123" spans="2:7" ht="13">
      <c r="B123" s="19" t="s">
        <v>225</v>
      </c>
      <c r="C123" s="24" t="s">
        <v>226</v>
      </c>
      <c r="D123" s="2"/>
    </row>
    <row r="124" spans="2:7">
      <c r="B124" s="21" t="s">
        <v>191</v>
      </c>
      <c r="C124" s="31" t="s">
        <v>191</v>
      </c>
    </row>
    <row r="126" spans="2:7" ht="13">
      <c r="B126" s="19" t="s">
        <v>227</v>
      </c>
      <c r="C126" s="24" t="s">
        <v>226</v>
      </c>
    </row>
    <row r="127" spans="2:7">
      <c r="B127" s="21" t="s">
        <v>191</v>
      </c>
      <c r="C127" s="31" t="s">
        <v>191</v>
      </c>
    </row>
    <row r="129" spans="2:7" ht="13">
      <c r="B129" s="19" t="s">
        <v>228</v>
      </c>
      <c r="C129" s="24" t="s">
        <v>229</v>
      </c>
    </row>
    <row r="130" spans="2:7">
      <c r="B130" s="21" t="s">
        <v>191</v>
      </c>
      <c r="C130" s="31" t="s">
        <v>191</v>
      </c>
    </row>
    <row r="132" spans="2:7" ht="13">
      <c r="B132" s="25" t="s">
        <v>230</v>
      </c>
      <c r="C132" s="24" t="s">
        <v>229</v>
      </c>
    </row>
    <row r="133" spans="2:7">
      <c r="B133" s="22" t="s">
        <v>191</v>
      </c>
      <c r="C133" s="31" t="s">
        <v>191</v>
      </c>
    </row>
    <row r="135" spans="2:7" ht="13">
      <c r="B135" s="19" t="s">
        <v>231</v>
      </c>
      <c r="C135" s="24" t="s">
        <v>191</v>
      </c>
    </row>
    <row r="137" spans="2:7" ht="13">
      <c r="B137" s="19" t="s">
        <v>232</v>
      </c>
      <c r="C137" s="20">
        <v>46203</v>
      </c>
      <c r="D137" s="21"/>
      <c r="E137" s="22"/>
      <c r="F137" s="23"/>
    </row>
    <row r="138" spans="2:7" ht="13">
      <c r="B138" s="19" t="s">
        <v>218</v>
      </c>
      <c r="C138" s="24" t="s">
        <v>219</v>
      </c>
      <c r="D138" s="19" t="s">
        <v>220</v>
      </c>
      <c r="E138" s="25" t="s">
        <v>221</v>
      </c>
      <c r="F138" s="26" t="s">
        <v>222</v>
      </c>
      <c r="G138" s="14"/>
    </row>
    <row r="139" spans="2:7">
      <c r="B139" s="27" t="s">
        <v>191</v>
      </c>
      <c r="C139" s="28" t="s">
        <v>191</v>
      </c>
      <c r="D139" s="27" t="s">
        <v>191</v>
      </c>
      <c r="E139" s="29" t="s">
        <v>191</v>
      </c>
      <c r="F139" s="30" t="s">
        <v>191</v>
      </c>
    </row>
    <row r="140" spans="2:7" ht="13">
      <c r="B140" s="2" t="s">
        <v>223</v>
      </c>
    </row>
    <row r="141" spans="2:7" ht="13">
      <c r="B141" s="2"/>
    </row>
    <row r="142" spans="2:7" ht="13">
      <c r="B142" s="2" t="s">
        <v>224</v>
      </c>
    </row>
    <row r="143" spans="2:7" ht="13">
      <c r="B143" s="19" t="s">
        <v>225</v>
      </c>
      <c r="C143" s="24" t="s">
        <v>226</v>
      </c>
      <c r="D143" s="2"/>
    </row>
    <row r="144" spans="2:7">
      <c r="B144" s="21" t="s">
        <v>191</v>
      </c>
      <c r="C144" s="31" t="s">
        <v>191</v>
      </c>
    </row>
    <row r="146" spans="2:6" ht="13">
      <c r="B146" s="19" t="s">
        <v>227</v>
      </c>
      <c r="C146" s="24" t="s">
        <v>226</v>
      </c>
    </row>
    <row r="147" spans="2:6">
      <c r="B147" s="21" t="s">
        <v>191</v>
      </c>
      <c r="C147" s="31" t="s">
        <v>191</v>
      </c>
    </row>
    <row r="149" spans="2:6" ht="13">
      <c r="B149" s="19" t="s">
        <v>228</v>
      </c>
      <c r="C149" s="24" t="s">
        <v>229</v>
      </c>
    </row>
    <row r="150" spans="2:6">
      <c r="B150" s="21" t="s">
        <v>191</v>
      </c>
      <c r="C150" s="31" t="s">
        <v>191</v>
      </c>
    </row>
    <row r="152" spans="2:6" ht="13">
      <c r="B152" s="25" t="s">
        <v>230</v>
      </c>
      <c r="C152" s="24" t="s">
        <v>229</v>
      </c>
    </row>
    <row r="153" spans="2:6">
      <c r="B153" s="22" t="s">
        <v>191</v>
      </c>
      <c r="C153" s="31" t="s">
        <v>191</v>
      </c>
    </row>
    <row r="155" spans="2:6" ht="13">
      <c r="B155" s="19" t="s">
        <v>231</v>
      </c>
      <c r="C155" s="24" t="s">
        <v>191</v>
      </c>
    </row>
    <row r="158" spans="2:6" ht="13">
      <c r="B158" s="2" t="s">
        <v>233</v>
      </c>
    </row>
    <row r="160" spans="2:6" ht="13">
      <c r="B160" s="19" t="s">
        <v>218</v>
      </c>
      <c r="C160" s="24" t="s">
        <v>234</v>
      </c>
      <c r="D160" s="19" t="s">
        <v>235</v>
      </c>
      <c r="E160" s="19" t="s">
        <v>236</v>
      </c>
      <c r="F160" s="14"/>
    </row>
    <row r="161" spans="2:80">
      <c r="B161" s="21" t="s">
        <v>191</v>
      </c>
      <c r="C161" s="31" t="s">
        <v>191</v>
      </c>
      <c r="D161" s="21" t="s">
        <v>191</v>
      </c>
      <c r="E161" s="21" t="s">
        <v>191</v>
      </c>
    </row>
    <row r="164" spans="2:80" ht="13">
      <c r="B164" s="2" t="s">
        <v>237</v>
      </c>
      <c r="C164" s="13" t="s">
        <v>191</v>
      </c>
      <c r="D164" s="2"/>
      <c r="E164" s="2"/>
      <c r="F164" s="14"/>
      <c r="G164" s="14"/>
      <c r="H164" s="14"/>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row>
    <row r="166" spans="2:80" ht="13">
      <c r="B166" s="2" t="s">
        <v>238</v>
      </c>
    </row>
    <row r="168" spans="2:80" ht="13">
      <c r="B168" s="19" t="s">
        <v>239</v>
      </c>
      <c r="C168" s="24" t="s">
        <v>226</v>
      </c>
      <c r="D168" s="2"/>
    </row>
    <row r="169" spans="2:80">
      <c r="B169" s="21" t="s">
        <v>191</v>
      </c>
      <c r="C169" s="31" t="s">
        <v>191</v>
      </c>
    </row>
    <row r="172" spans="2:80" ht="13">
      <c r="B172" s="19" t="s">
        <v>240</v>
      </c>
      <c r="C172" s="24" t="s">
        <v>241</v>
      </c>
      <c r="D172" s="2"/>
    </row>
    <row r="173" spans="2:80">
      <c r="B173" s="21" t="s">
        <v>191</v>
      </c>
      <c r="C173" s="31" t="s">
        <v>191</v>
      </c>
    </row>
    <row r="176" spans="2:80" ht="13">
      <c r="B176" s="2" t="s">
        <v>242</v>
      </c>
    </row>
    <row r="179" spans="2:80" ht="13">
      <c r="B179" s="2" t="s">
        <v>243</v>
      </c>
    </row>
    <row r="181" spans="2:80" ht="13">
      <c r="B181" s="19" t="s">
        <v>218</v>
      </c>
      <c r="C181" s="24" t="s">
        <v>244</v>
      </c>
      <c r="D181" s="19" t="s">
        <v>234</v>
      </c>
      <c r="E181" s="19" t="s">
        <v>235</v>
      </c>
      <c r="F181" s="26" t="s">
        <v>236</v>
      </c>
      <c r="G181" s="14"/>
    </row>
    <row r="182" spans="2:80">
      <c r="B182" s="21" t="s">
        <v>191</v>
      </c>
      <c r="C182" s="31" t="s">
        <v>191</v>
      </c>
      <c r="D182" s="21" t="s">
        <v>191</v>
      </c>
      <c r="E182" s="21" t="s">
        <v>191</v>
      </c>
      <c r="F182" s="32" t="s">
        <v>191</v>
      </c>
    </row>
    <row r="185" spans="2:80" ht="13">
      <c r="B185" s="2" t="s">
        <v>237</v>
      </c>
      <c r="C185" s="13" t="s">
        <v>191</v>
      </c>
      <c r="D185" s="2"/>
      <c r="E185" s="2"/>
      <c r="F185" s="14"/>
      <c r="G185" s="14"/>
      <c r="H185" s="14"/>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row>
    <row r="187" spans="2:80" ht="13">
      <c r="B187" s="2" t="s">
        <v>238</v>
      </c>
    </row>
    <row r="189" spans="2:80" ht="13">
      <c r="B189" s="19" t="s">
        <v>239</v>
      </c>
      <c r="C189" s="24" t="s">
        <v>226</v>
      </c>
      <c r="D189" s="2"/>
    </row>
    <row r="190" spans="2:80">
      <c r="B190" s="21" t="s">
        <v>191</v>
      </c>
      <c r="C190" s="31" t="s">
        <v>191</v>
      </c>
    </row>
    <row r="193" spans="2:7" ht="13">
      <c r="B193" s="19" t="s">
        <v>240</v>
      </c>
      <c r="C193" s="24" t="s">
        <v>241</v>
      </c>
      <c r="D193" s="2"/>
    </row>
    <row r="194" spans="2:7">
      <c r="B194" s="21" t="s">
        <v>191</v>
      </c>
      <c r="C194" s="31" t="s">
        <v>191</v>
      </c>
    </row>
    <row r="197" spans="2:7" ht="13">
      <c r="B197" s="2" t="s">
        <v>242</v>
      </c>
    </row>
    <row r="200" spans="2:7" ht="13">
      <c r="B200" s="2" t="s">
        <v>245</v>
      </c>
    </row>
    <row r="201" spans="2:7" ht="13">
      <c r="B201" s="19" t="s">
        <v>218</v>
      </c>
      <c r="C201" s="24" t="s">
        <v>246</v>
      </c>
      <c r="D201" s="19" t="s">
        <v>247</v>
      </c>
      <c r="E201" s="19" t="s">
        <v>248</v>
      </c>
      <c r="F201" s="26" t="s">
        <v>249</v>
      </c>
      <c r="G201" s="14"/>
    </row>
    <row r="202" spans="2:7">
      <c r="B202" s="21" t="s">
        <v>191</v>
      </c>
      <c r="C202" s="31" t="s">
        <v>191</v>
      </c>
      <c r="D202" s="21" t="s">
        <v>191</v>
      </c>
      <c r="E202" s="21" t="s">
        <v>191</v>
      </c>
      <c r="F202" s="32" t="s">
        <v>191</v>
      </c>
    </row>
    <row r="203" spans="2:7">
      <c r="B203" s="1" t="s">
        <v>2544</v>
      </c>
    </row>
  </sheetData>
  <mergeCells count="3">
    <mergeCell ref="B1:E1"/>
    <mergeCell ref="C3:C7"/>
    <mergeCell ref="D3:D7"/>
  </mergeCells>
  <hyperlinks>
    <hyperlink ref="A1" location="Index!A1" display="Index" xr:uid="{EC3E6B2F-483C-4450-A7A9-3794F464AE34}"/>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9F492-457B-4E75-9307-77AD72BDBAF5}">
  <sheetPr codeName="Sheet93"/>
  <dimension ref="A1:CB429"/>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9" width="1.7265625" style="1" bestFit="1" customWidth="1"/>
    <col min="10"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265" width="1.7265625" style="1" bestFit="1" customWidth="1"/>
    <col min="266"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521" width="1.7265625" style="1" bestFit="1" customWidth="1"/>
    <col min="522"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777" width="1.7265625" style="1" bestFit="1" customWidth="1"/>
    <col min="778"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033" width="1.7265625" style="1" bestFit="1" customWidth="1"/>
    <col min="1034"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289" width="1.7265625" style="1" bestFit="1" customWidth="1"/>
    <col min="1290"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545" width="1.7265625" style="1" bestFit="1" customWidth="1"/>
    <col min="1546"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1801" width="1.7265625" style="1" bestFit="1" customWidth="1"/>
    <col min="1802"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057" width="1.7265625" style="1" bestFit="1" customWidth="1"/>
    <col min="2058"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313" width="1.7265625" style="1" bestFit="1" customWidth="1"/>
    <col min="2314"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569" width="1.7265625" style="1" bestFit="1" customWidth="1"/>
    <col min="2570"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2825" width="1.7265625" style="1" bestFit="1" customWidth="1"/>
    <col min="2826"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081" width="1.7265625" style="1" bestFit="1" customWidth="1"/>
    <col min="3082"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337" width="1.7265625" style="1" bestFit="1" customWidth="1"/>
    <col min="3338"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593" width="1.7265625" style="1" bestFit="1" customWidth="1"/>
    <col min="3594"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3849" width="1.7265625" style="1" bestFit="1" customWidth="1"/>
    <col min="3850"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105" width="1.7265625" style="1" bestFit="1" customWidth="1"/>
    <col min="4106"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361" width="1.7265625" style="1" bestFit="1" customWidth="1"/>
    <col min="4362"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617" width="1.7265625" style="1" bestFit="1" customWidth="1"/>
    <col min="4618"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4873" width="1.7265625" style="1" bestFit="1" customWidth="1"/>
    <col min="4874"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129" width="1.7265625" style="1" bestFit="1" customWidth="1"/>
    <col min="5130"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385" width="1.7265625" style="1" bestFit="1" customWidth="1"/>
    <col min="5386"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641" width="1.7265625" style="1" bestFit="1" customWidth="1"/>
    <col min="5642"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5897" width="1.7265625" style="1" bestFit="1" customWidth="1"/>
    <col min="5898"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153" width="1.7265625" style="1" bestFit="1" customWidth="1"/>
    <col min="6154"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409" width="1.7265625" style="1" bestFit="1" customWidth="1"/>
    <col min="6410"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665" width="1.7265625" style="1" bestFit="1" customWidth="1"/>
    <col min="6666"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6921" width="1.7265625" style="1" bestFit="1" customWidth="1"/>
    <col min="6922"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177" width="1.7265625" style="1" bestFit="1" customWidth="1"/>
    <col min="7178"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433" width="1.7265625" style="1" bestFit="1" customWidth="1"/>
    <col min="7434"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689" width="1.7265625" style="1" bestFit="1" customWidth="1"/>
    <col min="7690"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7945" width="1.7265625" style="1" bestFit="1" customWidth="1"/>
    <col min="7946"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201" width="1.7265625" style="1" bestFit="1" customWidth="1"/>
    <col min="8202"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457" width="1.7265625" style="1" bestFit="1" customWidth="1"/>
    <col min="8458"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713" width="1.7265625" style="1" bestFit="1" customWidth="1"/>
    <col min="8714"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8969" width="1.7265625" style="1" bestFit="1" customWidth="1"/>
    <col min="8970"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225" width="1.7265625" style="1" bestFit="1" customWidth="1"/>
    <col min="9226"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481" width="1.7265625" style="1" bestFit="1" customWidth="1"/>
    <col min="9482"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737" width="1.7265625" style="1" bestFit="1" customWidth="1"/>
    <col min="9738"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9993" width="1.7265625" style="1" bestFit="1" customWidth="1"/>
    <col min="9994"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249" width="1.7265625" style="1" bestFit="1" customWidth="1"/>
    <col min="10250"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505" width="1.7265625" style="1" bestFit="1" customWidth="1"/>
    <col min="10506"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0761" width="1.7265625" style="1" bestFit="1" customWidth="1"/>
    <col min="10762"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017" width="1.7265625" style="1" bestFit="1" customWidth="1"/>
    <col min="11018"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273" width="1.7265625" style="1" bestFit="1" customWidth="1"/>
    <col min="11274"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529" width="1.7265625" style="1" bestFit="1" customWidth="1"/>
    <col min="11530"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1785" width="1.7265625" style="1" bestFit="1" customWidth="1"/>
    <col min="11786"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041" width="1.7265625" style="1" bestFit="1" customWidth="1"/>
    <col min="12042"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297" width="1.7265625" style="1" bestFit="1" customWidth="1"/>
    <col min="12298"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553" width="1.7265625" style="1" bestFit="1" customWidth="1"/>
    <col min="12554"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2809" width="1.7265625" style="1" bestFit="1" customWidth="1"/>
    <col min="12810"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065" width="1.7265625" style="1" bestFit="1" customWidth="1"/>
    <col min="13066"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321" width="1.7265625" style="1" bestFit="1" customWidth="1"/>
    <col min="13322"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577" width="1.7265625" style="1" bestFit="1" customWidth="1"/>
    <col min="13578"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3833" width="1.7265625" style="1" bestFit="1" customWidth="1"/>
    <col min="13834"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089" width="1.7265625" style="1" bestFit="1" customWidth="1"/>
    <col min="14090"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345" width="1.7265625" style="1" bestFit="1" customWidth="1"/>
    <col min="14346"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601" width="1.7265625" style="1" bestFit="1" customWidth="1"/>
    <col min="14602"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4857" width="1.7265625" style="1" bestFit="1" customWidth="1"/>
    <col min="14858"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113" width="1.7265625" style="1" bestFit="1" customWidth="1"/>
    <col min="15114"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369" width="1.7265625" style="1" bestFit="1" customWidth="1"/>
    <col min="15370"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625" width="1.7265625" style="1" bestFit="1" customWidth="1"/>
    <col min="15626"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5881" width="1.7265625" style="1" bestFit="1" customWidth="1"/>
    <col min="15882"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137" width="1.7265625" style="1" bestFit="1" customWidth="1"/>
    <col min="16138" max="16384" width="9.1796875" style="1"/>
  </cols>
  <sheetData>
    <row r="1" spans="1:9" ht="13">
      <c r="A1" s="3" t="s">
        <v>0</v>
      </c>
      <c r="B1" s="249" t="s">
        <v>35</v>
      </c>
      <c r="C1" s="249"/>
      <c r="D1" s="249"/>
      <c r="E1" s="249"/>
    </row>
    <row r="3" spans="1:9" ht="14.5">
      <c r="B3" s="5" t="s">
        <v>1632</v>
      </c>
      <c r="C3" s="259"/>
      <c r="D3" s="260"/>
      <c r="E3" s="59"/>
    </row>
    <row r="4" spans="1:9" ht="29">
      <c r="B4" s="51" t="s">
        <v>1633</v>
      </c>
      <c r="C4" s="259"/>
      <c r="D4" s="260"/>
      <c r="E4" s="59"/>
    </row>
    <row r="5" spans="1:9" ht="14.5">
      <c r="B5" s="7" t="s">
        <v>139</v>
      </c>
      <c r="C5" s="259"/>
      <c r="D5" s="260"/>
      <c r="E5" s="59"/>
    </row>
    <row r="6" spans="1:9" ht="14.5">
      <c r="B6" s="7" t="s">
        <v>1634</v>
      </c>
      <c r="C6" s="259"/>
      <c r="D6" s="260"/>
      <c r="E6" s="59"/>
    </row>
    <row r="7" spans="1:9" ht="29">
      <c r="B7" s="51" t="s">
        <v>1635</v>
      </c>
      <c r="C7" s="259"/>
      <c r="D7" s="260"/>
      <c r="E7" s="59"/>
    </row>
    <row r="8" spans="1:9" ht="29">
      <c r="B8" s="7" t="s">
        <v>142</v>
      </c>
      <c r="C8" s="259"/>
      <c r="D8" s="260"/>
      <c r="E8" s="59"/>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2795</v>
      </c>
      <c r="C15" s="9" t="s">
        <v>156</v>
      </c>
      <c r="D15" s="1" t="s">
        <v>430</v>
      </c>
      <c r="E15" s="1" t="s">
        <v>600</v>
      </c>
      <c r="F15" s="4">
        <v>3146730</v>
      </c>
      <c r="G15" s="4">
        <v>40715.54</v>
      </c>
      <c r="H15" s="4">
        <v>4.6100000000000003</v>
      </c>
    </row>
    <row r="16" spans="1:9">
      <c r="B16" s="1" t="s">
        <v>3004</v>
      </c>
      <c r="C16" s="9" t="s">
        <v>156</v>
      </c>
      <c r="D16" s="1" t="s">
        <v>419</v>
      </c>
      <c r="E16" s="1" t="s">
        <v>439</v>
      </c>
      <c r="F16" s="4">
        <v>3945378</v>
      </c>
      <c r="G16" s="4">
        <v>31482.14</v>
      </c>
      <c r="H16" s="4">
        <v>3.56</v>
      </c>
    </row>
    <row r="17" spans="2:8">
      <c r="B17" s="1" t="s">
        <v>3106</v>
      </c>
      <c r="C17" s="9" t="s">
        <v>156</v>
      </c>
      <c r="D17" s="1" t="s">
        <v>428</v>
      </c>
      <c r="E17" s="1" t="s">
        <v>720</v>
      </c>
      <c r="F17" s="4">
        <v>1410336</v>
      </c>
      <c r="G17" s="4">
        <v>26119.42</v>
      </c>
      <c r="H17" s="4">
        <v>2.96</v>
      </c>
    </row>
    <row r="18" spans="2:8">
      <c r="B18" s="1" t="s">
        <v>2796</v>
      </c>
      <c r="C18" s="9" t="s">
        <v>156</v>
      </c>
      <c r="D18" s="1" t="s">
        <v>419</v>
      </c>
      <c r="E18" s="1" t="s">
        <v>420</v>
      </c>
      <c r="F18" s="4">
        <v>1835450</v>
      </c>
      <c r="G18" s="4">
        <v>25241.11</v>
      </c>
      <c r="H18" s="4">
        <v>2.86</v>
      </c>
    </row>
    <row r="19" spans="2:8">
      <c r="B19" s="1" t="s">
        <v>3107</v>
      </c>
      <c r="C19" s="9" t="s">
        <v>156</v>
      </c>
      <c r="D19" s="1" t="s">
        <v>471</v>
      </c>
      <c r="E19" s="1" t="s">
        <v>721</v>
      </c>
      <c r="F19" s="4">
        <v>520842</v>
      </c>
      <c r="G19" s="4">
        <v>21580.57</v>
      </c>
      <c r="H19" s="4">
        <v>2.44</v>
      </c>
    </row>
    <row r="20" spans="2:8">
      <c r="B20" s="1" t="s">
        <v>2758</v>
      </c>
      <c r="C20" s="9" t="s">
        <v>156</v>
      </c>
      <c r="D20" s="1" t="s">
        <v>550</v>
      </c>
      <c r="E20" s="1" t="s">
        <v>623</v>
      </c>
      <c r="F20" s="4">
        <v>196200</v>
      </c>
      <c r="G20" s="4">
        <v>17034.080000000002</v>
      </c>
      <c r="H20" s="4">
        <v>1.93</v>
      </c>
    </row>
    <row r="21" spans="2:8">
      <c r="B21" s="1" t="s">
        <v>2760</v>
      </c>
      <c r="C21" s="9" t="s">
        <v>156</v>
      </c>
      <c r="D21" s="1" t="s">
        <v>421</v>
      </c>
      <c r="E21" s="1" t="s">
        <v>422</v>
      </c>
      <c r="F21" s="4">
        <v>1520898</v>
      </c>
      <c r="G21" s="4">
        <v>15850.04</v>
      </c>
      <c r="H21" s="4">
        <v>1.79</v>
      </c>
    </row>
    <row r="22" spans="2:8">
      <c r="B22" s="1" t="s">
        <v>3335</v>
      </c>
      <c r="C22" s="9" t="s">
        <v>156</v>
      </c>
      <c r="D22" s="1" t="s">
        <v>432</v>
      </c>
      <c r="E22" s="1" t="s">
        <v>1188</v>
      </c>
      <c r="F22" s="4">
        <v>740040</v>
      </c>
      <c r="G22" s="4">
        <v>15675.53</v>
      </c>
      <c r="H22" s="4">
        <v>1.77</v>
      </c>
    </row>
    <row r="23" spans="2:8">
      <c r="B23" s="1" t="s">
        <v>3193</v>
      </c>
      <c r="C23" s="9" t="s">
        <v>156</v>
      </c>
      <c r="D23" s="1" t="s">
        <v>486</v>
      </c>
      <c r="E23" s="1" t="s">
        <v>845</v>
      </c>
      <c r="F23" s="4">
        <v>266100</v>
      </c>
      <c r="G23" s="4">
        <v>15059.93</v>
      </c>
      <c r="H23" s="4">
        <v>1.7</v>
      </c>
    </row>
    <row r="24" spans="2:8">
      <c r="B24" s="1" t="s">
        <v>2769</v>
      </c>
      <c r="C24" s="9" t="s">
        <v>156</v>
      </c>
      <c r="D24" s="1" t="s">
        <v>475</v>
      </c>
      <c r="E24" s="1" t="s">
        <v>615</v>
      </c>
      <c r="F24" s="4">
        <v>770770</v>
      </c>
      <c r="G24" s="4">
        <v>14387.19</v>
      </c>
      <c r="H24" s="4">
        <v>1.63</v>
      </c>
    </row>
    <row r="25" spans="2:8">
      <c r="B25" s="1" t="s">
        <v>3154</v>
      </c>
      <c r="C25" s="9" t="s">
        <v>156</v>
      </c>
      <c r="D25" s="1" t="s">
        <v>436</v>
      </c>
      <c r="E25" s="1" t="s">
        <v>789</v>
      </c>
      <c r="F25" s="4">
        <v>439075</v>
      </c>
      <c r="G25" s="4">
        <v>13474.33</v>
      </c>
      <c r="H25" s="4">
        <v>1.53</v>
      </c>
    </row>
    <row r="26" spans="2:8">
      <c r="B26" s="1" t="s">
        <v>1134</v>
      </c>
      <c r="C26" s="9" t="s">
        <v>156</v>
      </c>
      <c r="D26" s="1" t="s">
        <v>419</v>
      </c>
      <c r="E26" s="1" t="s">
        <v>1135</v>
      </c>
      <c r="F26" s="4">
        <v>1302150</v>
      </c>
      <c r="G26" s="4">
        <v>13371.78</v>
      </c>
      <c r="H26" s="4">
        <v>1.51</v>
      </c>
    </row>
    <row r="27" spans="2:8">
      <c r="B27" s="1" t="s">
        <v>3325</v>
      </c>
      <c r="C27" s="9" t="s">
        <v>156</v>
      </c>
      <c r="D27" s="1" t="s">
        <v>421</v>
      </c>
      <c r="E27" s="1" t="s">
        <v>1137</v>
      </c>
      <c r="F27" s="4">
        <v>731184</v>
      </c>
      <c r="G27" s="4">
        <v>13016.54</v>
      </c>
      <c r="H27" s="4">
        <v>1.47</v>
      </c>
    </row>
    <row r="28" spans="2:8">
      <c r="B28" s="1" t="s">
        <v>3010</v>
      </c>
      <c r="C28" s="9" t="s">
        <v>156</v>
      </c>
      <c r="D28" s="1" t="s">
        <v>419</v>
      </c>
      <c r="E28" s="1" t="s">
        <v>459</v>
      </c>
      <c r="F28" s="4">
        <v>3934587</v>
      </c>
      <c r="G28" s="4">
        <v>12986.1</v>
      </c>
      <c r="H28" s="4">
        <v>1.47</v>
      </c>
    </row>
    <row r="29" spans="2:8">
      <c r="B29" s="1" t="s">
        <v>2786</v>
      </c>
      <c r="C29" s="9" t="s">
        <v>156</v>
      </c>
      <c r="D29" s="1" t="s">
        <v>545</v>
      </c>
      <c r="E29" s="1" t="s">
        <v>605</v>
      </c>
      <c r="F29" s="4">
        <v>690400</v>
      </c>
      <c r="G29" s="4">
        <v>12497.62</v>
      </c>
      <c r="H29" s="4">
        <v>1.41</v>
      </c>
    </row>
    <row r="30" spans="2:8">
      <c r="B30" s="1" t="s">
        <v>3202</v>
      </c>
      <c r="C30" s="9" t="s">
        <v>156</v>
      </c>
      <c r="D30" s="1" t="s">
        <v>419</v>
      </c>
      <c r="E30" s="1" t="s">
        <v>880</v>
      </c>
      <c r="F30" s="4">
        <v>882602</v>
      </c>
      <c r="G30" s="4">
        <v>11877.18</v>
      </c>
      <c r="H30" s="4">
        <v>1.34</v>
      </c>
    </row>
    <row r="31" spans="2:8">
      <c r="B31" s="1" t="s">
        <v>924</v>
      </c>
      <c r="C31" s="9" t="s">
        <v>156</v>
      </c>
      <c r="D31" s="1" t="s">
        <v>421</v>
      </c>
      <c r="E31" s="1" t="s">
        <v>925</v>
      </c>
      <c r="F31" s="4">
        <v>3227254</v>
      </c>
      <c r="G31" s="4">
        <v>11808.52</v>
      </c>
      <c r="H31" s="4">
        <v>1.34</v>
      </c>
    </row>
    <row r="32" spans="2:8">
      <c r="B32" s="1" t="s">
        <v>3324</v>
      </c>
      <c r="C32" s="9" t="s">
        <v>156</v>
      </c>
      <c r="D32" s="1" t="s">
        <v>421</v>
      </c>
      <c r="E32" s="1" t="s">
        <v>1136</v>
      </c>
      <c r="F32" s="4">
        <v>1110540</v>
      </c>
      <c r="G32" s="4">
        <v>11158.15</v>
      </c>
      <c r="H32" s="4">
        <v>1.26</v>
      </c>
    </row>
    <row r="33" spans="2:8">
      <c r="B33" s="1" t="s">
        <v>3002</v>
      </c>
      <c r="C33" s="9" t="s">
        <v>156</v>
      </c>
      <c r="D33" s="1" t="s">
        <v>434</v>
      </c>
      <c r="E33" s="1" t="s">
        <v>435</v>
      </c>
      <c r="F33" s="4">
        <v>3126986</v>
      </c>
      <c r="G33" s="4">
        <v>11152.4</v>
      </c>
      <c r="H33" s="4">
        <v>1.26</v>
      </c>
    </row>
    <row r="34" spans="2:8">
      <c r="B34" s="1" t="s">
        <v>3102</v>
      </c>
      <c r="C34" s="9" t="s">
        <v>156</v>
      </c>
      <c r="D34" s="1" t="s">
        <v>539</v>
      </c>
      <c r="E34" s="1" t="s">
        <v>705</v>
      </c>
      <c r="F34" s="4">
        <v>42893</v>
      </c>
      <c r="G34" s="4">
        <v>10830.48</v>
      </c>
      <c r="H34" s="4">
        <v>1.23</v>
      </c>
    </row>
    <row r="35" spans="2:8">
      <c r="B35" s="1" t="s">
        <v>2777</v>
      </c>
      <c r="C35" s="9" t="s">
        <v>156</v>
      </c>
      <c r="D35" s="1" t="s">
        <v>462</v>
      </c>
      <c r="E35" s="1" t="s">
        <v>463</v>
      </c>
      <c r="F35" s="4">
        <v>663188</v>
      </c>
      <c r="G35" s="4">
        <v>10800.68</v>
      </c>
      <c r="H35" s="4">
        <v>1.22</v>
      </c>
    </row>
    <row r="36" spans="2:8">
      <c r="B36" s="1" t="s">
        <v>2766</v>
      </c>
      <c r="C36" s="9" t="s">
        <v>156</v>
      </c>
      <c r="D36" s="1" t="s">
        <v>480</v>
      </c>
      <c r="E36" s="1" t="s">
        <v>621</v>
      </c>
      <c r="F36" s="4">
        <v>571400</v>
      </c>
      <c r="G36" s="4">
        <v>10642.33</v>
      </c>
      <c r="H36" s="4">
        <v>1.2</v>
      </c>
    </row>
    <row r="37" spans="2:8">
      <c r="B37" s="1" t="s">
        <v>3079</v>
      </c>
      <c r="C37" s="9" t="s">
        <v>156</v>
      </c>
      <c r="D37" s="1" t="s">
        <v>541</v>
      </c>
      <c r="E37" s="1" t="s">
        <v>676</v>
      </c>
      <c r="F37" s="4">
        <v>5606700</v>
      </c>
      <c r="G37" s="4">
        <v>10543.96</v>
      </c>
      <c r="H37" s="4">
        <v>1.19</v>
      </c>
    </row>
    <row r="38" spans="2:8">
      <c r="B38" s="1" t="s">
        <v>3242</v>
      </c>
      <c r="C38" s="9" t="s">
        <v>156</v>
      </c>
      <c r="D38" s="1" t="s">
        <v>964</v>
      </c>
      <c r="E38" s="1" t="s">
        <v>965</v>
      </c>
      <c r="F38" s="4">
        <v>654261</v>
      </c>
      <c r="G38" s="4">
        <v>10363.49</v>
      </c>
      <c r="H38" s="4">
        <v>1.17</v>
      </c>
    </row>
    <row r="39" spans="2:8">
      <c r="B39" s="1" t="s">
        <v>3353</v>
      </c>
      <c r="C39" s="9" t="s">
        <v>156</v>
      </c>
      <c r="D39" s="1" t="s">
        <v>964</v>
      </c>
      <c r="E39" s="1" t="s">
        <v>1237</v>
      </c>
      <c r="F39" s="4">
        <v>12209065</v>
      </c>
      <c r="G39" s="4">
        <v>10325.209999999999</v>
      </c>
      <c r="H39" s="4">
        <v>1.17</v>
      </c>
    </row>
    <row r="40" spans="2:8">
      <c r="B40" s="1" t="s">
        <v>3232</v>
      </c>
      <c r="C40" s="9" t="s">
        <v>156</v>
      </c>
      <c r="D40" s="1" t="s">
        <v>550</v>
      </c>
      <c r="E40" s="1" t="s">
        <v>941</v>
      </c>
      <c r="F40" s="4">
        <v>610750</v>
      </c>
      <c r="G40" s="4">
        <v>10054.17</v>
      </c>
      <c r="H40" s="4">
        <v>1.1399999999999999</v>
      </c>
    </row>
    <row r="41" spans="2:8">
      <c r="B41" s="1" t="s">
        <v>3015</v>
      </c>
      <c r="C41" s="9" t="s">
        <v>156</v>
      </c>
      <c r="D41" s="1" t="s">
        <v>469</v>
      </c>
      <c r="E41" s="1" t="s">
        <v>470</v>
      </c>
      <c r="F41" s="4">
        <v>984746</v>
      </c>
      <c r="G41" s="4">
        <v>9851.4</v>
      </c>
      <c r="H41" s="4">
        <v>1.1200000000000001</v>
      </c>
    </row>
    <row r="42" spans="2:8">
      <c r="B42" s="1" t="s">
        <v>3119</v>
      </c>
      <c r="C42" s="9" t="s">
        <v>156</v>
      </c>
      <c r="D42" s="1" t="s">
        <v>568</v>
      </c>
      <c r="E42" s="1" t="s">
        <v>736</v>
      </c>
      <c r="F42" s="4">
        <v>1964129</v>
      </c>
      <c r="G42" s="4">
        <v>9271.67</v>
      </c>
      <c r="H42" s="4">
        <v>1.05</v>
      </c>
    </row>
    <row r="43" spans="2:8">
      <c r="B43" s="1" t="s">
        <v>3078</v>
      </c>
      <c r="C43" s="9" t="s">
        <v>156</v>
      </c>
      <c r="D43" s="1" t="s">
        <v>539</v>
      </c>
      <c r="E43" s="1" t="s">
        <v>675</v>
      </c>
      <c r="F43" s="4">
        <v>2032000</v>
      </c>
      <c r="G43" s="4">
        <v>8571.99</v>
      </c>
      <c r="H43" s="4">
        <v>0.97</v>
      </c>
    </row>
    <row r="44" spans="2:8">
      <c r="B44" s="1" t="s">
        <v>2761</v>
      </c>
      <c r="C44" s="9" t="s">
        <v>156</v>
      </c>
      <c r="D44" s="1" t="s">
        <v>440</v>
      </c>
      <c r="E44" s="1" t="s">
        <v>622</v>
      </c>
      <c r="F44" s="4">
        <v>1686817</v>
      </c>
      <c r="G44" s="4">
        <v>8561.44</v>
      </c>
      <c r="H44" s="4">
        <v>0.97</v>
      </c>
    </row>
    <row r="45" spans="2:8">
      <c r="B45" s="1" t="s">
        <v>677</v>
      </c>
      <c r="C45" s="9" t="s">
        <v>156</v>
      </c>
      <c r="D45" s="1" t="s">
        <v>450</v>
      </c>
      <c r="E45" s="1" t="s">
        <v>678</v>
      </c>
      <c r="F45" s="4">
        <v>3585000</v>
      </c>
      <c r="G45" s="4">
        <v>8421.17</v>
      </c>
      <c r="H45" s="4">
        <v>0.95</v>
      </c>
    </row>
    <row r="46" spans="2:8">
      <c r="B46" s="1" t="s">
        <v>3327</v>
      </c>
      <c r="C46" s="9" t="s">
        <v>156</v>
      </c>
      <c r="D46" s="1" t="s">
        <v>964</v>
      </c>
      <c r="E46" s="1" t="s">
        <v>1141</v>
      </c>
      <c r="F46" s="4">
        <v>1379797</v>
      </c>
      <c r="G46" s="4">
        <v>7945.56</v>
      </c>
      <c r="H46" s="4">
        <v>0.9</v>
      </c>
    </row>
    <row r="47" spans="2:8">
      <c r="B47" s="1" t="s">
        <v>2785</v>
      </c>
      <c r="C47" s="9" t="s">
        <v>156</v>
      </c>
      <c r="D47" s="1" t="s">
        <v>432</v>
      </c>
      <c r="E47" s="1" t="s">
        <v>433</v>
      </c>
      <c r="F47" s="4">
        <v>2742925</v>
      </c>
      <c r="G47" s="4">
        <v>7870.82</v>
      </c>
      <c r="H47" s="4">
        <v>0.89</v>
      </c>
    </row>
    <row r="48" spans="2:8">
      <c r="B48" s="1" t="s">
        <v>3436</v>
      </c>
      <c r="C48" s="9" t="s">
        <v>156</v>
      </c>
      <c r="D48" s="1" t="s">
        <v>455</v>
      </c>
      <c r="E48" s="1" t="s">
        <v>1598</v>
      </c>
      <c r="F48" s="4">
        <v>1316279</v>
      </c>
      <c r="G48" s="4">
        <v>7797.64</v>
      </c>
      <c r="H48" s="4">
        <v>0.88</v>
      </c>
    </row>
    <row r="49" spans="2:8">
      <c r="B49" s="1" t="s">
        <v>3018</v>
      </c>
      <c r="C49" s="9" t="s">
        <v>156</v>
      </c>
      <c r="D49" s="1" t="s">
        <v>475</v>
      </c>
      <c r="E49" s="1" t="s">
        <v>476</v>
      </c>
      <c r="F49" s="4">
        <v>481900</v>
      </c>
      <c r="G49" s="4">
        <v>7539.81</v>
      </c>
      <c r="H49" s="4">
        <v>0.85</v>
      </c>
    </row>
    <row r="50" spans="2:8">
      <c r="B50" s="1" t="s">
        <v>3310</v>
      </c>
      <c r="C50" s="9" t="s">
        <v>156</v>
      </c>
      <c r="D50" s="1" t="s">
        <v>579</v>
      </c>
      <c r="E50" s="1" t="s">
        <v>1100</v>
      </c>
      <c r="F50" s="4">
        <v>439544</v>
      </c>
      <c r="G50" s="4">
        <v>7381.7</v>
      </c>
      <c r="H50" s="4">
        <v>0.84</v>
      </c>
    </row>
    <row r="51" spans="2:8">
      <c r="B51" s="1" t="s">
        <v>3021</v>
      </c>
      <c r="C51" s="9" t="s">
        <v>156</v>
      </c>
      <c r="D51" s="1" t="s">
        <v>434</v>
      </c>
      <c r="E51" s="1" t="s">
        <v>482</v>
      </c>
      <c r="F51" s="4">
        <v>493000</v>
      </c>
      <c r="G51" s="4">
        <v>7352.6</v>
      </c>
      <c r="H51" s="4">
        <v>0.83</v>
      </c>
    </row>
    <row r="52" spans="2:8">
      <c r="B52" s="1" t="s">
        <v>3304</v>
      </c>
      <c r="C52" s="9" t="s">
        <v>156</v>
      </c>
      <c r="D52" s="1" t="s">
        <v>469</v>
      </c>
      <c r="E52" s="1" t="s">
        <v>1090</v>
      </c>
      <c r="F52" s="4">
        <v>520800</v>
      </c>
      <c r="G52" s="4">
        <v>7315.68</v>
      </c>
      <c r="H52" s="4">
        <v>0.83</v>
      </c>
    </row>
    <row r="53" spans="2:8">
      <c r="B53" s="1" t="s">
        <v>3001</v>
      </c>
      <c r="C53" s="9" t="s">
        <v>156</v>
      </c>
      <c r="D53" s="1" t="s">
        <v>430</v>
      </c>
      <c r="E53" s="1" t="s">
        <v>431</v>
      </c>
      <c r="F53" s="4">
        <v>2331278</v>
      </c>
      <c r="G53" s="4">
        <v>7076.59</v>
      </c>
      <c r="H53" s="4">
        <v>0.8</v>
      </c>
    </row>
    <row r="54" spans="2:8">
      <c r="B54" s="1" t="s">
        <v>3252</v>
      </c>
      <c r="C54" s="9" t="s">
        <v>156</v>
      </c>
      <c r="D54" s="1" t="s">
        <v>964</v>
      </c>
      <c r="E54" s="1" t="s">
        <v>989</v>
      </c>
      <c r="F54" s="4">
        <v>394643</v>
      </c>
      <c r="G54" s="4">
        <v>6873.5</v>
      </c>
      <c r="H54" s="4">
        <v>0.78</v>
      </c>
    </row>
    <row r="55" spans="2:8">
      <c r="B55" s="1" t="s">
        <v>998</v>
      </c>
      <c r="C55" s="9" t="s">
        <v>156</v>
      </c>
      <c r="D55" s="1" t="s">
        <v>445</v>
      </c>
      <c r="E55" s="1" t="s">
        <v>999</v>
      </c>
      <c r="F55" s="4">
        <v>5743295</v>
      </c>
      <c r="G55" s="4">
        <v>6774.22</v>
      </c>
      <c r="H55" s="4">
        <v>0.77</v>
      </c>
    </row>
    <row r="56" spans="2:8">
      <c r="B56" s="1" t="s">
        <v>2754</v>
      </c>
      <c r="C56" s="9" t="s">
        <v>156</v>
      </c>
      <c r="D56" s="1" t="s">
        <v>457</v>
      </c>
      <c r="E56" s="1" t="s">
        <v>628</v>
      </c>
      <c r="F56" s="4">
        <v>1322760</v>
      </c>
      <c r="G56" s="4">
        <v>5932.05</v>
      </c>
      <c r="H56" s="4">
        <v>0.67</v>
      </c>
    </row>
    <row r="57" spans="2:8">
      <c r="B57" s="1" t="s">
        <v>3148</v>
      </c>
      <c r="C57" s="9" t="s">
        <v>156</v>
      </c>
      <c r="D57" s="1" t="s">
        <v>471</v>
      </c>
      <c r="E57" s="1" t="s">
        <v>773</v>
      </c>
      <c r="F57" s="4">
        <v>1097417</v>
      </c>
      <c r="G57" s="4">
        <v>5723.03</v>
      </c>
      <c r="H57" s="4">
        <v>0.65</v>
      </c>
    </row>
    <row r="58" spans="2:8">
      <c r="B58" s="1" t="s">
        <v>3011</v>
      </c>
      <c r="C58" s="9" t="s">
        <v>156</v>
      </c>
      <c r="D58" s="1" t="s">
        <v>445</v>
      </c>
      <c r="E58" s="1" t="s">
        <v>460</v>
      </c>
      <c r="F58" s="4">
        <v>210429</v>
      </c>
      <c r="G58" s="4">
        <v>5666.85</v>
      </c>
      <c r="H58" s="4">
        <v>0.64</v>
      </c>
    </row>
    <row r="59" spans="2:8">
      <c r="B59" s="1" t="s">
        <v>1555</v>
      </c>
      <c r="C59" s="9" t="s">
        <v>156</v>
      </c>
      <c r="D59" s="1" t="s">
        <v>455</v>
      </c>
      <c r="E59" s="1" t="s">
        <v>1556</v>
      </c>
      <c r="F59" s="4">
        <v>181666</v>
      </c>
      <c r="G59" s="4">
        <v>5259.41</v>
      </c>
      <c r="H59" s="4">
        <v>0.6</v>
      </c>
    </row>
    <row r="60" spans="2:8">
      <c r="B60" s="1" t="s">
        <v>3166</v>
      </c>
      <c r="C60" s="9" t="s">
        <v>156</v>
      </c>
      <c r="D60" s="1" t="s">
        <v>480</v>
      </c>
      <c r="E60" s="1" t="s">
        <v>801</v>
      </c>
      <c r="F60" s="4">
        <v>81749</v>
      </c>
      <c r="G60" s="4">
        <v>4553.42</v>
      </c>
      <c r="H60" s="4">
        <v>0.52</v>
      </c>
    </row>
    <row r="61" spans="2:8">
      <c r="B61" s="1" t="s">
        <v>3259</v>
      </c>
      <c r="C61" s="9" t="s">
        <v>156</v>
      </c>
      <c r="D61" s="1" t="s">
        <v>907</v>
      </c>
      <c r="E61" s="1" t="s">
        <v>1000</v>
      </c>
      <c r="F61" s="4">
        <v>1031933</v>
      </c>
      <c r="G61" s="4">
        <v>4356.82</v>
      </c>
      <c r="H61" s="4">
        <v>0.49</v>
      </c>
    </row>
    <row r="62" spans="2:8">
      <c r="B62" s="1" t="s">
        <v>3339</v>
      </c>
      <c r="C62" s="9" t="s">
        <v>156</v>
      </c>
      <c r="D62" s="1" t="s">
        <v>550</v>
      </c>
      <c r="E62" s="1" t="s">
        <v>1206</v>
      </c>
      <c r="F62" s="4">
        <v>766148</v>
      </c>
      <c r="G62" s="4">
        <v>4138.3500000000004</v>
      </c>
      <c r="H62" s="4">
        <v>0.47</v>
      </c>
    </row>
    <row r="63" spans="2:8">
      <c r="B63" s="1" t="s">
        <v>2780</v>
      </c>
      <c r="C63" s="9" t="s">
        <v>156</v>
      </c>
      <c r="D63" s="1" t="s">
        <v>455</v>
      </c>
      <c r="E63" s="1" t="s">
        <v>610</v>
      </c>
      <c r="F63" s="4">
        <v>1029600</v>
      </c>
      <c r="G63" s="4">
        <v>3990.73</v>
      </c>
      <c r="H63" s="4">
        <v>0.45</v>
      </c>
    </row>
    <row r="64" spans="2:8">
      <c r="B64" s="1" t="s">
        <v>3316</v>
      </c>
      <c r="C64" s="9" t="s">
        <v>156</v>
      </c>
      <c r="D64" s="1" t="s">
        <v>462</v>
      </c>
      <c r="E64" s="1" t="s">
        <v>1109</v>
      </c>
      <c r="F64" s="4">
        <v>2400000</v>
      </c>
      <c r="G64" s="4">
        <v>3762.24</v>
      </c>
      <c r="H64" s="4">
        <v>0.43</v>
      </c>
    </row>
    <row r="65" spans="2:9">
      <c r="B65" s="1" t="s">
        <v>3203</v>
      </c>
      <c r="C65" s="9" t="s">
        <v>156</v>
      </c>
      <c r="D65" s="1" t="s">
        <v>419</v>
      </c>
      <c r="E65" s="1" t="s">
        <v>881</v>
      </c>
      <c r="F65" s="4">
        <v>407050</v>
      </c>
      <c r="G65" s="4">
        <v>3761.96</v>
      </c>
      <c r="H65" s="4">
        <v>0.43</v>
      </c>
    </row>
    <row r="66" spans="2:9">
      <c r="B66" s="1" t="s">
        <v>3090</v>
      </c>
      <c r="C66" s="9" t="s">
        <v>156</v>
      </c>
      <c r="D66" s="1" t="s">
        <v>434</v>
      </c>
      <c r="E66" s="1" t="s">
        <v>691</v>
      </c>
      <c r="F66" s="4">
        <v>962550</v>
      </c>
      <c r="G66" s="4">
        <v>3710.63</v>
      </c>
      <c r="H66" s="4">
        <v>0.42</v>
      </c>
    </row>
    <row r="67" spans="2:9">
      <c r="B67" s="1" t="s">
        <v>3005</v>
      </c>
      <c r="C67" s="9" t="s">
        <v>156</v>
      </c>
      <c r="D67" s="1" t="s">
        <v>434</v>
      </c>
      <c r="E67" s="1" t="s">
        <v>442</v>
      </c>
      <c r="F67" s="4">
        <v>1077717</v>
      </c>
      <c r="G67" s="4">
        <v>3085.5</v>
      </c>
      <c r="H67" s="4">
        <v>0.35</v>
      </c>
    </row>
    <row r="68" spans="2:9">
      <c r="B68" s="1" t="s">
        <v>3073</v>
      </c>
      <c r="C68" s="9" t="s">
        <v>156</v>
      </c>
      <c r="D68" s="1" t="s">
        <v>539</v>
      </c>
      <c r="E68" s="1" t="s">
        <v>625</v>
      </c>
      <c r="F68" s="4">
        <v>94750</v>
      </c>
      <c r="G68" s="4">
        <v>2937.25</v>
      </c>
      <c r="H68" s="4">
        <v>0.33</v>
      </c>
    </row>
    <row r="69" spans="2:9">
      <c r="B69" s="1" t="s">
        <v>2756</v>
      </c>
      <c r="C69" s="9" t="s">
        <v>156</v>
      </c>
      <c r="D69" s="1" t="s">
        <v>443</v>
      </c>
      <c r="E69" s="1" t="s">
        <v>627</v>
      </c>
      <c r="F69" s="4">
        <v>306375</v>
      </c>
      <c r="G69" s="4">
        <v>1261.6500000000001</v>
      </c>
      <c r="H69" s="4">
        <v>0.14000000000000001</v>
      </c>
    </row>
    <row r="70" spans="2:9">
      <c r="B70" s="1" t="s">
        <v>2787</v>
      </c>
      <c r="C70" s="9" t="s">
        <v>156</v>
      </c>
      <c r="D70" s="1" t="s">
        <v>486</v>
      </c>
      <c r="E70" s="1" t="s">
        <v>603</v>
      </c>
      <c r="F70" s="4">
        <v>12000</v>
      </c>
      <c r="G70" s="4">
        <v>1195.32</v>
      </c>
      <c r="H70" s="4">
        <v>0.14000000000000001</v>
      </c>
    </row>
    <row r="71" spans="2:9">
      <c r="B71" s="1" t="s">
        <v>806</v>
      </c>
      <c r="C71" s="9" t="s">
        <v>156</v>
      </c>
      <c r="D71" s="1" t="s">
        <v>480</v>
      </c>
      <c r="E71" s="1" t="s">
        <v>807</v>
      </c>
      <c r="F71" s="4">
        <v>22000</v>
      </c>
      <c r="G71" s="4">
        <v>560.03</v>
      </c>
      <c r="H71" s="4">
        <v>0.06</v>
      </c>
    </row>
    <row r="72" spans="2:9">
      <c r="B72" s="1" t="s">
        <v>3208</v>
      </c>
      <c r="C72" s="9" t="s">
        <v>156</v>
      </c>
      <c r="D72" s="1" t="s">
        <v>436</v>
      </c>
      <c r="E72" s="1" t="s">
        <v>892</v>
      </c>
      <c r="F72" s="4">
        <v>5620</v>
      </c>
      <c r="G72" s="4">
        <v>194.49</v>
      </c>
      <c r="H72" s="4">
        <v>0.02</v>
      </c>
    </row>
    <row r="73" spans="2:9">
      <c r="B73" s="1" t="s">
        <v>3132</v>
      </c>
      <c r="C73" s="9" t="s">
        <v>156</v>
      </c>
      <c r="D73" s="1" t="s">
        <v>455</v>
      </c>
      <c r="E73" s="1" t="s">
        <v>749</v>
      </c>
      <c r="F73" s="4">
        <v>13500</v>
      </c>
      <c r="G73" s="4">
        <v>146.85</v>
      </c>
      <c r="H73" s="4">
        <v>0.02</v>
      </c>
    </row>
    <row r="74" spans="2:9">
      <c r="B74" s="1" t="s">
        <v>3230</v>
      </c>
      <c r="C74" s="9" t="s">
        <v>156</v>
      </c>
      <c r="D74" s="1" t="s">
        <v>480</v>
      </c>
      <c r="E74" s="1" t="s">
        <v>939</v>
      </c>
      <c r="F74" s="4">
        <v>3536</v>
      </c>
      <c r="G74" s="4">
        <v>121.03</v>
      </c>
      <c r="H74" s="4">
        <v>0.01</v>
      </c>
    </row>
    <row r="75" spans="2:9">
      <c r="B75" s="1" t="s">
        <v>3115</v>
      </c>
      <c r="C75" s="9" t="s">
        <v>156</v>
      </c>
      <c r="D75" s="1" t="s">
        <v>550</v>
      </c>
      <c r="E75" s="1" t="s">
        <v>730</v>
      </c>
      <c r="F75" s="4">
        <v>413</v>
      </c>
      <c r="G75" s="4">
        <v>4.66</v>
      </c>
      <c r="H75" s="4">
        <v>0</v>
      </c>
      <c r="I75" s="1" t="s">
        <v>1636</v>
      </c>
    </row>
    <row r="76" spans="2:9" ht="13">
      <c r="B76" s="2" t="s">
        <v>1637</v>
      </c>
      <c r="C76" s="9" t="s">
        <v>156</v>
      </c>
      <c r="D76" s="1" t="s">
        <v>419</v>
      </c>
      <c r="E76" s="1" t="s">
        <v>1135</v>
      </c>
      <c r="F76" s="4">
        <v>-2250</v>
      </c>
      <c r="G76" s="4">
        <v>-23.26</v>
      </c>
      <c r="H76" s="4">
        <v>0</v>
      </c>
    </row>
    <row r="77" spans="2:9">
      <c r="B77" s="1" t="s">
        <v>3444</v>
      </c>
      <c r="C77" s="9" t="s">
        <v>156</v>
      </c>
      <c r="D77" s="1" t="s">
        <v>432</v>
      </c>
      <c r="E77" s="1" t="s">
        <v>433</v>
      </c>
      <c r="F77" s="4">
        <v>-125925</v>
      </c>
      <c r="G77" s="4">
        <v>-365.43</v>
      </c>
      <c r="H77" s="4">
        <v>-0.04</v>
      </c>
    </row>
    <row r="78" spans="2:9">
      <c r="B78" s="1" t="s">
        <v>1638</v>
      </c>
      <c r="C78" s="9" t="s">
        <v>156</v>
      </c>
      <c r="D78" s="1" t="s">
        <v>480</v>
      </c>
      <c r="E78" s="1" t="s">
        <v>807</v>
      </c>
      <c r="F78" s="4">
        <v>-22000</v>
      </c>
      <c r="G78" s="4">
        <v>-562.29999999999995</v>
      </c>
      <c r="H78" s="4">
        <v>-0.06</v>
      </c>
    </row>
    <row r="79" spans="2:9">
      <c r="B79" s="1" t="s">
        <v>3356</v>
      </c>
      <c r="C79" s="9" t="s">
        <v>156</v>
      </c>
      <c r="D79" s="1" t="s">
        <v>428</v>
      </c>
      <c r="E79" s="1" t="s">
        <v>720</v>
      </c>
      <c r="F79" s="4">
        <v>-31350</v>
      </c>
      <c r="G79" s="4">
        <v>-583.02</v>
      </c>
      <c r="H79" s="4">
        <v>-7.0000000000000007E-2</v>
      </c>
    </row>
    <row r="80" spans="2:9">
      <c r="B80" s="1" t="s">
        <v>3445</v>
      </c>
      <c r="C80" s="9" t="s">
        <v>156</v>
      </c>
      <c r="D80" s="1" t="s">
        <v>539</v>
      </c>
      <c r="E80" s="1" t="s">
        <v>625</v>
      </c>
      <c r="F80" s="4">
        <v>-18750</v>
      </c>
      <c r="G80" s="4">
        <v>-584.74</v>
      </c>
      <c r="H80" s="4">
        <v>-7.0000000000000007E-2</v>
      </c>
    </row>
    <row r="81" spans="2:8">
      <c r="B81" s="1" t="s">
        <v>3446</v>
      </c>
      <c r="C81" s="9" t="s">
        <v>156</v>
      </c>
      <c r="D81" s="1" t="s">
        <v>419</v>
      </c>
      <c r="E81" s="1" t="s">
        <v>459</v>
      </c>
      <c r="F81" s="4">
        <v>-300000</v>
      </c>
      <c r="G81" s="4">
        <v>-990.15</v>
      </c>
      <c r="H81" s="4">
        <v>-0.11</v>
      </c>
    </row>
    <row r="82" spans="2:8">
      <c r="B82" s="1" t="s">
        <v>3447</v>
      </c>
      <c r="C82" s="9" t="s">
        <v>156</v>
      </c>
      <c r="D82" s="1" t="s">
        <v>550</v>
      </c>
      <c r="E82" s="1" t="s">
        <v>623</v>
      </c>
      <c r="F82" s="4">
        <v>-12000</v>
      </c>
      <c r="G82" s="4">
        <v>-1049.0999999999999</v>
      </c>
      <c r="H82" s="4">
        <v>-0.12</v>
      </c>
    </row>
    <row r="83" spans="2:8">
      <c r="B83" s="1" t="s">
        <v>3448</v>
      </c>
      <c r="C83" s="9" t="s">
        <v>156</v>
      </c>
      <c r="D83" s="1" t="s">
        <v>486</v>
      </c>
      <c r="E83" s="1" t="s">
        <v>603</v>
      </c>
      <c r="F83" s="4">
        <v>-12000</v>
      </c>
      <c r="G83" s="4">
        <v>-1189.08</v>
      </c>
      <c r="H83" s="4">
        <v>-0.13</v>
      </c>
    </row>
    <row r="84" spans="2:8">
      <c r="B84" s="1" t="s">
        <v>3449</v>
      </c>
      <c r="C84" s="9" t="s">
        <v>156</v>
      </c>
      <c r="D84" s="1" t="s">
        <v>443</v>
      </c>
      <c r="E84" s="1" t="s">
        <v>627</v>
      </c>
      <c r="F84" s="4">
        <v>-306375</v>
      </c>
      <c r="G84" s="4">
        <v>-1268.7</v>
      </c>
      <c r="H84" s="4">
        <v>-0.14000000000000001</v>
      </c>
    </row>
    <row r="85" spans="2:8">
      <c r="B85" s="1" t="s">
        <v>3450</v>
      </c>
      <c r="C85" s="9" t="s">
        <v>156</v>
      </c>
      <c r="D85" s="1" t="s">
        <v>486</v>
      </c>
      <c r="E85" s="1" t="s">
        <v>845</v>
      </c>
      <c r="F85" s="4">
        <v>-25000</v>
      </c>
      <c r="G85" s="4">
        <v>-1414.75</v>
      </c>
      <c r="H85" s="4">
        <v>-0.16</v>
      </c>
    </row>
    <row r="86" spans="2:8">
      <c r="B86" s="1" t="s">
        <v>3451</v>
      </c>
      <c r="C86" s="9" t="s">
        <v>156</v>
      </c>
      <c r="D86" s="1" t="s">
        <v>436</v>
      </c>
      <c r="E86" s="1" t="s">
        <v>789</v>
      </c>
      <c r="F86" s="4">
        <v>-61000</v>
      </c>
      <c r="G86" s="4">
        <v>-1867.09</v>
      </c>
      <c r="H86" s="4">
        <v>-0.21</v>
      </c>
    </row>
    <row r="87" spans="2:8">
      <c r="B87" s="1" t="s">
        <v>3445</v>
      </c>
      <c r="C87" s="9" t="s">
        <v>156</v>
      </c>
      <c r="D87" s="1" t="s">
        <v>539</v>
      </c>
      <c r="E87" s="1" t="s">
        <v>625</v>
      </c>
      <c r="F87" s="4">
        <v>-76000</v>
      </c>
      <c r="G87" s="4">
        <v>-2381.69</v>
      </c>
      <c r="H87" s="4">
        <v>-0.27</v>
      </c>
    </row>
    <row r="88" spans="2:8">
      <c r="B88" s="1" t="s">
        <v>3356</v>
      </c>
      <c r="C88" s="9" t="s">
        <v>156</v>
      </c>
      <c r="D88" s="1" t="s">
        <v>428</v>
      </c>
      <c r="E88" s="1" t="s">
        <v>720</v>
      </c>
      <c r="F88" s="4">
        <v>-155325</v>
      </c>
      <c r="G88" s="4">
        <v>-2879.73</v>
      </c>
      <c r="H88" s="4">
        <v>-0.33</v>
      </c>
    </row>
    <row r="89" spans="2:8">
      <c r="B89" s="1" t="s">
        <v>3452</v>
      </c>
      <c r="C89" s="9" t="s">
        <v>156</v>
      </c>
      <c r="D89" s="1" t="s">
        <v>434</v>
      </c>
      <c r="E89" s="1" t="s">
        <v>442</v>
      </c>
      <c r="F89" s="4">
        <v>-1050700</v>
      </c>
      <c r="G89" s="4">
        <v>-3024.44</v>
      </c>
      <c r="H89" s="4">
        <v>-0.34</v>
      </c>
    </row>
    <row r="90" spans="2:8">
      <c r="B90" s="1" t="s">
        <v>3453</v>
      </c>
      <c r="C90" s="9" t="s">
        <v>156</v>
      </c>
      <c r="D90" s="1" t="s">
        <v>471</v>
      </c>
      <c r="E90" s="1" t="s">
        <v>721</v>
      </c>
      <c r="F90" s="4">
        <v>-74725</v>
      </c>
      <c r="G90" s="4">
        <v>-3112.74</v>
      </c>
      <c r="H90" s="4">
        <v>-0.35</v>
      </c>
    </row>
    <row r="91" spans="2:8">
      <c r="B91" s="1" t="s">
        <v>3358</v>
      </c>
      <c r="C91" s="9" t="s">
        <v>156</v>
      </c>
      <c r="D91" s="1" t="s">
        <v>419</v>
      </c>
      <c r="E91" s="1" t="s">
        <v>881</v>
      </c>
      <c r="F91" s="4">
        <v>-406700</v>
      </c>
      <c r="G91" s="4">
        <v>-3785.56</v>
      </c>
      <c r="H91" s="4">
        <v>-0.43</v>
      </c>
    </row>
    <row r="92" spans="2:8">
      <c r="B92" s="1" t="s">
        <v>3360</v>
      </c>
      <c r="C92" s="9" t="s">
        <v>156</v>
      </c>
      <c r="D92" s="1" t="s">
        <v>455</v>
      </c>
      <c r="E92" s="1" t="s">
        <v>610</v>
      </c>
      <c r="F92" s="4">
        <v>-1029600</v>
      </c>
      <c r="G92" s="4">
        <v>-3990.73</v>
      </c>
      <c r="H92" s="4">
        <v>-0.45</v>
      </c>
    </row>
    <row r="93" spans="2:8">
      <c r="B93" s="1" t="s">
        <v>3363</v>
      </c>
      <c r="C93" s="9" t="s">
        <v>156</v>
      </c>
      <c r="D93" s="1" t="s">
        <v>419</v>
      </c>
      <c r="E93" s="1" t="s">
        <v>439</v>
      </c>
      <c r="F93" s="4">
        <v>-529750</v>
      </c>
      <c r="G93" s="4">
        <v>-4253.3599999999997</v>
      </c>
      <c r="H93" s="4">
        <v>-0.48</v>
      </c>
    </row>
    <row r="94" spans="2:8">
      <c r="B94" s="1" t="s">
        <v>3361</v>
      </c>
      <c r="C94" s="9" t="s">
        <v>156</v>
      </c>
      <c r="D94" s="1" t="s">
        <v>419</v>
      </c>
      <c r="E94" s="1" t="s">
        <v>420</v>
      </c>
      <c r="F94" s="4">
        <v>-360500</v>
      </c>
      <c r="G94" s="4">
        <v>-4990.04</v>
      </c>
      <c r="H94" s="4">
        <v>-0.56000000000000005</v>
      </c>
    </row>
    <row r="95" spans="2:8">
      <c r="B95" s="1" t="s">
        <v>3444</v>
      </c>
      <c r="C95" s="9" t="s">
        <v>156</v>
      </c>
      <c r="D95" s="1" t="s">
        <v>432</v>
      </c>
      <c r="E95" s="1" t="s">
        <v>433</v>
      </c>
      <c r="F95" s="4">
        <v>-1794000</v>
      </c>
      <c r="G95" s="4">
        <v>-5176.59</v>
      </c>
      <c r="H95" s="4">
        <v>-0.59</v>
      </c>
    </row>
    <row r="96" spans="2:8">
      <c r="B96" s="1" t="s">
        <v>3454</v>
      </c>
      <c r="C96" s="9" t="s">
        <v>156</v>
      </c>
      <c r="D96" s="1" t="s">
        <v>432</v>
      </c>
      <c r="E96" s="1" t="s">
        <v>1188</v>
      </c>
      <c r="F96" s="4">
        <v>-250200</v>
      </c>
      <c r="G96" s="4">
        <v>-5342.02</v>
      </c>
      <c r="H96" s="4">
        <v>-0.6</v>
      </c>
    </row>
    <row r="97" spans="2:8">
      <c r="B97" s="1" t="s">
        <v>3362</v>
      </c>
      <c r="C97" s="9" t="s">
        <v>156</v>
      </c>
      <c r="D97" s="1" t="s">
        <v>430</v>
      </c>
      <c r="E97" s="1" t="s">
        <v>600</v>
      </c>
      <c r="F97" s="4">
        <v>-921500</v>
      </c>
      <c r="G97" s="4">
        <v>-11983.19</v>
      </c>
      <c r="H97" s="4">
        <v>-1.36</v>
      </c>
    </row>
    <row r="98" spans="2:8">
      <c r="B98" s="1" t="s">
        <v>1367</v>
      </c>
      <c r="C98" s="9" t="s">
        <v>156</v>
      </c>
      <c r="D98" s="1" t="s">
        <v>475</v>
      </c>
      <c r="E98" s="1" t="s">
        <v>1368</v>
      </c>
      <c r="F98" s="4">
        <v>4142469</v>
      </c>
      <c r="G98" s="4">
        <v>13713.23</v>
      </c>
      <c r="H98" s="4">
        <v>1.55</v>
      </c>
    </row>
    <row r="99" spans="2:8">
      <c r="B99" s="1" t="s">
        <v>1639</v>
      </c>
      <c r="C99" s="9" t="s">
        <v>156</v>
      </c>
      <c r="D99" s="1" t="s">
        <v>475</v>
      </c>
      <c r="E99" s="1" t="s">
        <v>1640</v>
      </c>
      <c r="F99" s="4">
        <v>6024875</v>
      </c>
      <c r="G99" s="4">
        <v>9835.01</v>
      </c>
      <c r="H99" s="4">
        <v>1.1100000000000001</v>
      </c>
    </row>
    <row r="100" spans="2:8">
      <c r="B100" s="1" t="s">
        <v>1641</v>
      </c>
      <c r="C100" s="9" t="s">
        <v>156</v>
      </c>
      <c r="D100" s="1" t="s">
        <v>428</v>
      </c>
      <c r="E100" s="1" t="s">
        <v>1642</v>
      </c>
      <c r="F100" s="4">
        <v>5000000</v>
      </c>
      <c r="G100" s="4">
        <v>8475</v>
      </c>
      <c r="H100" s="4">
        <v>0.96</v>
      </c>
    </row>
    <row r="101" spans="2:8" ht="13">
      <c r="B101" s="2" t="s">
        <v>2543</v>
      </c>
    </row>
    <row r="102" spans="2:8">
      <c r="B102" s="1" t="s">
        <v>159</v>
      </c>
      <c r="C102" s="9" t="s">
        <v>159</v>
      </c>
      <c r="D102" s="1" t="s">
        <v>159</v>
      </c>
      <c r="E102" s="1" t="s">
        <v>159</v>
      </c>
      <c r="F102" s="4" t="s">
        <v>159</v>
      </c>
      <c r="G102" s="4" t="s">
        <v>159</v>
      </c>
      <c r="H102" s="4" t="s">
        <v>159</v>
      </c>
    </row>
    <row r="103" spans="2:8" ht="13">
      <c r="B103" s="2" t="s">
        <v>160</v>
      </c>
      <c r="C103" s="13"/>
      <c r="D103" s="2"/>
      <c r="E103" s="2"/>
      <c r="F103" s="14"/>
      <c r="G103" s="14">
        <f ca="1">SUM(G12:G76)+SUM(G98:G105)</f>
        <v>619150.9</v>
      </c>
      <c r="H103" s="14">
        <f>SUM(H12:H76)+SUM(H98:H102)</f>
        <v>70.050000000000011</v>
      </c>
    </row>
    <row r="104" spans="2:8" ht="13">
      <c r="B104" s="2" t="s">
        <v>3881</v>
      </c>
      <c r="C104" s="13"/>
      <c r="D104" s="2"/>
      <c r="E104" s="2"/>
      <c r="F104" s="14"/>
      <c r="G104" s="14"/>
      <c r="H104" s="14"/>
    </row>
    <row r="105" spans="2:8">
      <c r="B105" s="1" t="s">
        <v>3334</v>
      </c>
      <c r="C105" s="9" t="s">
        <v>156</v>
      </c>
      <c r="D105" s="1" t="s">
        <v>436</v>
      </c>
      <c r="E105" s="1" t="s">
        <v>1175</v>
      </c>
      <c r="F105" s="4">
        <v>1298276</v>
      </c>
      <c r="G105" s="4">
        <v>134.37</v>
      </c>
      <c r="H105" s="4">
        <v>0.02</v>
      </c>
    </row>
    <row r="106" spans="2:8" ht="13">
      <c r="B106" s="2" t="s">
        <v>3882</v>
      </c>
      <c r="C106" s="13"/>
      <c r="D106" s="2"/>
      <c r="E106" s="2"/>
      <c r="F106" s="14"/>
      <c r="G106" s="14">
        <f>G105</f>
        <v>134.37</v>
      </c>
      <c r="H106" s="14">
        <f>H105</f>
        <v>0.02</v>
      </c>
    </row>
    <row r="107" spans="2:8" ht="13">
      <c r="B107" s="2" t="s">
        <v>161</v>
      </c>
    </row>
    <row r="108" spans="2:8">
      <c r="B108" s="1" t="s">
        <v>6</v>
      </c>
      <c r="C108" s="9" t="s">
        <v>156</v>
      </c>
      <c r="D108" s="1" t="s">
        <v>157</v>
      </c>
      <c r="E108" s="1" t="s">
        <v>263</v>
      </c>
      <c r="F108" s="4">
        <v>42248314.314000003</v>
      </c>
      <c r="G108" s="4">
        <v>5650.5</v>
      </c>
      <c r="H108" s="4">
        <v>0.64</v>
      </c>
    </row>
    <row r="109" spans="2:8" ht="13">
      <c r="B109" s="2" t="s">
        <v>162</v>
      </c>
      <c r="C109" s="13"/>
      <c r="D109" s="2"/>
      <c r="E109" s="2"/>
      <c r="F109" s="14"/>
      <c r="G109" s="14">
        <f>SUM(G107:G108)</f>
        <v>5650.5</v>
      </c>
      <c r="H109" s="14">
        <f>SUM(H107:H108)</f>
        <v>0.64</v>
      </c>
    </row>
    <row r="110" spans="2:8" ht="13">
      <c r="B110" s="2" t="s">
        <v>163</v>
      </c>
    </row>
    <row r="111" spans="2:8">
      <c r="B111" s="1" t="s">
        <v>159</v>
      </c>
      <c r="C111" s="9" t="s">
        <v>159</v>
      </c>
      <c r="D111" s="1" t="s">
        <v>159</v>
      </c>
      <c r="E111" s="1" t="s">
        <v>159</v>
      </c>
      <c r="F111" s="4" t="s">
        <v>159</v>
      </c>
      <c r="G111" s="4" t="s">
        <v>159</v>
      </c>
      <c r="H111" s="4" t="s">
        <v>159</v>
      </c>
    </row>
    <row r="112" spans="2:8" ht="13">
      <c r="B112" s="2" t="s">
        <v>164</v>
      </c>
      <c r="C112" s="13"/>
      <c r="D112" s="2"/>
      <c r="E112" s="2"/>
      <c r="F112" s="14"/>
      <c r="G112" s="14">
        <f>SUM(G110:G111)</f>
        <v>0</v>
      </c>
      <c r="H112" s="14">
        <f>SUM(H110:H111)</f>
        <v>0</v>
      </c>
    </row>
    <row r="113" spans="2:8" ht="13">
      <c r="B113" s="10" t="s">
        <v>146</v>
      </c>
      <c r="C113" s="11" t="s">
        <v>147</v>
      </c>
      <c r="D113" s="10" t="s">
        <v>165</v>
      </c>
      <c r="E113" s="10" t="s">
        <v>149</v>
      </c>
      <c r="F113" s="12" t="s">
        <v>150</v>
      </c>
      <c r="G113" s="12" t="s">
        <v>151</v>
      </c>
      <c r="H113" s="12" t="s">
        <v>152</v>
      </c>
    </row>
    <row r="114" spans="2:8" ht="13">
      <c r="B114" s="2" t="s">
        <v>166</v>
      </c>
    </row>
    <row r="115" spans="2:8" ht="13">
      <c r="B115" s="2" t="s">
        <v>155</v>
      </c>
    </row>
    <row r="116" spans="2:8" ht="13">
      <c r="B116" s="2" t="s">
        <v>167</v>
      </c>
    </row>
    <row r="117" spans="2:8">
      <c r="B117" s="1" t="s">
        <v>2990</v>
      </c>
      <c r="C117" s="9">
        <v>7.43</v>
      </c>
      <c r="D117" s="1" t="s">
        <v>291</v>
      </c>
      <c r="E117" s="1" t="s">
        <v>1644</v>
      </c>
      <c r="F117" s="4">
        <v>19000000</v>
      </c>
      <c r="G117" s="4">
        <v>18770.75</v>
      </c>
      <c r="H117" s="4">
        <v>2.12</v>
      </c>
    </row>
    <row r="118" spans="2:8">
      <c r="B118" s="1" t="s">
        <v>2991</v>
      </c>
      <c r="C118" s="9">
        <v>6.53</v>
      </c>
      <c r="D118" s="1" t="s">
        <v>291</v>
      </c>
      <c r="E118" s="1" t="s">
        <v>1645</v>
      </c>
      <c r="F118" s="4">
        <v>16000000</v>
      </c>
      <c r="G118" s="4">
        <v>16007.98</v>
      </c>
      <c r="H118" s="4">
        <v>1.81</v>
      </c>
    </row>
    <row r="119" spans="2:8">
      <c r="B119" s="1" t="s">
        <v>2988</v>
      </c>
      <c r="C119" s="9">
        <v>7.31</v>
      </c>
      <c r="D119" s="1" t="s">
        <v>291</v>
      </c>
      <c r="E119" s="1" t="s">
        <v>1647</v>
      </c>
      <c r="F119" s="4">
        <v>15000000</v>
      </c>
      <c r="G119" s="4">
        <v>14610.66</v>
      </c>
      <c r="H119" s="4">
        <v>1.65</v>
      </c>
    </row>
    <row r="120" spans="2:8">
      <c r="B120" s="1" t="s">
        <v>1648</v>
      </c>
      <c r="C120" s="9">
        <v>6.97</v>
      </c>
      <c r="D120" s="1" t="s">
        <v>291</v>
      </c>
      <c r="E120" s="1" t="s">
        <v>1649</v>
      </c>
      <c r="F120" s="4">
        <v>10000000</v>
      </c>
      <c r="G120" s="4">
        <v>9744.6299999999992</v>
      </c>
      <c r="H120" s="4">
        <v>1.1000000000000001</v>
      </c>
    </row>
    <row r="121" spans="2:8">
      <c r="B121" s="1" t="s">
        <v>1650</v>
      </c>
      <c r="C121" s="9">
        <v>7.47</v>
      </c>
      <c r="D121" s="1" t="s">
        <v>291</v>
      </c>
      <c r="E121" s="1" t="s">
        <v>1651</v>
      </c>
      <c r="F121" s="4">
        <v>10000000</v>
      </c>
      <c r="G121" s="4">
        <v>9546.81</v>
      </c>
      <c r="H121" s="4">
        <v>1.08</v>
      </c>
    </row>
    <row r="122" spans="2:8">
      <c r="B122" s="1" t="s">
        <v>2986</v>
      </c>
      <c r="C122" s="9">
        <v>5.49</v>
      </c>
      <c r="D122" s="1" t="s">
        <v>291</v>
      </c>
      <c r="E122" s="1" t="s">
        <v>1653</v>
      </c>
      <c r="F122" s="4">
        <v>8500000</v>
      </c>
      <c r="G122" s="4">
        <v>8505.14</v>
      </c>
      <c r="H122" s="4">
        <v>0.96</v>
      </c>
    </row>
    <row r="123" spans="2:8">
      <c r="B123" s="1" t="s">
        <v>2989</v>
      </c>
      <c r="C123" s="9">
        <v>6.7</v>
      </c>
      <c r="D123" s="1" t="s">
        <v>291</v>
      </c>
      <c r="E123" s="1" t="s">
        <v>1258</v>
      </c>
      <c r="F123" s="4">
        <v>8000000</v>
      </c>
      <c r="G123" s="4">
        <v>8188.54</v>
      </c>
      <c r="H123" s="4">
        <v>0.93</v>
      </c>
    </row>
    <row r="124" spans="2:8">
      <c r="B124" s="1" t="s">
        <v>2987</v>
      </c>
      <c r="C124" s="9">
        <v>6.41</v>
      </c>
      <c r="D124" s="1" t="s">
        <v>291</v>
      </c>
      <c r="E124" s="1" t="s">
        <v>1655</v>
      </c>
      <c r="F124" s="4">
        <v>7500000</v>
      </c>
      <c r="G124" s="4">
        <v>7754.99</v>
      </c>
      <c r="H124" s="4">
        <v>0.88</v>
      </c>
    </row>
    <row r="125" spans="2:8">
      <c r="B125" s="1" t="s">
        <v>1656</v>
      </c>
      <c r="C125" s="9">
        <v>6.76</v>
      </c>
      <c r="D125" s="1" t="s">
        <v>291</v>
      </c>
      <c r="E125" s="1" t="s">
        <v>1657</v>
      </c>
      <c r="F125" s="4">
        <v>5000000</v>
      </c>
      <c r="G125" s="4">
        <v>5167.8999999999996</v>
      </c>
      <c r="H125" s="4">
        <v>0.57999999999999996</v>
      </c>
    </row>
    <row r="126" spans="2:8">
      <c r="B126" s="1" t="s">
        <v>1658</v>
      </c>
      <c r="C126" s="9">
        <v>6.86</v>
      </c>
      <c r="D126" s="1" t="s">
        <v>291</v>
      </c>
      <c r="E126" s="1" t="s">
        <v>1659</v>
      </c>
      <c r="F126" s="4">
        <v>5000000</v>
      </c>
      <c r="G126" s="4">
        <v>5125.88</v>
      </c>
      <c r="H126" s="4">
        <v>0.57999999999999996</v>
      </c>
    </row>
    <row r="127" spans="2:8">
      <c r="B127" s="1" t="s">
        <v>1660</v>
      </c>
      <c r="C127" s="9">
        <v>7.14</v>
      </c>
      <c r="D127" s="1" t="s">
        <v>291</v>
      </c>
      <c r="E127" s="1" t="s">
        <v>1661</v>
      </c>
      <c r="F127" s="4">
        <v>5000000</v>
      </c>
      <c r="G127" s="4">
        <v>5042.33</v>
      </c>
      <c r="H127" s="4">
        <v>0.56999999999999995</v>
      </c>
    </row>
    <row r="128" spans="2:8">
      <c r="B128" s="1" t="s">
        <v>1662</v>
      </c>
      <c r="C128" s="9">
        <v>6.9</v>
      </c>
      <c r="D128" s="1" t="s">
        <v>291</v>
      </c>
      <c r="E128" s="1" t="s">
        <v>1663</v>
      </c>
      <c r="F128" s="4">
        <v>5000000</v>
      </c>
      <c r="G128" s="4">
        <v>5006.6000000000004</v>
      </c>
      <c r="H128" s="4">
        <v>0.56999999999999995</v>
      </c>
    </row>
    <row r="129" spans="2:8">
      <c r="B129" s="1" t="s">
        <v>1664</v>
      </c>
      <c r="C129" s="9">
        <v>6.74</v>
      </c>
      <c r="D129" s="1" t="s">
        <v>291</v>
      </c>
      <c r="E129" s="1" t="s">
        <v>1665</v>
      </c>
      <c r="F129" s="4">
        <v>5000000</v>
      </c>
      <c r="G129" s="4">
        <v>4963.2</v>
      </c>
      <c r="H129" s="4">
        <v>0.56000000000000005</v>
      </c>
    </row>
    <row r="130" spans="2:8">
      <c r="B130" s="1" t="s">
        <v>1666</v>
      </c>
      <c r="C130" s="9">
        <v>6.89</v>
      </c>
      <c r="D130" s="1" t="s">
        <v>291</v>
      </c>
      <c r="E130" s="1" t="s">
        <v>1667</v>
      </c>
      <c r="F130" s="4">
        <v>5000000</v>
      </c>
      <c r="G130" s="4">
        <v>4947.8900000000003</v>
      </c>
      <c r="H130" s="4">
        <v>0.56000000000000005</v>
      </c>
    </row>
    <row r="131" spans="2:8">
      <c r="B131" s="1" t="s">
        <v>1668</v>
      </c>
      <c r="C131" s="9">
        <v>6.79</v>
      </c>
      <c r="D131" s="1" t="s">
        <v>291</v>
      </c>
      <c r="E131" s="1" t="s">
        <v>1669</v>
      </c>
      <c r="F131" s="4">
        <v>4500000</v>
      </c>
      <c r="G131" s="4">
        <v>4539.07</v>
      </c>
      <c r="H131" s="4">
        <v>0.51</v>
      </c>
    </row>
    <row r="132" spans="2:8">
      <c r="B132" s="1" t="s">
        <v>2958</v>
      </c>
      <c r="C132" s="9">
        <v>6.64</v>
      </c>
      <c r="D132" s="1" t="s">
        <v>291</v>
      </c>
      <c r="E132" s="1" t="s">
        <v>1262</v>
      </c>
      <c r="F132" s="4">
        <v>3500000</v>
      </c>
      <c r="G132" s="4">
        <v>3605</v>
      </c>
      <c r="H132" s="4">
        <v>0.41</v>
      </c>
    </row>
    <row r="133" spans="2:8">
      <c r="B133" s="1" t="s">
        <v>1670</v>
      </c>
      <c r="C133" s="9">
        <v>7</v>
      </c>
      <c r="D133" s="1" t="s">
        <v>291</v>
      </c>
      <c r="E133" s="1" t="s">
        <v>1671</v>
      </c>
      <c r="F133" s="4">
        <v>2500000</v>
      </c>
      <c r="G133" s="4">
        <v>2455.63</v>
      </c>
      <c r="H133" s="4">
        <v>0.28000000000000003</v>
      </c>
    </row>
    <row r="134" spans="2:8">
      <c r="B134" s="1" t="s">
        <v>1672</v>
      </c>
      <c r="C134" s="9">
        <v>6.9</v>
      </c>
      <c r="D134" s="1" t="s">
        <v>291</v>
      </c>
      <c r="E134" s="1" t="s">
        <v>1673</v>
      </c>
      <c r="F134" s="4">
        <v>1500000</v>
      </c>
      <c r="G134" s="4">
        <v>1534.47</v>
      </c>
      <c r="H134" s="4">
        <v>0.17</v>
      </c>
    </row>
    <row r="135" spans="2:8">
      <c r="B135" s="1" t="s">
        <v>1674</v>
      </c>
      <c r="C135" s="9">
        <v>6.87</v>
      </c>
      <c r="D135" s="1" t="s">
        <v>291</v>
      </c>
      <c r="E135" s="1" t="s">
        <v>1675</v>
      </c>
      <c r="F135" s="4">
        <v>1500000</v>
      </c>
      <c r="G135" s="4">
        <v>1501.49</v>
      </c>
      <c r="H135" s="4">
        <v>0.17</v>
      </c>
    </row>
    <row r="136" spans="2:8">
      <c r="B136" s="1" t="s">
        <v>650</v>
      </c>
      <c r="C136" s="9">
        <v>6.76</v>
      </c>
      <c r="D136" s="1" t="s">
        <v>291</v>
      </c>
      <c r="E136" s="1" t="s">
        <v>651</v>
      </c>
      <c r="F136" s="4">
        <v>1499600</v>
      </c>
      <c r="G136" s="4">
        <v>1471.3</v>
      </c>
      <c r="H136" s="4">
        <v>0.17</v>
      </c>
    </row>
    <row r="137" spans="2:8">
      <c r="B137" s="1" t="s">
        <v>1676</v>
      </c>
      <c r="C137" s="9">
        <v>6.47</v>
      </c>
      <c r="D137" s="1" t="s">
        <v>291</v>
      </c>
      <c r="E137" s="1" t="s">
        <v>1677</v>
      </c>
      <c r="F137" s="4">
        <v>500000</v>
      </c>
      <c r="G137" s="4">
        <v>509.73</v>
      </c>
      <c r="H137" s="4">
        <v>0.06</v>
      </c>
    </row>
    <row r="138" spans="2:8">
      <c r="B138" s="1" t="s">
        <v>644</v>
      </c>
      <c r="C138" s="9">
        <v>5.66</v>
      </c>
      <c r="D138" s="1" t="s">
        <v>291</v>
      </c>
      <c r="E138" s="1" t="s">
        <v>645</v>
      </c>
      <c r="F138" s="4">
        <v>500000</v>
      </c>
      <c r="G138" s="4">
        <v>508</v>
      </c>
      <c r="H138" s="4">
        <v>0.06</v>
      </c>
    </row>
    <row r="139" spans="2:8">
      <c r="B139" s="1" t="s">
        <v>2601</v>
      </c>
      <c r="C139" s="9">
        <v>5.25</v>
      </c>
      <c r="D139" s="1" t="s">
        <v>291</v>
      </c>
      <c r="E139" s="1" t="s">
        <v>292</v>
      </c>
      <c r="F139" s="4">
        <v>500000</v>
      </c>
      <c r="G139" s="4">
        <v>501.35</v>
      </c>
      <c r="H139" s="4">
        <v>0.06</v>
      </c>
    </row>
    <row r="140" spans="2:8">
      <c r="B140" s="1" t="s">
        <v>1678</v>
      </c>
      <c r="C140" s="9">
        <v>7.04</v>
      </c>
      <c r="D140" s="1" t="s">
        <v>291</v>
      </c>
      <c r="E140" s="1" t="s">
        <v>1679</v>
      </c>
      <c r="F140" s="4">
        <v>500000</v>
      </c>
      <c r="G140" s="4">
        <v>498.22</v>
      </c>
      <c r="H140" s="4">
        <v>0.06</v>
      </c>
    </row>
    <row r="141" spans="2:8">
      <c r="B141" s="1" t="s">
        <v>1680</v>
      </c>
      <c r="C141" s="9">
        <v>7.4</v>
      </c>
      <c r="D141" s="1" t="s">
        <v>291</v>
      </c>
      <c r="E141" s="1" t="s">
        <v>1681</v>
      </c>
      <c r="F141" s="4">
        <v>14900</v>
      </c>
      <c r="G141" s="4">
        <v>15.21</v>
      </c>
      <c r="H141" s="4">
        <v>0</v>
      </c>
    </row>
    <row r="142" spans="2:8">
      <c r="B142" s="1" t="s">
        <v>1682</v>
      </c>
      <c r="C142" s="9">
        <v>7.44</v>
      </c>
      <c r="D142" s="1" t="s">
        <v>291</v>
      </c>
      <c r="E142" s="1" t="s">
        <v>1683</v>
      </c>
      <c r="F142" s="4">
        <v>3400</v>
      </c>
      <c r="G142" s="4">
        <v>3.46</v>
      </c>
      <c r="H142" s="4">
        <v>0</v>
      </c>
    </row>
    <row r="143" spans="2:8">
      <c r="B143" s="1" t="s">
        <v>1283</v>
      </c>
      <c r="C143" s="9">
        <v>6.39</v>
      </c>
      <c r="D143" s="1" t="s">
        <v>291</v>
      </c>
      <c r="E143" s="1" t="s">
        <v>1284</v>
      </c>
      <c r="F143" s="4">
        <v>1700</v>
      </c>
      <c r="G143" s="4">
        <v>1.66</v>
      </c>
      <c r="H143" s="4">
        <v>0</v>
      </c>
    </row>
    <row r="144" spans="2:8" ht="13">
      <c r="B144" s="2" t="s">
        <v>168</v>
      </c>
      <c r="C144" s="13"/>
      <c r="D144" s="2"/>
      <c r="E144" s="2"/>
      <c r="F144" s="14"/>
      <c r="G144" s="14">
        <f>SUM(G113:G143)</f>
        <v>140527.88999999998</v>
      </c>
      <c r="H144" s="14">
        <f>SUM(H113:H143)</f>
        <v>15.900000000000002</v>
      </c>
    </row>
    <row r="145" spans="2:8" ht="13">
      <c r="B145" s="2" t="s">
        <v>1684</v>
      </c>
    </row>
    <row r="146" spans="2:8">
      <c r="B146" s="1" t="s">
        <v>3455</v>
      </c>
      <c r="C146" s="9">
        <v>7.29</v>
      </c>
      <c r="D146" s="1" t="s">
        <v>296</v>
      </c>
      <c r="E146" s="1" t="s">
        <v>1685</v>
      </c>
      <c r="F146" s="4">
        <v>10000</v>
      </c>
      <c r="G146" s="4">
        <v>9899.77</v>
      </c>
      <c r="H146" s="4">
        <v>1.1200000000000001</v>
      </c>
    </row>
    <row r="147" spans="2:8">
      <c r="B147" s="1" t="s">
        <v>2640</v>
      </c>
      <c r="C147" s="9">
        <v>8.23</v>
      </c>
      <c r="D147" s="1" t="s">
        <v>1289</v>
      </c>
      <c r="E147" s="1" t="s">
        <v>1290</v>
      </c>
      <c r="F147" s="4">
        <v>7500</v>
      </c>
      <c r="G147" s="4">
        <v>7537.72</v>
      </c>
      <c r="H147" s="4">
        <v>0.85</v>
      </c>
    </row>
    <row r="148" spans="2:8">
      <c r="B148" s="1" t="s">
        <v>2690</v>
      </c>
      <c r="C148" s="9">
        <v>7.63</v>
      </c>
      <c r="D148" s="1" t="s">
        <v>1686</v>
      </c>
      <c r="E148" s="1" t="s">
        <v>1687</v>
      </c>
      <c r="F148" s="4">
        <v>7500</v>
      </c>
      <c r="G148" s="4">
        <v>7535.28</v>
      </c>
      <c r="H148" s="4">
        <v>0.85</v>
      </c>
    </row>
    <row r="149" spans="2:8">
      <c r="B149" s="1" t="s">
        <v>1688</v>
      </c>
      <c r="C149" s="9">
        <v>8.61</v>
      </c>
      <c r="D149" s="1" t="s">
        <v>1289</v>
      </c>
      <c r="E149" s="1" t="s">
        <v>1689</v>
      </c>
      <c r="F149" s="4">
        <v>5000</v>
      </c>
      <c r="G149" s="4">
        <v>5137.4799999999996</v>
      </c>
      <c r="H149" s="4">
        <v>0.57999999999999996</v>
      </c>
    </row>
    <row r="150" spans="2:8">
      <c r="B150" s="1" t="s">
        <v>2688</v>
      </c>
      <c r="C150" s="9">
        <v>7.78</v>
      </c>
      <c r="D150" s="1" t="s">
        <v>296</v>
      </c>
      <c r="E150" s="1" t="s">
        <v>1690</v>
      </c>
      <c r="F150" s="4">
        <v>5125</v>
      </c>
      <c r="G150" s="4">
        <v>5094.01</v>
      </c>
      <c r="H150" s="4">
        <v>0.57999999999999996</v>
      </c>
    </row>
    <row r="151" spans="2:8">
      <c r="B151" s="1" t="s">
        <v>3456</v>
      </c>
      <c r="C151" s="9">
        <v>7.94</v>
      </c>
      <c r="D151" s="1" t="s">
        <v>296</v>
      </c>
      <c r="E151" s="1" t="s">
        <v>1691</v>
      </c>
      <c r="F151" s="4">
        <v>5000</v>
      </c>
      <c r="G151" s="4">
        <v>4977.42</v>
      </c>
      <c r="H151" s="4">
        <v>0.56000000000000005</v>
      </c>
    </row>
    <row r="152" spans="2:8">
      <c r="B152" s="1" t="s">
        <v>1692</v>
      </c>
      <c r="C152" s="9">
        <v>7.63</v>
      </c>
      <c r="D152" s="1" t="s">
        <v>662</v>
      </c>
      <c r="E152" s="1" t="s">
        <v>1693</v>
      </c>
      <c r="F152" s="4">
        <v>5000</v>
      </c>
      <c r="G152" s="4">
        <v>4958.72</v>
      </c>
      <c r="H152" s="4">
        <v>0.56000000000000005</v>
      </c>
    </row>
    <row r="153" spans="2:8">
      <c r="B153" s="1" t="s">
        <v>1694</v>
      </c>
      <c r="C153" s="9">
        <v>7.12</v>
      </c>
      <c r="D153" s="1" t="s">
        <v>296</v>
      </c>
      <c r="E153" s="1" t="s">
        <v>1695</v>
      </c>
      <c r="F153" s="4">
        <v>5000</v>
      </c>
      <c r="G153" s="4">
        <v>4906.22</v>
      </c>
      <c r="H153" s="4">
        <v>0.56000000000000005</v>
      </c>
    </row>
    <row r="154" spans="2:8">
      <c r="B154" s="1" t="s">
        <v>3457</v>
      </c>
      <c r="C154" s="9">
        <v>7.85</v>
      </c>
      <c r="D154" s="1" t="s">
        <v>1686</v>
      </c>
      <c r="E154" s="1" t="s">
        <v>1696</v>
      </c>
      <c r="F154" s="4">
        <v>4000</v>
      </c>
      <c r="G154" s="4">
        <v>4033.16</v>
      </c>
      <c r="H154" s="4">
        <v>0.46</v>
      </c>
    </row>
    <row r="155" spans="2:8">
      <c r="B155" s="1" t="s">
        <v>1697</v>
      </c>
      <c r="C155" s="9">
        <v>7.11</v>
      </c>
      <c r="D155" s="1" t="s">
        <v>296</v>
      </c>
      <c r="E155" s="1" t="s">
        <v>1698</v>
      </c>
      <c r="F155" s="4">
        <v>2500</v>
      </c>
      <c r="G155" s="4">
        <v>2524.23</v>
      </c>
      <c r="H155" s="4">
        <v>0.28999999999999998</v>
      </c>
    </row>
    <row r="156" spans="2:8">
      <c r="B156" s="1" t="s">
        <v>1699</v>
      </c>
      <c r="C156" s="9">
        <v>7.14</v>
      </c>
      <c r="D156" s="1" t="s">
        <v>296</v>
      </c>
      <c r="E156" s="1" t="s">
        <v>1700</v>
      </c>
      <c r="F156" s="4">
        <v>2500</v>
      </c>
      <c r="G156" s="4">
        <v>2514.38</v>
      </c>
      <c r="H156" s="4">
        <v>0.28000000000000003</v>
      </c>
    </row>
    <row r="157" spans="2:8">
      <c r="B157" s="1" t="s">
        <v>3458</v>
      </c>
      <c r="C157" s="9">
        <v>7.97</v>
      </c>
      <c r="D157" s="1" t="s">
        <v>296</v>
      </c>
      <c r="E157" s="1" t="s">
        <v>1701</v>
      </c>
      <c r="F157" s="4">
        <v>2500</v>
      </c>
      <c r="G157" s="4">
        <v>2510.63</v>
      </c>
      <c r="H157" s="4">
        <v>0.28000000000000003</v>
      </c>
    </row>
    <row r="158" spans="2:8">
      <c r="B158" s="1" t="s">
        <v>3459</v>
      </c>
      <c r="C158" s="9">
        <v>7.53</v>
      </c>
      <c r="D158" s="1" t="s">
        <v>1702</v>
      </c>
      <c r="E158" s="1" t="s">
        <v>1703</v>
      </c>
      <c r="F158" s="4">
        <v>2500</v>
      </c>
      <c r="G158" s="4">
        <v>2500.71</v>
      </c>
      <c r="H158" s="4">
        <v>0.28000000000000003</v>
      </c>
    </row>
    <row r="159" spans="2:8">
      <c r="B159" s="1" t="s">
        <v>2693</v>
      </c>
      <c r="C159" s="9">
        <v>7.69</v>
      </c>
      <c r="D159" s="1" t="s">
        <v>296</v>
      </c>
      <c r="E159" s="1" t="s">
        <v>1704</v>
      </c>
      <c r="F159" s="4">
        <v>2500</v>
      </c>
      <c r="G159" s="4">
        <v>2498.86</v>
      </c>
      <c r="H159" s="4">
        <v>0.28000000000000003</v>
      </c>
    </row>
    <row r="160" spans="2:8">
      <c r="B160" s="1" t="s">
        <v>2740</v>
      </c>
      <c r="C160" s="9">
        <v>7.73</v>
      </c>
      <c r="D160" s="1" t="s">
        <v>296</v>
      </c>
      <c r="E160" s="1" t="s">
        <v>1705</v>
      </c>
      <c r="F160" s="4">
        <v>2500</v>
      </c>
      <c r="G160" s="4">
        <v>2496.09</v>
      </c>
      <c r="H160" s="4">
        <v>0.28000000000000003</v>
      </c>
    </row>
    <row r="161" spans="2:8">
      <c r="B161" s="1" t="s">
        <v>1706</v>
      </c>
      <c r="C161" s="9">
        <v>7.16</v>
      </c>
      <c r="D161" s="1" t="s">
        <v>296</v>
      </c>
      <c r="E161" s="1" t="s">
        <v>1707</v>
      </c>
      <c r="F161" s="4">
        <v>2500</v>
      </c>
      <c r="G161" s="4">
        <v>2495.2199999999998</v>
      </c>
      <c r="H161" s="4">
        <v>0.28000000000000003</v>
      </c>
    </row>
    <row r="162" spans="2:8">
      <c r="B162" s="1" t="s">
        <v>3460</v>
      </c>
      <c r="C162" s="9">
        <v>8.0399999999999991</v>
      </c>
      <c r="D162" s="1" t="s">
        <v>296</v>
      </c>
      <c r="E162" s="1" t="s">
        <v>1708</v>
      </c>
      <c r="F162" s="4">
        <v>2500</v>
      </c>
      <c r="G162" s="4">
        <v>2487.04</v>
      </c>
      <c r="H162" s="4">
        <v>0.28000000000000003</v>
      </c>
    </row>
    <row r="163" spans="2:8">
      <c r="B163" s="1" t="s">
        <v>3461</v>
      </c>
      <c r="C163" s="9">
        <v>8.24</v>
      </c>
      <c r="D163" s="1" t="s">
        <v>1702</v>
      </c>
      <c r="E163" s="1" t="s">
        <v>1709</v>
      </c>
      <c r="F163" s="4">
        <v>2500</v>
      </c>
      <c r="G163" s="4">
        <v>2479.5300000000002</v>
      </c>
      <c r="H163" s="4">
        <v>0.28000000000000003</v>
      </c>
    </row>
    <row r="164" spans="2:8">
      <c r="B164" s="1" t="s">
        <v>1710</v>
      </c>
      <c r="C164" s="9">
        <v>7.18</v>
      </c>
      <c r="D164" s="1" t="s">
        <v>296</v>
      </c>
      <c r="E164" s="1" t="s">
        <v>1711</v>
      </c>
      <c r="F164" s="4">
        <v>2500</v>
      </c>
      <c r="G164" s="4">
        <v>2472.58</v>
      </c>
      <c r="H164" s="4">
        <v>0.28000000000000003</v>
      </c>
    </row>
    <row r="165" spans="2:8">
      <c r="B165" s="1" t="s">
        <v>3462</v>
      </c>
      <c r="C165" s="9">
        <v>8.1300000000000008</v>
      </c>
      <c r="D165" s="1" t="s">
        <v>1289</v>
      </c>
      <c r="E165" s="1" t="s">
        <v>1712</v>
      </c>
      <c r="F165" s="4">
        <v>2000</v>
      </c>
      <c r="G165" s="4">
        <v>2003.03</v>
      </c>
      <c r="H165" s="4">
        <v>0.23</v>
      </c>
    </row>
    <row r="166" spans="2:8">
      <c r="B166" s="1" t="s">
        <v>2694</v>
      </c>
      <c r="C166" s="9">
        <v>7.66</v>
      </c>
      <c r="D166" s="1" t="s">
        <v>1686</v>
      </c>
      <c r="E166" s="1" t="s">
        <v>1713</v>
      </c>
      <c r="F166" s="4">
        <v>1500</v>
      </c>
      <c r="G166" s="4">
        <v>1494.64</v>
      </c>
      <c r="H166" s="4">
        <v>0.17</v>
      </c>
    </row>
    <row r="167" spans="2:8">
      <c r="B167" s="1" t="s">
        <v>2687</v>
      </c>
      <c r="C167" s="9">
        <v>8.24</v>
      </c>
      <c r="D167" s="1" t="s">
        <v>1702</v>
      </c>
      <c r="E167" s="1" t="s">
        <v>1714</v>
      </c>
      <c r="F167" s="4">
        <v>1000</v>
      </c>
      <c r="G167" s="4">
        <v>1012.39</v>
      </c>
      <c r="H167" s="4">
        <v>0.11</v>
      </c>
    </row>
    <row r="168" spans="2:8">
      <c r="B168" s="1" t="s">
        <v>1285</v>
      </c>
      <c r="C168" s="9">
        <v>9.4700000000000006</v>
      </c>
      <c r="D168" s="1" t="s">
        <v>1286</v>
      </c>
      <c r="E168" s="1" t="s">
        <v>1287</v>
      </c>
      <c r="F168" s="4">
        <v>500</v>
      </c>
      <c r="G168" s="4">
        <v>524.97</v>
      </c>
      <c r="H168" s="4">
        <v>0.06</v>
      </c>
    </row>
    <row r="169" spans="2:8">
      <c r="B169" s="1" t="s">
        <v>3463</v>
      </c>
      <c r="C169" s="9">
        <v>6.97</v>
      </c>
      <c r="D169" s="1" t="s">
        <v>662</v>
      </c>
      <c r="E169" s="1" t="s">
        <v>1715</v>
      </c>
      <c r="F169" s="4">
        <v>250</v>
      </c>
      <c r="G169" s="4">
        <v>500.94</v>
      </c>
      <c r="H169" s="4">
        <v>0.06</v>
      </c>
    </row>
    <row r="170" spans="2:8">
      <c r="B170" s="1" t="s">
        <v>1716</v>
      </c>
      <c r="C170" s="9">
        <v>6.98</v>
      </c>
      <c r="D170" s="1" t="s">
        <v>296</v>
      </c>
      <c r="E170" s="1" t="s">
        <v>1717</v>
      </c>
      <c r="F170" s="4">
        <v>275</v>
      </c>
      <c r="G170" s="4">
        <v>276.14999999999998</v>
      </c>
      <c r="H170" s="4">
        <v>0.03</v>
      </c>
    </row>
    <row r="171" spans="2:8">
      <c r="B171" s="1" t="s">
        <v>3464</v>
      </c>
      <c r="C171" s="9">
        <v>6.66</v>
      </c>
      <c r="D171" s="1" t="s">
        <v>296</v>
      </c>
      <c r="E171" s="1" t="s">
        <v>1718</v>
      </c>
      <c r="F171" s="4">
        <v>150</v>
      </c>
      <c r="G171" s="4">
        <v>81.72</v>
      </c>
      <c r="H171" s="4">
        <v>0.01</v>
      </c>
    </row>
    <row r="172" spans="2:8" ht="13">
      <c r="B172" s="2" t="s">
        <v>170</v>
      </c>
      <c r="C172" s="13"/>
      <c r="D172" s="2"/>
      <c r="E172" s="2"/>
      <c r="F172" s="14"/>
      <c r="G172" s="14">
        <f>SUM(G145:G171)</f>
        <v>84952.889999999985</v>
      </c>
      <c r="H172" s="14">
        <f>SUM(H145:H171)</f>
        <v>9.6000000000000014</v>
      </c>
    </row>
    <row r="173" spans="2:8" ht="13">
      <c r="B173" s="2" t="s">
        <v>171</v>
      </c>
    </row>
    <row r="174" spans="2:8">
      <c r="B174" s="1" t="s">
        <v>159</v>
      </c>
      <c r="C174" s="9" t="s">
        <v>159</v>
      </c>
      <c r="D174" s="1" t="s">
        <v>159</v>
      </c>
      <c r="E174" s="1" t="s">
        <v>159</v>
      </c>
      <c r="F174" s="4" t="s">
        <v>159</v>
      </c>
      <c r="G174" s="4" t="s">
        <v>159</v>
      </c>
      <c r="H174" s="4" t="s">
        <v>159</v>
      </c>
    </row>
    <row r="175" spans="2:8" ht="13">
      <c r="B175" s="2" t="s">
        <v>172</v>
      </c>
      <c r="C175" s="13"/>
      <c r="D175" s="2"/>
      <c r="E175" s="2"/>
      <c r="F175" s="14"/>
      <c r="G175" s="14">
        <f>SUM(G173:G174)</f>
        <v>0</v>
      </c>
      <c r="H175" s="14">
        <f>SUM(H173:H174)</f>
        <v>0</v>
      </c>
    </row>
    <row r="176" spans="2:8" ht="13">
      <c r="B176" s="2" t="s">
        <v>173</v>
      </c>
    </row>
    <row r="177" spans="2:8">
      <c r="B177" s="1" t="s">
        <v>3909</v>
      </c>
      <c r="C177" s="9">
        <v>8.2799999999999994</v>
      </c>
      <c r="D177" s="1" t="s">
        <v>1720</v>
      </c>
      <c r="E177" s="1" t="s">
        <v>1721</v>
      </c>
      <c r="F177" s="4">
        <v>46</v>
      </c>
      <c r="G177" s="4">
        <v>4032.45</v>
      </c>
      <c r="H177" s="4">
        <v>0.46</v>
      </c>
    </row>
    <row r="178" spans="2:8">
      <c r="B178" s="1" t="s">
        <v>3910</v>
      </c>
      <c r="C178" s="9">
        <v>9.26</v>
      </c>
      <c r="D178" s="1" t="s">
        <v>1294</v>
      </c>
      <c r="E178" s="1" t="s">
        <v>1723</v>
      </c>
      <c r="F178" s="4">
        <v>450000000</v>
      </c>
      <c r="G178" s="4">
        <v>3269.25</v>
      </c>
      <c r="H178" s="4">
        <v>0.37</v>
      </c>
    </row>
    <row r="179" spans="2:8">
      <c r="B179" s="1" t="s">
        <v>3911</v>
      </c>
      <c r="C179" s="9">
        <v>9.61</v>
      </c>
      <c r="D179" s="1" t="s">
        <v>1294</v>
      </c>
      <c r="E179" s="1" t="s">
        <v>1295</v>
      </c>
      <c r="F179" s="4">
        <v>286</v>
      </c>
      <c r="G179" s="4">
        <v>1967.83</v>
      </c>
      <c r="H179" s="4">
        <v>0.22</v>
      </c>
    </row>
    <row r="180" spans="2:8">
      <c r="B180" s="1" t="s">
        <v>3912</v>
      </c>
      <c r="C180" s="9">
        <v>9.0399999999999991</v>
      </c>
      <c r="D180" s="1" t="s">
        <v>1294</v>
      </c>
      <c r="E180" s="1" t="s">
        <v>1725</v>
      </c>
      <c r="F180" s="4">
        <v>1000000000</v>
      </c>
      <c r="G180" s="4">
        <v>1789</v>
      </c>
      <c r="H180" s="4">
        <v>0.2</v>
      </c>
    </row>
    <row r="181" spans="2:8">
      <c r="B181" s="1" t="s">
        <v>3913</v>
      </c>
      <c r="C181" s="9">
        <v>8.2799999999999994</v>
      </c>
      <c r="D181" s="1" t="s">
        <v>1294</v>
      </c>
      <c r="E181" s="1" t="s">
        <v>1727</v>
      </c>
      <c r="F181" s="4">
        <v>7</v>
      </c>
      <c r="G181" s="4">
        <v>648.6</v>
      </c>
      <c r="H181" s="4">
        <v>7.0000000000000007E-2</v>
      </c>
    </row>
    <row r="182" spans="2:8">
      <c r="B182" s="1" t="s">
        <v>3914</v>
      </c>
      <c r="C182" s="9">
        <v>7.22</v>
      </c>
      <c r="D182" s="1" t="s">
        <v>1294</v>
      </c>
      <c r="E182" s="1" t="s">
        <v>1729</v>
      </c>
      <c r="F182" s="4">
        <v>16</v>
      </c>
      <c r="G182" s="4">
        <v>109.5</v>
      </c>
      <c r="H182" s="4">
        <v>0.01</v>
      </c>
    </row>
    <row r="183" spans="2:8" ht="13">
      <c r="B183" s="2" t="s">
        <v>174</v>
      </c>
      <c r="C183" s="13"/>
      <c r="D183" s="2"/>
      <c r="E183" s="2"/>
      <c r="F183" s="14"/>
      <c r="G183" s="14">
        <f>SUM(G176:G182)</f>
        <v>11816.63</v>
      </c>
      <c r="H183" s="14">
        <f>SUM(H176:H182)</f>
        <v>1.33</v>
      </c>
    </row>
    <row r="184" spans="2:8" ht="13">
      <c r="B184" s="2" t="s">
        <v>175</v>
      </c>
    </row>
    <row r="185" spans="2:8">
      <c r="B185" s="1" t="s">
        <v>159</v>
      </c>
      <c r="C185" s="9" t="s">
        <v>159</v>
      </c>
      <c r="D185" s="1" t="s">
        <v>159</v>
      </c>
      <c r="E185" s="1" t="s">
        <v>159</v>
      </c>
      <c r="F185" s="4" t="s">
        <v>159</v>
      </c>
      <c r="G185" s="4" t="s">
        <v>159</v>
      </c>
      <c r="H185" s="4" t="s">
        <v>159</v>
      </c>
    </row>
    <row r="186" spans="2:8" ht="13">
      <c r="B186" s="2" t="s">
        <v>176</v>
      </c>
      <c r="C186" s="13"/>
      <c r="D186" s="2"/>
      <c r="E186" s="2"/>
      <c r="F186" s="14"/>
      <c r="G186" s="14">
        <f>SUM(G184:G185)</f>
        <v>0</v>
      </c>
      <c r="H186" s="14">
        <f>SUM(H184:H185)</f>
        <v>0</v>
      </c>
    </row>
    <row r="187" spans="2:8" ht="13">
      <c r="B187" s="2" t="s">
        <v>177</v>
      </c>
    </row>
    <row r="188" spans="2:8">
      <c r="B188" s="1" t="s">
        <v>159</v>
      </c>
      <c r="C188" s="9" t="s">
        <v>159</v>
      </c>
      <c r="D188" s="1" t="s">
        <v>159</v>
      </c>
      <c r="E188" s="1" t="s">
        <v>159</v>
      </c>
      <c r="F188" s="4" t="s">
        <v>159</v>
      </c>
      <c r="G188" s="4" t="s">
        <v>159</v>
      </c>
      <c r="H188" s="4" t="s">
        <v>159</v>
      </c>
    </row>
    <row r="189" spans="2:8" ht="13">
      <c r="B189" s="2" t="s">
        <v>178</v>
      </c>
      <c r="C189" s="13"/>
      <c r="D189" s="2"/>
      <c r="E189" s="2"/>
      <c r="F189" s="14"/>
      <c r="G189" s="14">
        <f>SUM(G187:G188)</f>
        <v>0</v>
      </c>
      <c r="H189" s="14">
        <f>SUM(H187:H188)</f>
        <v>0</v>
      </c>
    </row>
    <row r="190" spans="2:8" ht="13">
      <c r="B190" s="2" t="s">
        <v>179</v>
      </c>
    </row>
    <row r="191" spans="2:8">
      <c r="B191" s="1" t="s">
        <v>159</v>
      </c>
      <c r="C191" s="9" t="s">
        <v>159</v>
      </c>
      <c r="D191" s="1" t="s">
        <v>159</v>
      </c>
      <c r="E191" s="1" t="s">
        <v>159</v>
      </c>
      <c r="F191" s="4" t="s">
        <v>159</v>
      </c>
      <c r="G191" s="4" t="s">
        <v>159</v>
      </c>
      <c r="H191" s="4" t="s">
        <v>159</v>
      </c>
    </row>
    <row r="192" spans="2:8" ht="13">
      <c r="B192" s="2" t="s">
        <v>180</v>
      </c>
      <c r="C192" s="13"/>
      <c r="D192" s="2"/>
      <c r="E192" s="2"/>
      <c r="F192" s="14"/>
      <c r="G192" s="14">
        <f>SUM(G190:G191)</f>
        <v>0</v>
      </c>
      <c r="H192" s="14">
        <f>SUM(H190:H191)</f>
        <v>0</v>
      </c>
    </row>
    <row r="193" spans="2:8" ht="13">
      <c r="B193" s="2" t="s">
        <v>181</v>
      </c>
    </row>
    <row r="194" spans="2:8">
      <c r="B194" s="1" t="s">
        <v>159</v>
      </c>
      <c r="C194" s="9" t="s">
        <v>159</v>
      </c>
      <c r="D194" s="1" t="s">
        <v>159</v>
      </c>
      <c r="E194" s="1" t="s">
        <v>159</v>
      </c>
      <c r="F194" s="4" t="s">
        <v>159</v>
      </c>
      <c r="G194" s="4" t="s">
        <v>159</v>
      </c>
      <c r="H194" s="4" t="s">
        <v>159</v>
      </c>
    </row>
    <row r="195" spans="2:8" ht="13">
      <c r="B195" s="2" t="s">
        <v>182</v>
      </c>
      <c r="C195" s="13"/>
      <c r="D195" s="2"/>
      <c r="E195" s="2"/>
      <c r="F195" s="14"/>
      <c r="G195" s="14">
        <f>SUM(G193:G194)</f>
        <v>0</v>
      </c>
      <c r="H195" s="14">
        <f>SUM(H193:H194)</f>
        <v>0</v>
      </c>
    </row>
    <row r="196" spans="2:8" ht="13">
      <c r="B196" s="2" t="s">
        <v>265</v>
      </c>
      <c r="C196" s="13"/>
      <c r="D196" s="2"/>
      <c r="E196" s="2"/>
      <c r="F196" s="14"/>
      <c r="G196" s="14">
        <v>6358.29</v>
      </c>
      <c r="H196" s="14">
        <v>0.72</v>
      </c>
    </row>
    <row r="197" spans="2:8" ht="13">
      <c r="B197" s="2" t="s">
        <v>183</v>
      </c>
      <c r="C197" s="13"/>
      <c r="D197" s="2"/>
      <c r="E197" s="2"/>
      <c r="F197" s="14"/>
      <c r="G197" s="14">
        <v>868480.36</v>
      </c>
      <c r="H197" s="14">
        <v>98.26</v>
      </c>
    </row>
    <row r="198" spans="2:8" ht="13">
      <c r="B198" s="2" t="s">
        <v>184</v>
      </c>
      <c r="C198" s="13"/>
      <c r="D198" s="2"/>
      <c r="E198" s="2"/>
      <c r="F198" s="14"/>
      <c r="G198" s="14">
        <v>14938.734988440097</v>
      </c>
      <c r="H198" s="14">
        <v>1.7399999999999949</v>
      </c>
    </row>
    <row r="199" spans="2:8" ht="13">
      <c r="B199" s="2" t="s">
        <v>185</v>
      </c>
      <c r="C199" s="13"/>
      <c r="D199" s="2"/>
      <c r="E199" s="2"/>
      <c r="F199" s="14"/>
      <c r="G199" s="14">
        <v>883419.09498844005</v>
      </c>
      <c r="H199" s="14">
        <v>100</v>
      </c>
    </row>
    <row r="200" spans="2:8">
      <c r="B200" s="1" t="s">
        <v>186</v>
      </c>
    </row>
    <row r="201" spans="2:8" ht="13">
      <c r="B201" s="2" t="s">
        <v>187</v>
      </c>
    </row>
    <row r="202" spans="2:8" ht="13">
      <c r="B202" s="2" t="s">
        <v>188</v>
      </c>
      <c r="C202" s="9" t="s">
        <v>189</v>
      </c>
    </row>
    <row r="203" spans="2:8" ht="13">
      <c r="B203" s="2" t="s">
        <v>190</v>
      </c>
      <c r="C203" s="9" t="s">
        <v>191</v>
      </c>
    </row>
    <row r="204" spans="2:8" ht="13">
      <c r="B204" s="2" t="s">
        <v>192</v>
      </c>
      <c r="C204" s="9" t="s">
        <v>191</v>
      </c>
    </row>
    <row r="205" spans="2:8" ht="13">
      <c r="B205" s="2" t="s">
        <v>193</v>
      </c>
      <c r="C205" s="9" t="s">
        <v>194</v>
      </c>
    </row>
    <row r="206" spans="2:8" ht="13">
      <c r="B206" s="2" t="s">
        <v>1730</v>
      </c>
      <c r="C206" s="13"/>
    </row>
    <row r="207" spans="2:8" ht="13">
      <c r="B207" s="2" t="s">
        <v>1731</v>
      </c>
      <c r="C207" s="13"/>
    </row>
    <row r="208" spans="2:8" ht="13">
      <c r="B208" s="2" t="s">
        <v>1732</v>
      </c>
      <c r="C208" s="13"/>
    </row>
    <row r="209" spans="2:3" ht="13">
      <c r="B209" s="2" t="s">
        <v>1733</v>
      </c>
      <c r="C209" s="13"/>
    </row>
    <row r="210" spans="2:3" ht="13">
      <c r="B210" s="2" t="s">
        <v>1734</v>
      </c>
      <c r="C210" s="13"/>
    </row>
    <row r="211" spans="2:3" ht="13">
      <c r="B211" s="2" t="s">
        <v>1735</v>
      </c>
      <c r="C211" s="13"/>
    </row>
    <row r="212" spans="2:3" ht="13">
      <c r="B212" s="2" t="s">
        <v>1736</v>
      </c>
      <c r="C212" s="13"/>
    </row>
    <row r="213" spans="2:3" ht="13">
      <c r="B213" s="2" t="s">
        <v>1737</v>
      </c>
      <c r="C213" s="13"/>
    </row>
    <row r="214" spans="2:3" ht="13">
      <c r="B214" s="2" t="s">
        <v>1738</v>
      </c>
      <c r="C214" s="13"/>
    </row>
    <row r="215" spans="2:3">
      <c r="B215" s="1" t="s">
        <v>2963</v>
      </c>
    </row>
    <row r="216" spans="2:3">
      <c r="B216" s="1" t="s">
        <v>204</v>
      </c>
    </row>
    <row r="217" spans="2:3">
      <c r="B217" s="1" t="s">
        <v>398</v>
      </c>
    </row>
    <row r="218" spans="2:3" ht="13">
      <c r="B218" s="2" t="s">
        <v>2961</v>
      </c>
    </row>
    <row r="220" spans="2:3" ht="14.5">
      <c r="B220" s="48" t="s">
        <v>399</v>
      </c>
      <c r="C220" s="49"/>
    </row>
    <row r="221" spans="2:3" ht="14.5">
      <c r="B221" s="48" t="s">
        <v>3907</v>
      </c>
      <c r="C221" s="50" t="s">
        <v>400</v>
      </c>
    </row>
    <row r="222" spans="2:3" ht="14.5">
      <c r="B222" s="15" t="s">
        <v>401</v>
      </c>
      <c r="C222" s="16">
        <v>2500</v>
      </c>
    </row>
    <row r="223" spans="2:3" ht="14.5">
      <c r="B223" s="15" t="s">
        <v>403</v>
      </c>
      <c r="C223" s="16">
        <v>0</v>
      </c>
    </row>
    <row r="224" spans="2:3" ht="14.5">
      <c r="B224" s="15" t="s">
        <v>404</v>
      </c>
      <c r="C224" s="16">
        <v>45500</v>
      </c>
    </row>
    <row r="225" spans="2:7" ht="14.5">
      <c r="B225" s="15" t="s">
        <v>405</v>
      </c>
      <c r="C225" s="16">
        <v>0</v>
      </c>
    </row>
    <row r="226" spans="2:7" ht="14.5">
      <c r="B226" s="15" t="s">
        <v>406</v>
      </c>
      <c r="C226" s="16">
        <v>0</v>
      </c>
    </row>
    <row r="227" spans="2:7" ht="14.5">
      <c r="B227" s="15" t="s">
        <v>407</v>
      </c>
      <c r="C227" s="16">
        <v>0</v>
      </c>
    </row>
    <row r="228" spans="2:7" ht="14.5">
      <c r="B228" s="48" t="s">
        <v>408</v>
      </c>
      <c r="C228" s="49">
        <v>48000</v>
      </c>
    </row>
    <row r="229" spans="2:7" ht="14.5">
      <c r="B229" s="308"/>
      <c r="C229" s="309"/>
    </row>
    <row r="230" spans="2:7" ht="14.5">
      <c r="B230" s="266" t="s">
        <v>2614</v>
      </c>
      <c r="C230" s="266"/>
      <c r="D230" s="266"/>
      <c r="E230" s="266"/>
      <c r="F230" s="266"/>
    </row>
    <row r="232" spans="2:7" ht="14.5">
      <c r="B232" s="15" t="s">
        <v>213</v>
      </c>
      <c r="C232" s="16"/>
      <c r="D232" s="15"/>
    </row>
    <row r="233" spans="2:7" ht="29">
      <c r="B233" s="18" t="s">
        <v>214</v>
      </c>
      <c r="C233" s="17" t="s">
        <v>215</v>
      </c>
      <c r="D233" s="18" t="s">
        <v>216</v>
      </c>
    </row>
    <row r="234" spans="2:7" ht="14.5">
      <c r="B234" s="15" t="s">
        <v>191</v>
      </c>
      <c r="C234" s="16" t="s">
        <v>191</v>
      </c>
      <c r="D234" s="15" t="s">
        <v>191</v>
      </c>
    </row>
    <row r="236" spans="2:7" ht="13">
      <c r="B236" s="2" t="s">
        <v>217</v>
      </c>
      <c r="C236" s="55">
        <v>46203</v>
      </c>
      <c r="F236" s="56" t="s">
        <v>222</v>
      </c>
      <c r="G236" s="14"/>
    </row>
    <row r="237" spans="2:7" ht="13">
      <c r="B237" s="19" t="s">
        <v>218</v>
      </c>
      <c r="C237" s="24" t="s">
        <v>219</v>
      </c>
      <c r="D237" s="19" t="s">
        <v>220</v>
      </c>
      <c r="E237" s="25" t="s">
        <v>221</v>
      </c>
      <c r="F237" s="23">
        <v>184.23</v>
      </c>
    </row>
    <row r="238" spans="2:7">
      <c r="B238" s="21" t="s">
        <v>3465</v>
      </c>
      <c r="C238" s="31">
        <v>-12000</v>
      </c>
      <c r="D238" s="21">
        <v>8633.81</v>
      </c>
      <c r="E238" s="22">
        <v>8742.5</v>
      </c>
      <c r="F238" s="57">
        <v>240.78</v>
      </c>
    </row>
    <row r="239" spans="2:7">
      <c r="B239" s="21" t="s">
        <v>3466</v>
      </c>
      <c r="C239" s="31">
        <v>-306375</v>
      </c>
      <c r="D239" s="21">
        <v>414.71</v>
      </c>
      <c r="E239" s="22">
        <v>414.1</v>
      </c>
      <c r="F239" s="57">
        <v>509.32</v>
      </c>
    </row>
    <row r="240" spans="2:7">
      <c r="B240" s="21" t="s">
        <v>3467</v>
      </c>
      <c r="C240" s="31">
        <v>-155325</v>
      </c>
      <c r="D240" s="21">
        <v>1887.7</v>
      </c>
      <c r="E240" s="22">
        <v>1854</v>
      </c>
      <c r="F240" s="57">
        <v>102.59</v>
      </c>
    </row>
    <row r="241" spans="2:6">
      <c r="B241" s="21" t="s">
        <v>3368</v>
      </c>
      <c r="C241" s="31">
        <v>-31350</v>
      </c>
      <c r="D241" s="21">
        <v>1903.69</v>
      </c>
      <c r="E241" s="22">
        <v>1859.7</v>
      </c>
      <c r="F241" s="57">
        <v>278.89</v>
      </c>
    </row>
    <row r="242" spans="2:6">
      <c r="B242" s="21" t="s">
        <v>3468</v>
      </c>
      <c r="C242" s="31">
        <v>-25000</v>
      </c>
      <c r="D242" s="21">
        <v>5624.4</v>
      </c>
      <c r="E242" s="22">
        <v>5659</v>
      </c>
      <c r="F242" s="57">
        <v>810.6</v>
      </c>
    </row>
    <row r="243" spans="2:6">
      <c r="B243" s="21" t="s">
        <v>3369</v>
      </c>
      <c r="C243" s="31">
        <v>-1029600</v>
      </c>
      <c r="D243" s="21">
        <v>383.03</v>
      </c>
      <c r="E243" s="22">
        <v>387.6</v>
      </c>
      <c r="F243" s="57">
        <v>174.42</v>
      </c>
    </row>
    <row r="244" spans="2:6">
      <c r="B244" s="21" t="s">
        <v>3469</v>
      </c>
      <c r="C244" s="31">
        <v>-300000</v>
      </c>
      <c r="D244" s="21">
        <v>328.18</v>
      </c>
      <c r="E244" s="22">
        <v>330.05</v>
      </c>
      <c r="F244" s="57">
        <v>417.24</v>
      </c>
    </row>
    <row r="245" spans="2:6">
      <c r="B245" s="21" t="s">
        <v>3470</v>
      </c>
      <c r="C245" s="31">
        <v>-76000</v>
      </c>
      <c r="D245" s="21">
        <v>3148</v>
      </c>
      <c r="E245" s="22">
        <v>3133.8</v>
      </c>
      <c r="F245" s="57">
        <v>102.71</v>
      </c>
    </row>
    <row r="246" spans="2:6">
      <c r="B246" s="21" t="s">
        <v>3471</v>
      </c>
      <c r="C246" s="31">
        <v>-18750</v>
      </c>
      <c r="D246" s="21">
        <v>3125.62</v>
      </c>
      <c r="E246" s="22">
        <v>3118.6</v>
      </c>
      <c r="F246" s="57">
        <v>750.15</v>
      </c>
    </row>
    <row r="247" spans="2:6">
      <c r="B247" s="21" t="s">
        <v>3370</v>
      </c>
      <c r="C247" s="31">
        <v>-529750</v>
      </c>
      <c r="D247" s="21">
        <v>796.77</v>
      </c>
      <c r="E247" s="22">
        <v>802.9</v>
      </c>
      <c r="F247" s="57">
        <v>956.34</v>
      </c>
    </row>
    <row r="248" spans="2:6">
      <c r="B248" s="21" t="s">
        <v>3472</v>
      </c>
      <c r="C248" s="31">
        <v>-250200</v>
      </c>
      <c r="D248" s="21">
        <v>2187.77</v>
      </c>
      <c r="E248" s="22">
        <v>2135.1</v>
      </c>
      <c r="F248" s="57">
        <v>886.73</v>
      </c>
    </row>
    <row r="249" spans="2:6">
      <c r="B249" s="21" t="s">
        <v>3371</v>
      </c>
      <c r="C249" s="31">
        <v>-360500</v>
      </c>
      <c r="D249" s="21">
        <v>1392.69</v>
      </c>
      <c r="E249" s="22">
        <v>1384.2</v>
      </c>
      <c r="F249" s="57">
        <v>825.06</v>
      </c>
    </row>
    <row r="250" spans="2:6">
      <c r="B250" s="21" t="s">
        <v>3372</v>
      </c>
      <c r="C250" s="31">
        <v>-406700</v>
      </c>
      <c r="D250" s="21">
        <v>923.68</v>
      </c>
      <c r="E250" s="22">
        <v>930.8</v>
      </c>
      <c r="F250" s="57">
        <v>65.27</v>
      </c>
    </row>
    <row r="251" spans="2:6">
      <c r="B251" s="21" t="s">
        <v>3473</v>
      </c>
      <c r="C251" s="31">
        <v>-125925</v>
      </c>
      <c r="D251" s="21">
        <v>293.72000000000003</v>
      </c>
      <c r="E251" s="22">
        <v>290.2</v>
      </c>
      <c r="F251" s="57">
        <v>923.55</v>
      </c>
    </row>
    <row r="252" spans="2:6">
      <c r="B252" s="21" t="s">
        <v>3474</v>
      </c>
      <c r="C252" s="31">
        <v>-1794000</v>
      </c>
      <c r="D252" s="21">
        <v>291.99</v>
      </c>
      <c r="E252" s="22">
        <v>288.55</v>
      </c>
      <c r="F252" s="57">
        <v>557.21</v>
      </c>
    </row>
    <row r="253" spans="2:6">
      <c r="B253" s="21" t="s">
        <v>3475</v>
      </c>
      <c r="C253" s="31">
        <v>-74725</v>
      </c>
      <c r="D253" s="21">
        <v>4232.79</v>
      </c>
      <c r="E253" s="22">
        <v>4165.6000000000004</v>
      </c>
      <c r="F253" s="57">
        <v>361.36</v>
      </c>
    </row>
    <row r="254" spans="2:6">
      <c r="B254" s="21" t="s">
        <v>3476</v>
      </c>
      <c r="C254" s="31">
        <v>-61000</v>
      </c>
      <c r="D254" s="21">
        <v>3098.34</v>
      </c>
      <c r="E254" s="22">
        <v>3060.8</v>
      </c>
      <c r="F254" s="57">
        <v>101.33</v>
      </c>
    </row>
    <row r="255" spans="2:6">
      <c r="B255" s="21" t="s">
        <v>1739</v>
      </c>
      <c r="C255" s="31">
        <v>-22000</v>
      </c>
      <c r="D255" s="21">
        <v>2498.71</v>
      </c>
      <c r="E255" s="22">
        <v>2555.9</v>
      </c>
      <c r="F255" s="57">
        <v>247</v>
      </c>
    </row>
    <row r="256" spans="2:6">
      <c r="B256" s="21" t="s">
        <v>3477</v>
      </c>
      <c r="C256" s="31">
        <v>-12000</v>
      </c>
      <c r="D256" s="21">
        <v>9699.42</v>
      </c>
      <c r="E256" s="22">
        <v>9909</v>
      </c>
      <c r="F256" s="57">
        <v>534.55999999999995</v>
      </c>
    </row>
    <row r="257" spans="2:6">
      <c r="B257" s="21" t="s">
        <v>3478</v>
      </c>
      <c r="C257" s="31">
        <v>-1050700</v>
      </c>
      <c r="D257" s="21">
        <v>287.69</v>
      </c>
      <c r="E257" s="22">
        <v>287.85000000000002</v>
      </c>
      <c r="F257" s="57">
        <v>2128.27</v>
      </c>
    </row>
    <row r="258" spans="2:6">
      <c r="B258" s="21" t="s">
        <v>3374</v>
      </c>
      <c r="C258" s="31">
        <v>-921500</v>
      </c>
      <c r="D258" s="21">
        <v>1315.91</v>
      </c>
      <c r="E258" s="22">
        <v>1300.4000000000001</v>
      </c>
      <c r="F258" s="30">
        <v>4.1500000000000004</v>
      </c>
    </row>
    <row r="259" spans="2:6">
      <c r="B259" s="21" t="s">
        <v>1740</v>
      </c>
      <c r="C259" s="31">
        <v>-2250</v>
      </c>
      <c r="D259" s="21">
        <v>1048.8800000000001</v>
      </c>
      <c r="E259" s="22">
        <v>1033.75</v>
      </c>
    </row>
    <row r="262" spans="2:6" ht="13">
      <c r="B262" s="2" t="s">
        <v>223</v>
      </c>
      <c r="C262" s="199">
        <v>6.8699999999999997E-2</v>
      </c>
    </row>
    <row r="263" spans="2:6" ht="13">
      <c r="B263" s="2"/>
    </row>
    <row r="264" spans="2:6" ht="13">
      <c r="B264" s="2" t="s">
        <v>224</v>
      </c>
    </row>
    <row r="265" spans="2:6" ht="13">
      <c r="B265" s="25" t="s">
        <v>225</v>
      </c>
      <c r="C265" s="24" t="s">
        <v>226</v>
      </c>
      <c r="D265" s="2"/>
    </row>
    <row r="266" spans="2:6">
      <c r="B266" s="22" t="s">
        <v>3375</v>
      </c>
      <c r="C266" s="31">
        <v>51</v>
      </c>
    </row>
    <row r="267" spans="2:6">
      <c r="B267" s="22" t="s">
        <v>3479</v>
      </c>
      <c r="C267" s="31">
        <v>96</v>
      </c>
    </row>
    <row r="268" spans="2:6">
      <c r="B268" s="22" t="s">
        <v>3480</v>
      </c>
      <c r="C268" s="31">
        <v>215</v>
      </c>
    </row>
    <row r="269" spans="2:6">
      <c r="B269" s="22" t="s">
        <v>3377</v>
      </c>
      <c r="C269" s="31">
        <v>393</v>
      </c>
    </row>
    <row r="270" spans="2:6">
      <c r="B270" s="22" t="s">
        <v>3481</v>
      </c>
      <c r="C270" s="31">
        <v>125</v>
      </c>
    </row>
    <row r="271" spans="2:6">
      <c r="B271" s="22" t="s">
        <v>3378</v>
      </c>
      <c r="C271" s="31">
        <v>572</v>
      </c>
    </row>
    <row r="272" spans="2:6">
      <c r="B272" s="22" t="s">
        <v>3482</v>
      </c>
      <c r="C272" s="31">
        <v>120</v>
      </c>
    </row>
    <row r="273" spans="2:3">
      <c r="B273" s="22" t="s">
        <v>3483</v>
      </c>
      <c r="C273" s="31">
        <v>379</v>
      </c>
    </row>
    <row r="274" spans="2:3">
      <c r="B274" s="22" t="s">
        <v>3379</v>
      </c>
      <c r="C274" s="31">
        <v>1362</v>
      </c>
    </row>
    <row r="275" spans="2:3">
      <c r="B275" s="22" t="s">
        <v>3484</v>
      </c>
      <c r="C275" s="31">
        <v>834</v>
      </c>
    </row>
    <row r="276" spans="2:3">
      <c r="B276" s="22" t="s">
        <v>3380</v>
      </c>
      <c r="C276" s="31">
        <v>515</v>
      </c>
    </row>
    <row r="277" spans="2:3">
      <c r="B277" s="22" t="s">
        <v>3381</v>
      </c>
      <c r="C277" s="31">
        <v>581</v>
      </c>
    </row>
    <row r="278" spans="2:3">
      <c r="B278" s="22" t="s">
        <v>3485</v>
      </c>
      <c r="C278" s="31">
        <v>1196</v>
      </c>
    </row>
    <row r="279" spans="2:3">
      <c r="B279" s="22" t="s">
        <v>3486</v>
      </c>
      <c r="C279" s="31">
        <v>427</v>
      </c>
    </row>
    <row r="280" spans="2:3">
      <c r="B280" s="22" t="s">
        <v>3487</v>
      </c>
      <c r="C280" s="31">
        <v>305</v>
      </c>
    </row>
    <row r="281" spans="2:3">
      <c r="B281" s="22" t="s">
        <v>1741</v>
      </c>
      <c r="C281" s="31">
        <v>97</v>
      </c>
    </row>
    <row r="282" spans="2:3">
      <c r="B282" s="22" t="s">
        <v>3488</v>
      </c>
      <c r="C282" s="31">
        <v>96</v>
      </c>
    </row>
    <row r="283" spans="2:3">
      <c r="B283" s="22" t="s">
        <v>3489</v>
      </c>
      <c r="C283" s="31">
        <v>553</v>
      </c>
    </row>
    <row r="284" spans="2:3">
      <c r="B284" s="22" t="s">
        <v>3383</v>
      </c>
      <c r="C284" s="31">
        <v>1843</v>
      </c>
    </row>
    <row r="285" spans="2:3">
      <c r="B285" s="22" t="s">
        <v>1742</v>
      </c>
      <c r="C285" s="31">
        <v>133</v>
      </c>
    </row>
    <row r="287" spans="2:3" ht="13">
      <c r="B287" s="25" t="s">
        <v>227</v>
      </c>
      <c r="C287" s="24" t="s">
        <v>226</v>
      </c>
    </row>
    <row r="288" spans="2:3">
      <c r="B288" s="22" t="s">
        <v>3375</v>
      </c>
      <c r="C288" s="31">
        <v>51</v>
      </c>
    </row>
    <row r="289" spans="2:3">
      <c r="B289" s="22" t="s">
        <v>3479</v>
      </c>
      <c r="C289" s="31">
        <v>96</v>
      </c>
    </row>
    <row r="290" spans="2:3">
      <c r="B290" s="22" t="s">
        <v>3480</v>
      </c>
      <c r="C290" s="31">
        <v>215</v>
      </c>
    </row>
    <row r="291" spans="2:3">
      <c r="B291" s="22" t="s">
        <v>3377</v>
      </c>
      <c r="C291" s="31">
        <v>393</v>
      </c>
    </row>
    <row r="292" spans="2:3">
      <c r="B292" s="22" t="s">
        <v>3481</v>
      </c>
      <c r="C292" s="31">
        <v>125</v>
      </c>
    </row>
    <row r="293" spans="2:3">
      <c r="B293" s="22" t="s">
        <v>3378</v>
      </c>
      <c r="C293" s="31">
        <v>572</v>
      </c>
    </row>
    <row r="294" spans="2:3">
      <c r="B294" s="22" t="s">
        <v>3482</v>
      </c>
      <c r="C294" s="31">
        <v>120</v>
      </c>
    </row>
    <row r="295" spans="2:3">
      <c r="B295" s="22" t="s">
        <v>3483</v>
      </c>
      <c r="C295" s="31">
        <v>379</v>
      </c>
    </row>
    <row r="296" spans="2:3">
      <c r="B296" s="22" t="s">
        <v>3379</v>
      </c>
      <c r="C296" s="31">
        <v>1362</v>
      </c>
    </row>
    <row r="297" spans="2:3">
      <c r="B297" s="22" t="s">
        <v>3484</v>
      </c>
      <c r="C297" s="31">
        <v>834</v>
      </c>
    </row>
    <row r="298" spans="2:3">
      <c r="B298" s="22" t="s">
        <v>3380</v>
      </c>
      <c r="C298" s="31">
        <v>515</v>
      </c>
    </row>
    <row r="299" spans="2:3">
      <c r="B299" s="22" t="s">
        <v>3381</v>
      </c>
      <c r="C299" s="31">
        <v>581</v>
      </c>
    </row>
    <row r="300" spans="2:3">
      <c r="B300" s="22" t="s">
        <v>3485</v>
      </c>
      <c r="C300" s="31">
        <v>1196</v>
      </c>
    </row>
    <row r="301" spans="2:3">
      <c r="B301" s="22" t="s">
        <v>3486</v>
      </c>
      <c r="C301" s="31">
        <v>427</v>
      </c>
    </row>
    <row r="302" spans="2:3">
      <c r="B302" s="22" t="s">
        <v>3487</v>
      </c>
      <c r="C302" s="31">
        <v>305</v>
      </c>
    </row>
    <row r="303" spans="2:3">
      <c r="B303" s="22" t="s">
        <v>1741</v>
      </c>
      <c r="C303" s="31">
        <v>97</v>
      </c>
    </row>
    <row r="304" spans="2:3">
      <c r="B304" s="22" t="s">
        <v>3488</v>
      </c>
      <c r="C304" s="31">
        <v>96</v>
      </c>
    </row>
    <row r="305" spans="2:3">
      <c r="B305" s="22" t="s">
        <v>3489</v>
      </c>
      <c r="C305" s="31">
        <v>553</v>
      </c>
    </row>
    <row r="306" spans="2:3">
      <c r="B306" s="22" t="s">
        <v>3383</v>
      </c>
      <c r="C306" s="31">
        <v>1843</v>
      </c>
    </row>
    <row r="307" spans="2:3">
      <c r="B307" s="22" t="s">
        <v>1742</v>
      </c>
      <c r="C307" s="31">
        <v>133</v>
      </c>
    </row>
    <row r="310" spans="2:3" ht="13">
      <c r="B310" s="25" t="s">
        <v>228</v>
      </c>
      <c r="C310" s="24" t="s">
        <v>229</v>
      </c>
    </row>
    <row r="311" spans="2:3">
      <c r="B311" s="22" t="s">
        <v>3375</v>
      </c>
      <c r="C311" s="31">
        <v>51530176.619999997</v>
      </c>
    </row>
    <row r="312" spans="2:3">
      <c r="B312" s="22" t="s">
        <v>3479</v>
      </c>
      <c r="C312" s="31">
        <v>103026124.76000001</v>
      </c>
    </row>
    <row r="313" spans="2:3">
      <c r="B313" s="22" t="s">
        <v>3480</v>
      </c>
      <c r="C313" s="31">
        <v>126359101.09999999</v>
      </c>
    </row>
    <row r="314" spans="2:3">
      <c r="B314" s="22" t="s">
        <v>3377</v>
      </c>
      <c r="C314" s="31">
        <v>353375536.74000001</v>
      </c>
    </row>
    <row r="315" spans="2:3">
      <c r="B315" s="22" t="s">
        <v>3481</v>
      </c>
      <c r="C315" s="31">
        <v>140969600.34</v>
      </c>
    </row>
    <row r="316" spans="2:3">
      <c r="B316" s="22" t="s">
        <v>3378</v>
      </c>
      <c r="C316" s="31">
        <v>394169743.25999999</v>
      </c>
    </row>
    <row r="317" spans="2:3">
      <c r="B317" s="22" t="s">
        <v>3482</v>
      </c>
      <c r="C317" s="31">
        <v>97921870.5</v>
      </c>
    </row>
    <row r="318" spans="2:3">
      <c r="B318" s="22" t="s">
        <v>3483</v>
      </c>
      <c r="C318" s="31">
        <v>295626525</v>
      </c>
    </row>
    <row r="319" spans="2:3">
      <c r="B319" s="22" t="s">
        <v>3379</v>
      </c>
      <c r="C319" s="31">
        <v>591777354.20000005</v>
      </c>
    </row>
    <row r="320" spans="2:3">
      <c r="B320" s="22" t="s">
        <v>3484</v>
      </c>
      <c r="C320" s="31">
        <v>544366197</v>
      </c>
    </row>
    <row r="321" spans="2:3">
      <c r="B321" s="22" t="s">
        <v>3380</v>
      </c>
      <c r="C321" s="31">
        <v>499238671.88999999</v>
      </c>
    </row>
    <row r="322" spans="2:3">
      <c r="B322" s="22" t="s">
        <v>3381</v>
      </c>
      <c r="C322" s="31">
        <v>373538061.88999999</v>
      </c>
    </row>
    <row r="323" spans="2:3">
      <c r="B323" s="22" t="s">
        <v>3485</v>
      </c>
      <c r="C323" s="31">
        <v>555669792.79999995</v>
      </c>
    </row>
    <row r="324" spans="2:3">
      <c r="B324" s="22" t="s">
        <v>3486</v>
      </c>
      <c r="C324" s="31">
        <v>314550950.22000003</v>
      </c>
    </row>
    <row r="325" spans="2:3">
      <c r="B325" s="22" t="s">
        <v>3487</v>
      </c>
      <c r="C325" s="31">
        <v>189945519.18000001</v>
      </c>
    </row>
    <row r="326" spans="2:3">
      <c r="B326" s="22" t="s">
        <v>1741</v>
      </c>
      <c r="C326" s="31">
        <v>54252630.829999998</v>
      </c>
    </row>
    <row r="327" spans="2:3">
      <c r="B327" s="22" t="s">
        <v>3488</v>
      </c>
      <c r="C327" s="31">
        <v>115746499.81999999</v>
      </c>
    </row>
    <row r="328" spans="2:3">
      <c r="B328" s="22" t="s">
        <v>3489</v>
      </c>
      <c r="C328" s="31">
        <v>300648453.76999998</v>
      </c>
    </row>
    <row r="329" spans="2:3">
      <c r="B329" s="22" t="s">
        <v>3383</v>
      </c>
      <c r="C329" s="31">
        <v>1205826244</v>
      </c>
    </row>
    <row r="330" spans="2:3">
      <c r="B330" s="22" t="s">
        <v>1742</v>
      </c>
      <c r="C330" s="31">
        <v>102498453.68000001</v>
      </c>
    </row>
    <row r="331" spans="2:3" ht="13">
      <c r="C331" s="24">
        <f>SUM(C310:C330)</f>
        <v>6411037507.6000004</v>
      </c>
    </row>
    <row r="333" spans="2:3" ht="13">
      <c r="B333" s="25" t="s">
        <v>230</v>
      </c>
      <c r="C333" s="24" t="s">
        <v>229</v>
      </c>
    </row>
    <row r="334" spans="2:3">
      <c r="B334" s="22" t="s">
        <v>3375</v>
      </c>
      <c r="C334" s="31">
        <v>55384898.780000001</v>
      </c>
    </row>
    <row r="335" spans="2:3">
      <c r="B335" s="22" t="s">
        <v>3479</v>
      </c>
      <c r="C335" s="31">
        <v>101628999.59999999</v>
      </c>
    </row>
    <row r="336" spans="2:3">
      <c r="B336" s="22" t="s">
        <v>3480</v>
      </c>
      <c r="C336" s="31">
        <v>129952307.70999999</v>
      </c>
    </row>
    <row r="337" spans="2:3">
      <c r="B337" s="22" t="s">
        <v>3377</v>
      </c>
      <c r="C337" s="31">
        <v>352930650.88999999</v>
      </c>
    </row>
    <row r="338" spans="2:3">
      <c r="B338" s="22" t="s">
        <v>3481</v>
      </c>
      <c r="C338" s="31">
        <v>149307400</v>
      </c>
    </row>
    <row r="339" spans="2:3">
      <c r="B339" s="22" t="s">
        <v>3378</v>
      </c>
      <c r="C339" s="31">
        <v>354858946.74000001</v>
      </c>
    </row>
    <row r="340" spans="2:3">
      <c r="B340" s="22" t="s">
        <v>3482</v>
      </c>
      <c r="C340" s="31">
        <v>93903120</v>
      </c>
    </row>
    <row r="341" spans="2:3">
      <c r="B341" s="22" t="s">
        <v>3483</v>
      </c>
      <c r="C341" s="31">
        <v>296136449.60000002</v>
      </c>
    </row>
    <row r="342" spans="2:3">
      <c r="B342" s="22" t="s">
        <v>3379</v>
      </c>
      <c r="C342" s="31">
        <v>568639487.78999996</v>
      </c>
    </row>
    <row r="343" spans="2:3">
      <c r="B343" s="22" t="s">
        <v>3484</v>
      </c>
      <c r="C343" s="31">
        <v>532964307.06</v>
      </c>
    </row>
    <row r="344" spans="2:3">
      <c r="B344" s="22" t="s">
        <v>3380</v>
      </c>
      <c r="C344" s="31">
        <v>451326826.64999998</v>
      </c>
    </row>
    <row r="345" spans="2:3">
      <c r="B345" s="22" t="s">
        <v>3381</v>
      </c>
      <c r="C345" s="31">
        <v>369825220.73000002</v>
      </c>
    </row>
    <row r="346" spans="2:3">
      <c r="B346" s="22" t="s">
        <v>3485</v>
      </c>
      <c r="C346" s="31">
        <v>583441483.36000001</v>
      </c>
    </row>
    <row r="347" spans="2:3">
      <c r="B347" s="22" t="s">
        <v>3486</v>
      </c>
      <c r="C347" s="31">
        <v>304869301.49000001</v>
      </c>
    </row>
    <row r="348" spans="2:3">
      <c r="B348" s="22" t="s">
        <v>3487</v>
      </c>
      <c r="C348" s="31">
        <v>190279758.30000001</v>
      </c>
    </row>
    <row r="349" spans="2:3">
      <c r="B349" s="22" t="s">
        <v>1741</v>
      </c>
      <c r="C349" s="31">
        <v>53648302.530000001</v>
      </c>
    </row>
    <row r="350" spans="2:3">
      <c r="B350" s="22" t="s">
        <v>3488</v>
      </c>
      <c r="C350" s="31">
        <v>112188562.23999999</v>
      </c>
    </row>
    <row r="351" spans="2:3">
      <c r="B351" s="22" t="s">
        <v>3489</v>
      </c>
      <c r="C351" s="31">
        <v>317019019.82999998</v>
      </c>
    </row>
    <row r="352" spans="2:3">
      <c r="B352" s="22" t="s">
        <v>3383</v>
      </c>
      <c r="C352" s="31">
        <v>1262074695.95</v>
      </c>
    </row>
    <row r="353" spans="2:7">
      <c r="B353" s="22" t="s">
        <v>1742</v>
      </c>
      <c r="C353" s="31">
        <v>98330996.400000006</v>
      </c>
    </row>
    <row r="354" spans="2:7" ht="13">
      <c r="C354" s="24">
        <f>SUM(C333:C353)</f>
        <v>6378710735.6499996</v>
      </c>
    </row>
    <row r="357" spans="2:7" ht="13">
      <c r="B357" s="19" t="s">
        <v>231</v>
      </c>
      <c r="C357" s="24">
        <f xml:space="preserve"> C354-C331</f>
        <v>-32326771.950000763</v>
      </c>
    </row>
    <row r="358" spans="2:7">
      <c r="F358" s="23"/>
    </row>
    <row r="359" spans="2:7" ht="13">
      <c r="B359" s="19" t="s">
        <v>232</v>
      </c>
      <c r="C359" s="20">
        <v>46203</v>
      </c>
      <c r="D359" s="21"/>
      <c r="E359" s="22"/>
      <c r="F359" s="26" t="s">
        <v>222</v>
      </c>
      <c r="G359" s="14"/>
    </row>
    <row r="360" spans="2:7" ht="13">
      <c r="B360" s="19" t="s">
        <v>218</v>
      </c>
      <c r="C360" s="24" t="s">
        <v>219</v>
      </c>
      <c r="D360" s="19" t="s">
        <v>220</v>
      </c>
      <c r="E360" s="25" t="s">
        <v>221</v>
      </c>
      <c r="F360" s="30" t="s">
        <v>191</v>
      </c>
    </row>
    <row r="361" spans="2:7">
      <c r="B361" s="27" t="s">
        <v>191</v>
      </c>
      <c r="C361" s="28" t="s">
        <v>191</v>
      </c>
      <c r="D361" s="27" t="s">
        <v>191</v>
      </c>
      <c r="E361" s="29" t="s">
        <v>191</v>
      </c>
    </row>
    <row r="362" spans="2:7" ht="13">
      <c r="B362" s="2" t="s">
        <v>223</v>
      </c>
    </row>
    <row r="363" spans="2:7" ht="13">
      <c r="B363" s="2"/>
    </row>
    <row r="364" spans="2:7" ht="13">
      <c r="B364" s="2" t="s">
        <v>224</v>
      </c>
    </row>
    <row r="365" spans="2:7" ht="13">
      <c r="B365" s="25" t="s">
        <v>225</v>
      </c>
      <c r="C365" s="24" t="s">
        <v>226</v>
      </c>
      <c r="D365" s="2"/>
    </row>
    <row r="366" spans="2:7">
      <c r="B366" s="22" t="s">
        <v>1743</v>
      </c>
      <c r="C366" s="31">
        <v>1538</v>
      </c>
    </row>
    <row r="368" spans="2:7" ht="13">
      <c r="B368" s="25" t="s">
        <v>227</v>
      </c>
      <c r="C368" s="24" t="s">
        <v>226</v>
      </c>
    </row>
    <row r="369" spans="2:3">
      <c r="B369" s="22" t="s">
        <v>1743</v>
      </c>
      <c r="C369" s="31">
        <v>1538</v>
      </c>
    </row>
    <row r="372" spans="2:3" ht="13">
      <c r="B372" s="25" t="s">
        <v>228</v>
      </c>
      <c r="C372" s="24" t="s">
        <v>229</v>
      </c>
    </row>
    <row r="373" spans="2:3">
      <c r="B373" s="22" t="s">
        <v>1743</v>
      </c>
      <c r="C373" s="31">
        <v>2299310000</v>
      </c>
    </row>
    <row r="374" spans="2:3" ht="13">
      <c r="C374" s="24">
        <f>SUM(C372:C373)</f>
        <v>2299310000</v>
      </c>
    </row>
    <row r="376" spans="2:3" ht="13">
      <c r="B376" s="25" t="s">
        <v>230</v>
      </c>
      <c r="C376" s="24" t="s">
        <v>229</v>
      </c>
    </row>
    <row r="377" spans="2:3">
      <c r="B377" s="22" t="s">
        <v>1743</v>
      </c>
      <c r="C377" s="31">
        <v>9491726.6300000008</v>
      </c>
    </row>
    <row r="378" spans="2:3" ht="13">
      <c r="C378" s="24">
        <f>SUM(C376:C377)</f>
        <v>9491726.6300000008</v>
      </c>
    </row>
    <row r="381" spans="2:3" ht="13">
      <c r="B381" s="19" t="s">
        <v>231</v>
      </c>
      <c r="C381" s="24">
        <f xml:space="preserve"> C378-C374</f>
        <v>-2289818273.3699999</v>
      </c>
    </row>
    <row r="384" spans="2:3" ht="13">
      <c r="B384" s="2" t="s">
        <v>233</v>
      </c>
    </row>
    <row r="385" spans="2:80" ht="13">
      <c r="F385" s="14"/>
    </row>
    <row r="386" spans="2:80" ht="13">
      <c r="B386" s="19" t="s">
        <v>218</v>
      </c>
      <c r="C386" s="24" t="s">
        <v>234</v>
      </c>
      <c r="D386" s="19" t="s">
        <v>235</v>
      </c>
      <c r="E386" s="19" t="s">
        <v>236</v>
      </c>
    </row>
    <row r="387" spans="2:80">
      <c r="B387" s="21" t="s">
        <v>191</v>
      </c>
      <c r="C387" s="31" t="s">
        <v>191</v>
      </c>
      <c r="D387" s="21" t="s">
        <v>191</v>
      </c>
      <c r="E387" s="21" t="s">
        <v>191</v>
      </c>
    </row>
    <row r="389" spans="2:80" ht="13">
      <c r="F389" s="14"/>
      <c r="G389" s="14"/>
      <c r="H389" s="14"/>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row>
    <row r="390" spans="2:80" ht="13">
      <c r="B390" s="2" t="s">
        <v>237</v>
      </c>
      <c r="C390" s="13" t="s">
        <v>191</v>
      </c>
      <c r="D390" s="2"/>
      <c r="E390" s="2"/>
    </row>
    <row r="392" spans="2:80" ht="13">
      <c r="B392" s="2" t="s">
        <v>238</v>
      </c>
    </row>
    <row r="394" spans="2:80" ht="13">
      <c r="B394" s="19" t="s">
        <v>239</v>
      </c>
      <c r="C394" s="24" t="s">
        <v>226</v>
      </c>
      <c r="D394" s="2"/>
    </row>
    <row r="395" spans="2:80">
      <c r="B395" s="21" t="s">
        <v>191</v>
      </c>
      <c r="C395" s="31" t="s">
        <v>191</v>
      </c>
    </row>
    <row r="398" spans="2:80" ht="13">
      <c r="B398" s="19" t="s">
        <v>240</v>
      </c>
      <c r="C398" s="24" t="s">
        <v>241</v>
      </c>
      <c r="D398" s="2"/>
    </row>
    <row r="399" spans="2:80">
      <c r="B399" s="21" t="s">
        <v>191</v>
      </c>
      <c r="C399" s="31" t="s">
        <v>191</v>
      </c>
    </row>
    <row r="402" spans="2:80" ht="13">
      <c r="B402" s="2" t="s">
        <v>242</v>
      </c>
    </row>
    <row r="405" spans="2:80" ht="13">
      <c r="B405" s="2" t="s">
        <v>243</v>
      </c>
    </row>
    <row r="406" spans="2:80" ht="13">
      <c r="F406" s="26" t="s">
        <v>236</v>
      </c>
      <c r="G406" s="14"/>
    </row>
    <row r="407" spans="2:80" ht="13">
      <c r="B407" s="19" t="s">
        <v>218</v>
      </c>
      <c r="C407" s="24" t="s">
        <v>244</v>
      </c>
      <c r="D407" s="19" t="s">
        <v>234</v>
      </c>
      <c r="E407" s="19" t="s">
        <v>235</v>
      </c>
      <c r="F407" s="32" t="s">
        <v>191</v>
      </c>
    </row>
    <row r="408" spans="2:80">
      <c r="B408" s="21" t="s">
        <v>191</v>
      </c>
      <c r="C408" s="31" t="s">
        <v>191</v>
      </c>
      <c r="D408" s="21" t="s">
        <v>191</v>
      </c>
      <c r="E408" s="21" t="s">
        <v>191</v>
      </c>
    </row>
    <row r="410" spans="2:80" ht="13">
      <c r="F410" s="14"/>
      <c r="G410" s="14"/>
      <c r="H410" s="14"/>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row>
    <row r="411" spans="2:80" ht="13">
      <c r="B411" s="2" t="s">
        <v>237</v>
      </c>
      <c r="C411" s="13" t="s">
        <v>191</v>
      </c>
      <c r="D411" s="2"/>
      <c r="E411" s="2"/>
    </row>
    <row r="413" spans="2:80" ht="13">
      <c r="B413" s="2" t="s">
        <v>238</v>
      </c>
    </row>
    <row r="415" spans="2:80" ht="13">
      <c r="B415" s="19" t="s">
        <v>239</v>
      </c>
      <c r="C415" s="24" t="s">
        <v>226</v>
      </c>
      <c r="D415" s="2"/>
    </row>
    <row r="416" spans="2:80">
      <c r="B416" s="21" t="s">
        <v>191</v>
      </c>
      <c r="C416" s="31" t="s">
        <v>191</v>
      </c>
    </row>
    <row r="419" spans="2:7" ht="13">
      <c r="B419" s="19" t="s">
        <v>240</v>
      </c>
      <c r="C419" s="24" t="s">
        <v>241</v>
      </c>
      <c r="D419" s="2"/>
    </row>
    <row r="420" spans="2:7">
      <c r="B420" s="21" t="s">
        <v>191</v>
      </c>
      <c r="C420" s="31" t="s">
        <v>191</v>
      </c>
    </row>
    <row r="423" spans="2:7" ht="13">
      <c r="B423" s="2" t="s">
        <v>242</v>
      </c>
    </row>
    <row r="426" spans="2:7" ht="13">
      <c r="B426" s="2" t="s">
        <v>245</v>
      </c>
      <c r="F426" s="26" t="s">
        <v>249</v>
      </c>
      <c r="G426" s="14"/>
    </row>
    <row r="427" spans="2:7" ht="13">
      <c r="B427" s="19" t="s">
        <v>218</v>
      </c>
      <c r="C427" s="24" t="s">
        <v>246</v>
      </c>
      <c r="D427" s="19" t="s">
        <v>247</v>
      </c>
      <c r="E427" s="19" t="s">
        <v>248</v>
      </c>
      <c r="F427" s="32" t="s">
        <v>191</v>
      </c>
    </row>
    <row r="428" spans="2:7">
      <c r="B428" s="21" t="s">
        <v>191</v>
      </c>
      <c r="C428" s="31" t="s">
        <v>191</v>
      </c>
      <c r="D428" s="21" t="s">
        <v>191</v>
      </c>
      <c r="E428" s="21" t="s">
        <v>191</v>
      </c>
    </row>
    <row r="429" spans="2:7">
      <c r="B429" s="1" t="s">
        <v>2544</v>
      </c>
    </row>
  </sheetData>
  <mergeCells count="4">
    <mergeCell ref="B1:E1"/>
    <mergeCell ref="C3:C8"/>
    <mergeCell ref="D3:D8"/>
    <mergeCell ref="B230:F230"/>
  </mergeCells>
  <hyperlinks>
    <hyperlink ref="A1" location="Index!A1" display="Index" xr:uid="{1071E99C-F806-48C4-A8D9-87EC26F0B55C}"/>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D6124-1087-4638-A70E-D7E832CA850E}">
  <sheetPr codeName="Sheet92"/>
  <dimension ref="A1:CB1572"/>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9" width="1.7265625" style="1" bestFit="1" customWidth="1"/>
    <col min="10"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265" width="1.7265625" style="1" bestFit="1" customWidth="1"/>
    <col min="266"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521" width="1.7265625" style="1" bestFit="1" customWidth="1"/>
    <col min="522"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777" width="1.7265625" style="1" bestFit="1" customWidth="1"/>
    <col min="778"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033" width="1.7265625" style="1" bestFit="1" customWidth="1"/>
    <col min="1034"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289" width="1.7265625" style="1" bestFit="1" customWidth="1"/>
    <col min="1290"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545" width="1.7265625" style="1" bestFit="1" customWidth="1"/>
    <col min="1546"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1801" width="1.7265625" style="1" bestFit="1" customWidth="1"/>
    <col min="1802"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057" width="1.7265625" style="1" bestFit="1" customWidth="1"/>
    <col min="2058"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313" width="1.7265625" style="1" bestFit="1" customWidth="1"/>
    <col min="2314"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569" width="1.7265625" style="1" bestFit="1" customWidth="1"/>
    <col min="2570"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2825" width="1.7265625" style="1" bestFit="1" customWidth="1"/>
    <col min="2826"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081" width="1.7265625" style="1" bestFit="1" customWidth="1"/>
    <col min="3082"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337" width="1.7265625" style="1" bestFit="1" customWidth="1"/>
    <col min="3338"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593" width="1.7265625" style="1" bestFit="1" customWidth="1"/>
    <col min="3594"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3849" width="1.7265625" style="1" bestFit="1" customWidth="1"/>
    <col min="3850"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105" width="1.7265625" style="1" bestFit="1" customWidth="1"/>
    <col min="4106"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361" width="1.7265625" style="1" bestFit="1" customWidth="1"/>
    <col min="4362"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617" width="1.7265625" style="1" bestFit="1" customWidth="1"/>
    <col min="4618"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4873" width="1.7265625" style="1" bestFit="1" customWidth="1"/>
    <col min="4874"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129" width="1.7265625" style="1" bestFit="1" customWidth="1"/>
    <col min="5130"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385" width="1.7265625" style="1" bestFit="1" customWidth="1"/>
    <col min="5386"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641" width="1.7265625" style="1" bestFit="1" customWidth="1"/>
    <col min="5642"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5897" width="1.7265625" style="1" bestFit="1" customWidth="1"/>
    <col min="5898"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153" width="1.7265625" style="1" bestFit="1" customWidth="1"/>
    <col min="6154"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409" width="1.7265625" style="1" bestFit="1" customWidth="1"/>
    <col min="6410"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665" width="1.7265625" style="1" bestFit="1" customWidth="1"/>
    <col min="6666"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6921" width="1.7265625" style="1" bestFit="1" customWidth="1"/>
    <col min="6922"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177" width="1.7265625" style="1" bestFit="1" customWidth="1"/>
    <col min="7178"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433" width="1.7265625" style="1" bestFit="1" customWidth="1"/>
    <col min="7434"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689" width="1.7265625" style="1" bestFit="1" customWidth="1"/>
    <col min="7690"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7945" width="1.7265625" style="1" bestFit="1" customWidth="1"/>
    <col min="7946"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201" width="1.7265625" style="1" bestFit="1" customWidth="1"/>
    <col min="8202"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457" width="1.7265625" style="1" bestFit="1" customWidth="1"/>
    <col min="8458"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713" width="1.7265625" style="1" bestFit="1" customWidth="1"/>
    <col min="8714"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8969" width="1.7265625" style="1" bestFit="1" customWidth="1"/>
    <col min="8970"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225" width="1.7265625" style="1" bestFit="1" customWidth="1"/>
    <col min="9226"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481" width="1.7265625" style="1" bestFit="1" customWidth="1"/>
    <col min="9482"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737" width="1.7265625" style="1" bestFit="1" customWidth="1"/>
    <col min="9738"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9993" width="1.7265625" style="1" bestFit="1" customWidth="1"/>
    <col min="9994"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249" width="1.7265625" style="1" bestFit="1" customWidth="1"/>
    <col min="10250"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505" width="1.7265625" style="1" bestFit="1" customWidth="1"/>
    <col min="10506"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0761" width="1.7265625" style="1" bestFit="1" customWidth="1"/>
    <col min="10762"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017" width="1.7265625" style="1" bestFit="1" customWidth="1"/>
    <col min="11018"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273" width="1.7265625" style="1" bestFit="1" customWidth="1"/>
    <col min="11274"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529" width="1.7265625" style="1" bestFit="1" customWidth="1"/>
    <col min="11530"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1785" width="1.7265625" style="1" bestFit="1" customWidth="1"/>
    <col min="11786"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041" width="1.7265625" style="1" bestFit="1" customWidth="1"/>
    <col min="12042"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297" width="1.7265625" style="1" bestFit="1" customWidth="1"/>
    <col min="12298"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553" width="1.7265625" style="1" bestFit="1" customWidth="1"/>
    <col min="12554"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2809" width="1.7265625" style="1" bestFit="1" customWidth="1"/>
    <col min="12810"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065" width="1.7265625" style="1" bestFit="1" customWidth="1"/>
    <col min="13066"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321" width="1.7265625" style="1" bestFit="1" customWidth="1"/>
    <col min="13322"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577" width="1.7265625" style="1" bestFit="1" customWidth="1"/>
    <col min="13578"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3833" width="1.7265625" style="1" bestFit="1" customWidth="1"/>
    <col min="13834"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089" width="1.7265625" style="1" bestFit="1" customWidth="1"/>
    <col min="14090"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345" width="1.7265625" style="1" bestFit="1" customWidth="1"/>
    <col min="14346"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601" width="1.7265625" style="1" bestFit="1" customWidth="1"/>
    <col min="14602"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4857" width="1.7265625" style="1" bestFit="1" customWidth="1"/>
    <col min="14858"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113" width="1.7265625" style="1" bestFit="1" customWidth="1"/>
    <col min="15114"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369" width="1.7265625" style="1" bestFit="1" customWidth="1"/>
    <col min="15370"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625" width="1.7265625" style="1" bestFit="1" customWidth="1"/>
    <col min="15626"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5881" width="1.7265625" style="1" bestFit="1" customWidth="1"/>
    <col min="15882"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137" width="1.7265625" style="1" bestFit="1" customWidth="1"/>
    <col min="16138" max="16384" width="9.1796875" style="1"/>
  </cols>
  <sheetData>
    <row r="1" spans="1:9" ht="13">
      <c r="A1" s="3" t="s">
        <v>0</v>
      </c>
      <c r="B1" s="249" t="s">
        <v>33</v>
      </c>
      <c r="C1" s="249"/>
      <c r="D1" s="249"/>
      <c r="E1" s="249"/>
    </row>
    <row r="3" spans="1:9" ht="14.5">
      <c r="B3" s="5" t="s">
        <v>1744</v>
      </c>
      <c r="C3" s="250"/>
      <c r="D3" s="251"/>
      <c r="E3" s="6"/>
    </row>
    <row r="4" spans="1:9" ht="14.5">
      <c r="B4" s="51" t="s">
        <v>1745</v>
      </c>
      <c r="C4" s="250"/>
      <c r="D4" s="251"/>
      <c r="E4" s="6"/>
    </row>
    <row r="5" spans="1:9" ht="14.5">
      <c r="B5" s="7" t="s">
        <v>139</v>
      </c>
      <c r="C5" s="250"/>
      <c r="D5" s="251"/>
      <c r="E5" s="6"/>
    </row>
    <row r="6" spans="1:9" ht="14.5">
      <c r="B6" s="7" t="s">
        <v>1746</v>
      </c>
      <c r="C6" s="250"/>
      <c r="D6" s="251"/>
      <c r="E6" s="6"/>
    </row>
    <row r="7" spans="1:9" ht="29">
      <c r="B7" s="7" t="s">
        <v>1747</v>
      </c>
      <c r="C7" s="250"/>
      <c r="D7" s="251"/>
      <c r="E7" s="6"/>
    </row>
    <row r="8" spans="1:9" ht="29">
      <c r="B8" s="7" t="s">
        <v>142</v>
      </c>
      <c r="C8" s="8" t="s">
        <v>143</v>
      </c>
      <c r="D8" s="8" t="s">
        <v>144</v>
      </c>
      <c r="E8" s="6"/>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155</v>
      </c>
    </row>
    <row r="14" spans="1:9" ht="13">
      <c r="B14" s="2" t="s">
        <v>154</v>
      </c>
    </row>
    <row r="15" spans="1:9">
      <c r="B15" s="1" t="s">
        <v>3004</v>
      </c>
      <c r="C15" s="9" t="s">
        <v>156</v>
      </c>
      <c r="D15" s="1" t="s">
        <v>419</v>
      </c>
      <c r="E15" s="1" t="s">
        <v>439</v>
      </c>
      <c r="F15" s="4">
        <v>24486800</v>
      </c>
      <c r="G15" s="4">
        <v>195392.42</v>
      </c>
      <c r="H15" s="4">
        <v>8.1300000000000008</v>
      </c>
    </row>
    <row r="16" spans="1:9">
      <c r="B16" s="1" t="s">
        <v>2795</v>
      </c>
      <c r="C16" s="9" t="s">
        <v>156</v>
      </c>
      <c r="D16" s="1" t="s">
        <v>430</v>
      </c>
      <c r="E16" s="1" t="s">
        <v>600</v>
      </c>
      <c r="F16" s="4">
        <v>4765000</v>
      </c>
      <c r="G16" s="4">
        <v>61654.34</v>
      </c>
      <c r="H16" s="4">
        <v>2.57</v>
      </c>
    </row>
    <row r="17" spans="2:8">
      <c r="B17" s="1" t="s">
        <v>2796</v>
      </c>
      <c r="C17" s="9" t="s">
        <v>156</v>
      </c>
      <c r="D17" s="1" t="s">
        <v>419</v>
      </c>
      <c r="E17" s="1" t="s">
        <v>420</v>
      </c>
      <c r="F17" s="4">
        <v>3126900</v>
      </c>
      <c r="G17" s="4">
        <v>43001.13</v>
      </c>
      <c r="H17" s="4">
        <v>1.79</v>
      </c>
    </row>
    <row r="18" spans="2:8">
      <c r="B18" s="1" t="s">
        <v>3116</v>
      </c>
      <c r="C18" s="9" t="s">
        <v>156</v>
      </c>
      <c r="D18" s="1" t="s">
        <v>428</v>
      </c>
      <c r="E18" s="1" t="s">
        <v>733</v>
      </c>
      <c r="F18" s="4">
        <v>265386675</v>
      </c>
      <c r="G18" s="4">
        <v>38374.910000000003</v>
      </c>
      <c r="H18" s="4">
        <v>1.6</v>
      </c>
    </row>
    <row r="19" spans="2:8">
      <c r="B19" s="1" t="s">
        <v>3081</v>
      </c>
      <c r="C19" s="9" t="s">
        <v>156</v>
      </c>
      <c r="D19" s="1" t="s">
        <v>541</v>
      </c>
      <c r="E19" s="1" t="s">
        <v>680</v>
      </c>
      <c r="F19" s="4">
        <v>2754675</v>
      </c>
      <c r="G19" s="4">
        <v>33783.33</v>
      </c>
      <c r="H19" s="4">
        <v>1.41</v>
      </c>
    </row>
    <row r="20" spans="2:8">
      <c r="B20" s="1" t="s">
        <v>3208</v>
      </c>
      <c r="C20" s="9" t="s">
        <v>156</v>
      </c>
      <c r="D20" s="1" t="s">
        <v>436</v>
      </c>
      <c r="E20" s="1" t="s">
        <v>892</v>
      </c>
      <c r="F20" s="4">
        <v>927500</v>
      </c>
      <c r="G20" s="4">
        <v>32097.07</v>
      </c>
      <c r="H20" s="4">
        <v>1.34</v>
      </c>
    </row>
    <row r="21" spans="2:8">
      <c r="B21" s="1" t="s">
        <v>1139</v>
      </c>
      <c r="C21" s="9" t="s">
        <v>156</v>
      </c>
      <c r="D21" s="1" t="s">
        <v>421</v>
      </c>
      <c r="E21" s="1" t="s">
        <v>1140</v>
      </c>
      <c r="F21" s="4">
        <v>13409100</v>
      </c>
      <c r="G21" s="4">
        <v>31704.48</v>
      </c>
      <c r="H21" s="4">
        <v>1.32</v>
      </c>
    </row>
    <row r="22" spans="2:8">
      <c r="B22" s="1" t="s">
        <v>2760</v>
      </c>
      <c r="C22" s="9" t="s">
        <v>156</v>
      </c>
      <c r="D22" s="1" t="s">
        <v>421</v>
      </c>
      <c r="E22" s="1" t="s">
        <v>422</v>
      </c>
      <c r="F22" s="4">
        <v>2979075</v>
      </c>
      <c r="G22" s="4">
        <v>31046.43</v>
      </c>
      <c r="H22" s="4">
        <v>1.29</v>
      </c>
    </row>
    <row r="23" spans="2:8">
      <c r="B23" s="1" t="s">
        <v>3324</v>
      </c>
      <c r="C23" s="9" t="s">
        <v>156</v>
      </c>
      <c r="D23" s="1" t="s">
        <v>421</v>
      </c>
      <c r="E23" s="1" t="s">
        <v>1136</v>
      </c>
      <c r="F23" s="4">
        <v>3009750</v>
      </c>
      <c r="G23" s="4">
        <v>30240.46</v>
      </c>
      <c r="H23" s="4">
        <v>1.26</v>
      </c>
    </row>
    <row r="24" spans="2:8">
      <c r="B24" s="1" t="s">
        <v>2792</v>
      </c>
      <c r="C24" s="9" t="s">
        <v>156</v>
      </c>
      <c r="D24" s="1" t="s">
        <v>445</v>
      </c>
      <c r="E24" s="1" t="s">
        <v>446</v>
      </c>
      <c r="F24" s="4">
        <v>10764575</v>
      </c>
      <c r="G24" s="4">
        <v>28483.07</v>
      </c>
      <c r="H24" s="4">
        <v>1.19</v>
      </c>
    </row>
    <row r="25" spans="2:8">
      <c r="B25" s="1" t="s">
        <v>3327</v>
      </c>
      <c r="C25" s="9" t="s">
        <v>156</v>
      </c>
      <c r="D25" s="1" t="s">
        <v>964</v>
      </c>
      <c r="E25" s="1" t="s">
        <v>1141</v>
      </c>
      <c r="F25" s="4">
        <v>4909300</v>
      </c>
      <c r="G25" s="4">
        <v>28270.2</v>
      </c>
      <c r="H25" s="4">
        <v>1.18</v>
      </c>
    </row>
    <row r="26" spans="2:8">
      <c r="B26" s="1" t="s">
        <v>3196</v>
      </c>
      <c r="C26" s="9" t="s">
        <v>156</v>
      </c>
      <c r="D26" s="1" t="s">
        <v>434</v>
      </c>
      <c r="E26" s="1" t="s">
        <v>848</v>
      </c>
      <c r="F26" s="4">
        <v>1828800</v>
      </c>
      <c r="G26" s="4">
        <v>27289.35</v>
      </c>
      <c r="H26" s="4">
        <v>1.1399999999999999</v>
      </c>
    </row>
    <row r="27" spans="2:8">
      <c r="B27" s="1" t="s">
        <v>2756</v>
      </c>
      <c r="C27" s="9" t="s">
        <v>156</v>
      </c>
      <c r="D27" s="1" t="s">
        <v>443</v>
      </c>
      <c r="E27" s="1" t="s">
        <v>627</v>
      </c>
      <c r="F27" s="4">
        <v>6582075</v>
      </c>
      <c r="G27" s="4">
        <v>27104.98</v>
      </c>
      <c r="H27" s="4">
        <v>1.1299999999999999</v>
      </c>
    </row>
    <row r="28" spans="2:8">
      <c r="B28" s="1" t="s">
        <v>2779</v>
      </c>
      <c r="C28" s="9" t="s">
        <v>156</v>
      </c>
      <c r="D28" s="1" t="s">
        <v>419</v>
      </c>
      <c r="E28" s="1" t="s">
        <v>438</v>
      </c>
      <c r="F28" s="4">
        <v>6682000</v>
      </c>
      <c r="G28" s="4">
        <v>26210.15</v>
      </c>
      <c r="H28" s="4">
        <v>1.0900000000000001</v>
      </c>
    </row>
    <row r="29" spans="2:8">
      <c r="B29" s="1" t="s">
        <v>1134</v>
      </c>
      <c r="C29" s="9" t="s">
        <v>156</v>
      </c>
      <c r="D29" s="1" t="s">
        <v>419</v>
      </c>
      <c r="E29" s="1" t="s">
        <v>1135</v>
      </c>
      <c r="F29" s="4">
        <v>2542500</v>
      </c>
      <c r="G29" s="4">
        <v>26108.93</v>
      </c>
      <c r="H29" s="4">
        <v>1.0900000000000001</v>
      </c>
    </row>
    <row r="30" spans="2:8">
      <c r="B30" s="1" t="s">
        <v>3106</v>
      </c>
      <c r="C30" s="9" t="s">
        <v>156</v>
      </c>
      <c r="D30" s="1" t="s">
        <v>428</v>
      </c>
      <c r="E30" s="1" t="s">
        <v>720</v>
      </c>
      <c r="F30" s="4">
        <v>1395550</v>
      </c>
      <c r="G30" s="4">
        <v>25845.59</v>
      </c>
      <c r="H30" s="4">
        <v>1.08</v>
      </c>
    </row>
    <row r="31" spans="2:8">
      <c r="B31" s="1" t="s">
        <v>3335</v>
      </c>
      <c r="C31" s="9" t="s">
        <v>156</v>
      </c>
      <c r="D31" s="1" t="s">
        <v>432</v>
      </c>
      <c r="E31" s="1" t="s">
        <v>1188</v>
      </c>
      <c r="F31" s="4">
        <v>1212900</v>
      </c>
      <c r="G31" s="4">
        <v>25691.65</v>
      </c>
      <c r="H31" s="4">
        <v>1.07</v>
      </c>
    </row>
    <row r="32" spans="2:8">
      <c r="B32" s="1" t="s">
        <v>3195</v>
      </c>
      <c r="C32" s="9" t="s">
        <v>156</v>
      </c>
      <c r="D32" s="1" t="s">
        <v>541</v>
      </c>
      <c r="E32" s="1" t="s">
        <v>847</v>
      </c>
      <c r="F32" s="4">
        <v>14048300</v>
      </c>
      <c r="G32" s="4">
        <v>24372.400000000001</v>
      </c>
      <c r="H32" s="4">
        <v>1.01</v>
      </c>
    </row>
    <row r="33" spans="2:8">
      <c r="B33" s="1" t="s">
        <v>905</v>
      </c>
      <c r="C33" s="9" t="s">
        <v>156</v>
      </c>
      <c r="D33" s="1" t="s">
        <v>419</v>
      </c>
      <c r="E33" s="1" t="s">
        <v>906</v>
      </c>
      <c r="F33" s="4">
        <v>19345500</v>
      </c>
      <c r="G33" s="4">
        <v>24282.47</v>
      </c>
      <c r="H33" s="4">
        <v>1.01</v>
      </c>
    </row>
    <row r="34" spans="2:8">
      <c r="B34" s="1" t="s">
        <v>3000</v>
      </c>
      <c r="C34" s="9" t="s">
        <v>156</v>
      </c>
      <c r="D34" s="1" t="s">
        <v>428</v>
      </c>
      <c r="E34" s="1" t="s">
        <v>429</v>
      </c>
      <c r="F34" s="4">
        <v>6137000</v>
      </c>
      <c r="G34" s="4">
        <v>24038.63</v>
      </c>
      <c r="H34" s="4">
        <v>1</v>
      </c>
    </row>
    <row r="35" spans="2:8">
      <c r="B35" s="1" t="s">
        <v>3021</v>
      </c>
      <c r="C35" s="9" t="s">
        <v>156</v>
      </c>
      <c r="D35" s="1" t="s">
        <v>434</v>
      </c>
      <c r="E35" s="1" t="s">
        <v>482</v>
      </c>
      <c r="F35" s="4">
        <v>1522800</v>
      </c>
      <c r="G35" s="4">
        <v>22711.040000000001</v>
      </c>
      <c r="H35" s="4">
        <v>0.95</v>
      </c>
    </row>
    <row r="36" spans="2:8">
      <c r="B36" s="1" t="s">
        <v>2762</v>
      </c>
      <c r="C36" s="9" t="s">
        <v>156</v>
      </c>
      <c r="D36" s="1" t="s">
        <v>434</v>
      </c>
      <c r="E36" s="1" t="s">
        <v>461</v>
      </c>
      <c r="F36" s="4">
        <v>9570800</v>
      </c>
      <c r="G36" s="4">
        <v>21416.58</v>
      </c>
      <c r="H36" s="4">
        <v>0.89</v>
      </c>
    </row>
    <row r="37" spans="2:8">
      <c r="B37" s="1" t="s">
        <v>3012</v>
      </c>
      <c r="C37" s="9" t="s">
        <v>156</v>
      </c>
      <c r="D37" s="1" t="s">
        <v>423</v>
      </c>
      <c r="E37" s="1" t="s">
        <v>464</v>
      </c>
      <c r="F37" s="4">
        <v>740700</v>
      </c>
      <c r="G37" s="4">
        <v>19652.25</v>
      </c>
      <c r="H37" s="4">
        <v>0.82</v>
      </c>
    </row>
    <row r="38" spans="2:8">
      <c r="B38" s="1" t="s">
        <v>3006</v>
      </c>
      <c r="C38" s="9" t="s">
        <v>156</v>
      </c>
      <c r="D38" s="1" t="s">
        <v>443</v>
      </c>
      <c r="E38" s="1" t="s">
        <v>444</v>
      </c>
      <c r="F38" s="4">
        <v>433500</v>
      </c>
      <c r="G38" s="4">
        <v>18992.5</v>
      </c>
      <c r="H38" s="4">
        <v>0.79</v>
      </c>
    </row>
    <row r="39" spans="2:8">
      <c r="B39" s="1" t="s">
        <v>3094</v>
      </c>
      <c r="C39" s="9" t="s">
        <v>156</v>
      </c>
      <c r="D39" s="1" t="s">
        <v>457</v>
      </c>
      <c r="E39" s="1" t="s">
        <v>695</v>
      </c>
      <c r="F39" s="4">
        <v>1954400</v>
      </c>
      <c r="G39" s="4">
        <v>18695.79</v>
      </c>
      <c r="H39" s="4">
        <v>0.78</v>
      </c>
    </row>
    <row r="40" spans="2:8">
      <c r="B40" s="1" t="s">
        <v>3109</v>
      </c>
      <c r="C40" s="9" t="s">
        <v>156</v>
      </c>
      <c r="D40" s="1" t="s">
        <v>448</v>
      </c>
      <c r="E40" s="1" t="s">
        <v>723</v>
      </c>
      <c r="F40" s="4">
        <v>4221000</v>
      </c>
      <c r="G40" s="4">
        <v>17479.16</v>
      </c>
      <c r="H40" s="4">
        <v>0.73</v>
      </c>
    </row>
    <row r="41" spans="2:8">
      <c r="B41" s="1" t="s">
        <v>2761</v>
      </c>
      <c r="C41" s="9" t="s">
        <v>156</v>
      </c>
      <c r="D41" s="1" t="s">
        <v>440</v>
      </c>
      <c r="E41" s="1" t="s">
        <v>622</v>
      </c>
      <c r="F41" s="4">
        <v>3415725</v>
      </c>
      <c r="G41" s="4">
        <v>17336.509999999998</v>
      </c>
      <c r="H41" s="4">
        <v>0.72</v>
      </c>
    </row>
    <row r="42" spans="2:8">
      <c r="B42" s="1" t="s">
        <v>3202</v>
      </c>
      <c r="C42" s="9" t="s">
        <v>156</v>
      </c>
      <c r="D42" s="1" t="s">
        <v>419</v>
      </c>
      <c r="E42" s="1" t="s">
        <v>880</v>
      </c>
      <c r="F42" s="4">
        <v>1257500</v>
      </c>
      <c r="G42" s="4">
        <v>16922.18</v>
      </c>
      <c r="H42" s="4">
        <v>0.7</v>
      </c>
    </row>
    <row r="43" spans="2:8">
      <c r="B43" s="1" t="s">
        <v>3002</v>
      </c>
      <c r="C43" s="9" t="s">
        <v>156</v>
      </c>
      <c r="D43" s="1" t="s">
        <v>434</v>
      </c>
      <c r="E43" s="1" t="s">
        <v>435</v>
      </c>
      <c r="F43" s="4">
        <v>4119000</v>
      </c>
      <c r="G43" s="4">
        <v>14690.41</v>
      </c>
      <c r="H43" s="4">
        <v>0.61</v>
      </c>
    </row>
    <row r="44" spans="2:8">
      <c r="B44" s="1" t="s">
        <v>2793</v>
      </c>
      <c r="C44" s="9" t="s">
        <v>156</v>
      </c>
      <c r="D44" s="1" t="s">
        <v>425</v>
      </c>
      <c r="E44" s="1" t="s">
        <v>426</v>
      </c>
      <c r="F44" s="4">
        <v>3284550</v>
      </c>
      <c r="G44" s="4">
        <v>14420.82</v>
      </c>
      <c r="H44" s="4">
        <v>0.6</v>
      </c>
    </row>
    <row r="45" spans="2:8">
      <c r="B45" s="1" t="s">
        <v>3338</v>
      </c>
      <c r="C45" s="9" t="s">
        <v>156</v>
      </c>
      <c r="D45" s="1" t="s">
        <v>1191</v>
      </c>
      <c r="E45" s="1" t="s">
        <v>1192</v>
      </c>
      <c r="F45" s="4">
        <v>472152</v>
      </c>
      <c r="G45" s="4">
        <v>14334.53</v>
      </c>
      <c r="H45" s="4">
        <v>0.6</v>
      </c>
    </row>
    <row r="46" spans="2:8">
      <c r="B46" s="1" t="s">
        <v>3205</v>
      </c>
      <c r="C46" s="9" t="s">
        <v>156</v>
      </c>
      <c r="D46" s="1" t="s">
        <v>419</v>
      </c>
      <c r="E46" s="1" t="s">
        <v>883</v>
      </c>
      <c r="F46" s="4">
        <v>6829200</v>
      </c>
      <c r="G46" s="4">
        <v>13943.86</v>
      </c>
      <c r="H46" s="4">
        <v>0.57999999999999996</v>
      </c>
    </row>
    <row r="47" spans="2:8">
      <c r="B47" s="1" t="s">
        <v>3078</v>
      </c>
      <c r="C47" s="9" t="s">
        <v>156</v>
      </c>
      <c r="D47" s="1" t="s">
        <v>539</v>
      </c>
      <c r="E47" s="1" t="s">
        <v>675</v>
      </c>
      <c r="F47" s="4">
        <v>3301200</v>
      </c>
      <c r="G47" s="4">
        <v>13926.11</v>
      </c>
      <c r="H47" s="4">
        <v>0.57999999999999996</v>
      </c>
    </row>
    <row r="48" spans="2:8">
      <c r="B48" s="1" t="s">
        <v>3091</v>
      </c>
      <c r="C48" s="9" t="s">
        <v>156</v>
      </c>
      <c r="D48" s="1" t="s">
        <v>687</v>
      </c>
      <c r="E48" s="1" t="s">
        <v>692</v>
      </c>
      <c r="F48" s="4">
        <v>16287750</v>
      </c>
      <c r="G48" s="4">
        <v>13870.65</v>
      </c>
      <c r="H48" s="4">
        <v>0.57999999999999996</v>
      </c>
    </row>
    <row r="49" spans="2:8">
      <c r="B49" s="1" t="s">
        <v>3204</v>
      </c>
      <c r="C49" s="9" t="s">
        <v>156</v>
      </c>
      <c r="D49" s="1" t="s">
        <v>419</v>
      </c>
      <c r="E49" s="1" t="s">
        <v>882</v>
      </c>
      <c r="F49" s="4">
        <v>55544600</v>
      </c>
      <c r="G49" s="4">
        <v>13430.68</v>
      </c>
      <c r="H49" s="4">
        <v>0.56000000000000005</v>
      </c>
    </row>
    <row r="50" spans="2:8">
      <c r="B50" s="1" t="s">
        <v>3001</v>
      </c>
      <c r="C50" s="9" t="s">
        <v>156</v>
      </c>
      <c r="D50" s="1" t="s">
        <v>430</v>
      </c>
      <c r="E50" s="1" t="s">
        <v>431</v>
      </c>
      <c r="F50" s="4">
        <v>4325250</v>
      </c>
      <c r="G50" s="4">
        <v>13129.3</v>
      </c>
      <c r="H50" s="4">
        <v>0.55000000000000004</v>
      </c>
    </row>
    <row r="51" spans="2:8">
      <c r="B51" s="1" t="s">
        <v>3165</v>
      </c>
      <c r="C51" s="9" t="s">
        <v>156</v>
      </c>
      <c r="D51" s="1" t="s">
        <v>480</v>
      </c>
      <c r="E51" s="1" t="s">
        <v>800</v>
      </c>
      <c r="F51" s="4">
        <v>590625</v>
      </c>
      <c r="G51" s="4">
        <v>13019.15</v>
      </c>
      <c r="H51" s="4">
        <v>0.54</v>
      </c>
    </row>
    <row r="52" spans="2:8">
      <c r="B52" s="1" t="s">
        <v>3090</v>
      </c>
      <c r="C52" s="9" t="s">
        <v>156</v>
      </c>
      <c r="D52" s="1" t="s">
        <v>434</v>
      </c>
      <c r="E52" s="1" t="s">
        <v>691</v>
      </c>
      <c r="F52" s="4">
        <v>3356750</v>
      </c>
      <c r="G52" s="4">
        <v>12940.27</v>
      </c>
      <c r="H52" s="4">
        <v>0.54</v>
      </c>
    </row>
    <row r="53" spans="2:8">
      <c r="B53" s="1" t="s">
        <v>2767</v>
      </c>
      <c r="C53" s="9" t="s">
        <v>156</v>
      </c>
      <c r="D53" s="1" t="s">
        <v>421</v>
      </c>
      <c r="E53" s="1" t="s">
        <v>620</v>
      </c>
      <c r="F53" s="4">
        <v>3966000</v>
      </c>
      <c r="G53" s="4">
        <v>12857.77</v>
      </c>
      <c r="H53" s="4">
        <v>0.54</v>
      </c>
    </row>
    <row r="54" spans="2:8">
      <c r="B54" s="1" t="s">
        <v>3242</v>
      </c>
      <c r="C54" s="9" t="s">
        <v>156</v>
      </c>
      <c r="D54" s="1" t="s">
        <v>964</v>
      </c>
      <c r="E54" s="1" t="s">
        <v>965</v>
      </c>
      <c r="F54" s="4">
        <v>804000</v>
      </c>
      <c r="G54" s="4">
        <v>12735.36</v>
      </c>
      <c r="H54" s="4">
        <v>0.53</v>
      </c>
    </row>
    <row r="55" spans="2:8">
      <c r="B55" s="1" t="s">
        <v>3113</v>
      </c>
      <c r="C55" s="9" t="s">
        <v>156</v>
      </c>
      <c r="D55" s="1" t="s">
        <v>727</v>
      </c>
      <c r="E55" s="1" t="s">
        <v>728</v>
      </c>
      <c r="F55" s="4">
        <v>7830000</v>
      </c>
      <c r="G55" s="4">
        <v>12347.91</v>
      </c>
      <c r="H55" s="4">
        <v>0.51</v>
      </c>
    </row>
    <row r="56" spans="2:8">
      <c r="B56" s="1" t="s">
        <v>3025</v>
      </c>
      <c r="C56" s="9" t="s">
        <v>156</v>
      </c>
      <c r="D56" s="1" t="s">
        <v>419</v>
      </c>
      <c r="E56" s="1" t="s">
        <v>507</v>
      </c>
      <c r="F56" s="4">
        <v>15313025</v>
      </c>
      <c r="G56" s="4">
        <v>12172.32</v>
      </c>
      <c r="H56" s="4">
        <v>0.51</v>
      </c>
    </row>
    <row r="57" spans="2:8">
      <c r="B57" s="1" t="s">
        <v>3253</v>
      </c>
      <c r="C57" s="9" t="s">
        <v>156</v>
      </c>
      <c r="D57" s="1" t="s">
        <v>445</v>
      </c>
      <c r="E57" s="1" t="s">
        <v>990</v>
      </c>
      <c r="F57" s="4">
        <v>1219350</v>
      </c>
      <c r="G57" s="4">
        <v>11925.24</v>
      </c>
      <c r="H57" s="4">
        <v>0.5</v>
      </c>
    </row>
    <row r="58" spans="2:8">
      <c r="B58" s="1" t="s">
        <v>3219</v>
      </c>
      <c r="C58" s="9" t="s">
        <v>156</v>
      </c>
      <c r="D58" s="1" t="s">
        <v>907</v>
      </c>
      <c r="E58" s="1" t="s">
        <v>908</v>
      </c>
      <c r="F58" s="4">
        <v>1167500</v>
      </c>
      <c r="G58" s="4">
        <v>11791.75</v>
      </c>
      <c r="H58" s="4">
        <v>0.49</v>
      </c>
    </row>
    <row r="59" spans="2:8">
      <c r="B59" s="1" t="s">
        <v>911</v>
      </c>
      <c r="C59" s="9" t="s">
        <v>156</v>
      </c>
      <c r="D59" s="1" t="s">
        <v>419</v>
      </c>
      <c r="E59" s="1" t="s">
        <v>912</v>
      </c>
      <c r="F59" s="4">
        <v>10608000</v>
      </c>
      <c r="G59" s="4">
        <v>11317.68</v>
      </c>
      <c r="H59" s="4">
        <v>0.47</v>
      </c>
    </row>
    <row r="60" spans="2:8">
      <c r="B60" s="1" t="s">
        <v>1016</v>
      </c>
      <c r="C60" s="9" t="s">
        <v>156</v>
      </c>
      <c r="D60" s="1" t="s">
        <v>452</v>
      </c>
      <c r="E60" s="1" t="s">
        <v>1017</v>
      </c>
      <c r="F60" s="4">
        <v>2833650</v>
      </c>
      <c r="G60" s="4">
        <v>10957.72</v>
      </c>
      <c r="H60" s="4">
        <v>0.46</v>
      </c>
    </row>
    <row r="61" spans="2:8">
      <c r="B61" s="1" t="s">
        <v>3199</v>
      </c>
      <c r="C61" s="9" t="s">
        <v>156</v>
      </c>
      <c r="D61" s="1" t="s">
        <v>475</v>
      </c>
      <c r="E61" s="1" t="s">
        <v>865</v>
      </c>
      <c r="F61" s="4">
        <v>1739450</v>
      </c>
      <c r="G61" s="4">
        <v>10785.46</v>
      </c>
      <c r="H61" s="4">
        <v>0.45</v>
      </c>
    </row>
    <row r="62" spans="2:8">
      <c r="B62" s="1" t="s">
        <v>974</v>
      </c>
      <c r="C62" s="9" t="s">
        <v>156</v>
      </c>
      <c r="D62" s="1" t="s">
        <v>419</v>
      </c>
      <c r="E62" s="1" t="s">
        <v>975</v>
      </c>
      <c r="F62" s="4">
        <v>7680400</v>
      </c>
      <c r="G62" s="4">
        <v>10783.28</v>
      </c>
      <c r="H62" s="4">
        <v>0.45</v>
      </c>
    </row>
    <row r="63" spans="2:8">
      <c r="B63" s="1" t="s">
        <v>677</v>
      </c>
      <c r="C63" s="9" t="s">
        <v>156</v>
      </c>
      <c r="D63" s="1" t="s">
        <v>450</v>
      </c>
      <c r="E63" s="1" t="s">
        <v>678</v>
      </c>
      <c r="F63" s="4">
        <v>4563000</v>
      </c>
      <c r="G63" s="4">
        <v>10718.49</v>
      </c>
      <c r="H63" s="4">
        <v>0.45</v>
      </c>
    </row>
    <row r="64" spans="2:8">
      <c r="B64" s="1" t="s">
        <v>3228</v>
      </c>
      <c r="C64" s="9" t="s">
        <v>156</v>
      </c>
      <c r="D64" s="1" t="s">
        <v>480</v>
      </c>
      <c r="E64" s="1" t="s">
        <v>937</v>
      </c>
      <c r="F64" s="4">
        <v>2550000</v>
      </c>
      <c r="G64" s="4">
        <v>10666.65</v>
      </c>
      <c r="H64" s="4">
        <v>0.44</v>
      </c>
    </row>
    <row r="65" spans="2:8">
      <c r="B65" s="1" t="s">
        <v>3119</v>
      </c>
      <c r="C65" s="9" t="s">
        <v>156</v>
      </c>
      <c r="D65" s="1" t="s">
        <v>568</v>
      </c>
      <c r="E65" s="1" t="s">
        <v>736</v>
      </c>
      <c r="F65" s="4">
        <v>2203650</v>
      </c>
      <c r="G65" s="4">
        <v>10402.33</v>
      </c>
      <c r="H65" s="4">
        <v>0.43</v>
      </c>
    </row>
    <row r="66" spans="2:8">
      <c r="B66" s="1" t="s">
        <v>3193</v>
      </c>
      <c r="C66" s="9" t="s">
        <v>156</v>
      </c>
      <c r="D66" s="1" t="s">
        <v>486</v>
      </c>
      <c r="E66" s="1" t="s">
        <v>845</v>
      </c>
      <c r="F66" s="4">
        <v>182800</v>
      </c>
      <c r="G66" s="4">
        <v>10345.57</v>
      </c>
      <c r="H66" s="4">
        <v>0.43</v>
      </c>
    </row>
    <row r="67" spans="2:8">
      <c r="B67" s="1" t="s">
        <v>2786</v>
      </c>
      <c r="C67" s="9" t="s">
        <v>156</v>
      </c>
      <c r="D67" s="1" t="s">
        <v>545</v>
      </c>
      <c r="E67" s="1" t="s">
        <v>605</v>
      </c>
      <c r="F67" s="4">
        <v>554325</v>
      </c>
      <c r="G67" s="4">
        <v>10034.39</v>
      </c>
      <c r="H67" s="4">
        <v>0.42</v>
      </c>
    </row>
    <row r="68" spans="2:8">
      <c r="B68" s="1" t="s">
        <v>3197</v>
      </c>
      <c r="C68" s="9" t="s">
        <v>156</v>
      </c>
      <c r="D68" s="1" t="s">
        <v>419</v>
      </c>
      <c r="E68" s="1" t="s">
        <v>849</v>
      </c>
      <c r="F68" s="4">
        <v>958000</v>
      </c>
      <c r="G68" s="4">
        <v>9934.94</v>
      </c>
      <c r="H68" s="4">
        <v>0.41</v>
      </c>
    </row>
    <row r="69" spans="2:8">
      <c r="B69" s="1" t="s">
        <v>3198</v>
      </c>
      <c r="C69" s="9" t="s">
        <v>156</v>
      </c>
      <c r="D69" s="1" t="s">
        <v>462</v>
      </c>
      <c r="E69" s="1" t="s">
        <v>852</v>
      </c>
      <c r="F69" s="4">
        <v>862025</v>
      </c>
      <c r="G69" s="4">
        <v>9840.02</v>
      </c>
      <c r="H69" s="4">
        <v>0.41</v>
      </c>
    </row>
    <row r="70" spans="2:8">
      <c r="B70" s="1" t="s">
        <v>2797</v>
      </c>
      <c r="C70" s="9" t="s">
        <v>156</v>
      </c>
      <c r="D70" s="1" t="s">
        <v>511</v>
      </c>
      <c r="E70" s="1" t="s">
        <v>599</v>
      </c>
      <c r="F70" s="4">
        <v>52450</v>
      </c>
      <c r="G70" s="4">
        <v>9806.0499999999993</v>
      </c>
      <c r="H70" s="4">
        <v>0.41</v>
      </c>
    </row>
    <row r="71" spans="2:8">
      <c r="B71" s="1" t="s">
        <v>731</v>
      </c>
      <c r="C71" s="9" t="s">
        <v>156</v>
      </c>
      <c r="D71" s="1" t="s">
        <v>545</v>
      </c>
      <c r="E71" s="1" t="s">
        <v>732</v>
      </c>
      <c r="F71" s="4">
        <v>8690850</v>
      </c>
      <c r="G71" s="4">
        <v>9741.57</v>
      </c>
      <c r="H71" s="4">
        <v>0.41</v>
      </c>
    </row>
    <row r="72" spans="2:8">
      <c r="B72" s="1" t="s">
        <v>3162</v>
      </c>
      <c r="C72" s="9" t="s">
        <v>156</v>
      </c>
      <c r="D72" s="1" t="s">
        <v>436</v>
      </c>
      <c r="E72" s="1" t="s">
        <v>797</v>
      </c>
      <c r="F72" s="4">
        <v>2705600</v>
      </c>
      <c r="G72" s="4">
        <v>9529.1200000000008</v>
      </c>
      <c r="H72" s="4">
        <v>0.4</v>
      </c>
    </row>
    <row r="73" spans="2:8">
      <c r="B73" s="1" t="s">
        <v>3203</v>
      </c>
      <c r="C73" s="9" t="s">
        <v>156</v>
      </c>
      <c r="D73" s="1" t="s">
        <v>419</v>
      </c>
      <c r="E73" s="1" t="s">
        <v>881</v>
      </c>
      <c r="F73" s="4">
        <v>1001700</v>
      </c>
      <c r="G73" s="4">
        <v>9257.7099999999991</v>
      </c>
      <c r="H73" s="4">
        <v>0.39</v>
      </c>
    </row>
    <row r="74" spans="2:8">
      <c r="B74" s="1" t="s">
        <v>3159</v>
      </c>
      <c r="C74" s="9" t="s">
        <v>156</v>
      </c>
      <c r="D74" s="1" t="s">
        <v>480</v>
      </c>
      <c r="E74" s="1" t="s">
        <v>794</v>
      </c>
      <c r="F74" s="4">
        <v>138000</v>
      </c>
      <c r="G74" s="4">
        <v>9079.02</v>
      </c>
      <c r="H74" s="4">
        <v>0.38</v>
      </c>
    </row>
    <row r="75" spans="2:8">
      <c r="B75" s="1" t="s">
        <v>3077</v>
      </c>
      <c r="C75" s="9" t="s">
        <v>156</v>
      </c>
      <c r="D75" s="1" t="s">
        <v>539</v>
      </c>
      <c r="E75" s="1" t="s">
        <v>674</v>
      </c>
      <c r="F75" s="4">
        <v>80600</v>
      </c>
      <c r="G75" s="4">
        <v>9069.92</v>
      </c>
      <c r="H75" s="4">
        <v>0.38</v>
      </c>
    </row>
    <row r="76" spans="2:8">
      <c r="B76" s="1" t="s">
        <v>2769</v>
      </c>
      <c r="C76" s="9" t="s">
        <v>156</v>
      </c>
      <c r="D76" s="1" t="s">
        <v>475</v>
      </c>
      <c r="E76" s="1" t="s">
        <v>615</v>
      </c>
      <c r="F76" s="4">
        <v>485225</v>
      </c>
      <c r="G76" s="4">
        <v>9057.2099999999991</v>
      </c>
      <c r="H76" s="4">
        <v>0.38</v>
      </c>
    </row>
    <row r="77" spans="2:8">
      <c r="B77" s="1" t="s">
        <v>3218</v>
      </c>
      <c r="C77" s="9" t="s">
        <v>156</v>
      </c>
      <c r="D77" s="1" t="s">
        <v>421</v>
      </c>
      <c r="E77" s="1" t="s">
        <v>904</v>
      </c>
      <c r="F77" s="4">
        <v>2463300</v>
      </c>
      <c r="G77" s="4">
        <v>8961.49</v>
      </c>
      <c r="H77" s="4">
        <v>0.37</v>
      </c>
    </row>
    <row r="78" spans="2:8">
      <c r="B78" s="1" t="s">
        <v>2781</v>
      </c>
      <c r="C78" s="9" t="s">
        <v>156</v>
      </c>
      <c r="D78" s="1" t="s">
        <v>524</v>
      </c>
      <c r="E78" s="1" t="s">
        <v>611</v>
      </c>
      <c r="F78" s="4">
        <v>825550</v>
      </c>
      <c r="G78" s="4">
        <v>8879.6200000000008</v>
      </c>
      <c r="H78" s="4">
        <v>0.37</v>
      </c>
    </row>
    <row r="79" spans="2:8">
      <c r="B79" s="1" t="s">
        <v>2758</v>
      </c>
      <c r="C79" s="9" t="s">
        <v>156</v>
      </c>
      <c r="D79" s="1" t="s">
        <v>550</v>
      </c>
      <c r="E79" s="1" t="s">
        <v>623</v>
      </c>
      <c r="F79" s="4">
        <v>101500</v>
      </c>
      <c r="G79" s="4">
        <v>8812.23</v>
      </c>
      <c r="H79" s="4">
        <v>0.37</v>
      </c>
    </row>
    <row r="80" spans="2:8">
      <c r="B80" s="1" t="s">
        <v>3100</v>
      </c>
      <c r="C80" s="9" t="s">
        <v>156</v>
      </c>
      <c r="D80" s="1" t="s">
        <v>430</v>
      </c>
      <c r="E80" s="1" t="s">
        <v>701</v>
      </c>
      <c r="F80" s="4">
        <v>6230250</v>
      </c>
      <c r="G80" s="4">
        <v>8683.7199999999993</v>
      </c>
      <c r="H80" s="4">
        <v>0.36</v>
      </c>
    </row>
    <row r="81" spans="2:8">
      <c r="B81" s="1" t="s">
        <v>3154</v>
      </c>
      <c r="C81" s="9" t="s">
        <v>156</v>
      </c>
      <c r="D81" s="1" t="s">
        <v>436</v>
      </c>
      <c r="E81" s="1" t="s">
        <v>789</v>
      </c>
      <c r="F81" s="4">
        <v>265400</v>
      </c>
      <c r="G81" s="4">
        <v>8144.6</v>
      </c>
      <c r="H81" s="4">
        <v>0.34</v>
      </c>
    </row>
    <row r="82" spans="2:8">
      <c r="B82" s="1" t="s">
        <v>3087</v>
      </c>
      <c r="C82" s="9" t="s">
        <v>156</v>
      </c>
      <c r="D82" s="1" t="s">
        <v>430</v>
      </c>
      <c r="E82" s="1" t="s">
        <v>686</v>
      </c>
      <c r="F82" s="4">
        <v>2061450</v>
      </c>
      <c r="G82" s="4">
        <v>8131.39</v>
      </c>
      <c r="H82" s="4">
        <v>0.34</v>
      </c>
    </row>
    <row r="83" spans="2:8">
      <c r="B83" s="1" t="s">
        <v>3139</v>
      </c>
      <c r="C83" s="9" t="s">
        <v>156</v>
      </c>
      <c r="D83" s="1" t="s">
        <v>471</v>
      </c>
      <c r="E83" s="1" t="s">
        <v>756</v>
      </c>
      <c r="F83" s="4">
        <v>7514000</v>
      </c>
      <c r="G83" s="4">
        <v>7884.44</v>
      </c>
      <c r="H83" s="4">
        <v>0.33</v>
      </c>
    </row>
    <row r="84" spans="2:8">
      <c r="B84" s="1" t="s">
        <v>3209</v>
      </c>
      <c r="C84" s="9" t="s">
        <v>156</v>
      </c>
      <c r="D84" s="1" t="s">
        <v>421</v>
      </c>
      <c r="E84" s="1" t="s">
        <v>893</v>
      </c>
      <c r="F84" s="4">
        <v>439375</v>
      </c>
      <c r="G84" s="4">
        <v>7863.93</v>
      </c>
      <c r="H84" s="4">
        <v>0.33</v>
      </c>
    </row>
    <row r="85" spans="2:8">
      <c r="B85" s="1" t="s">
        <v>898</v>
      </c>
      <c r="C85" s="9" t="s">
        <v>156</v>
      </c>
      <c r="D85" s="1" t="s">
        <v>419</v>
      </c>
      <c r="E85" s="1" t="s">
        <v>899</v>
      </c>
      <c r="F85" s="4">
        <v>2854800</v>
      </c>
      <c r="G85" s="4">
        <v>7776.48</v>
      </c>
      <c r="H85" s="4">
        <v>0.32</v>
      </c>
    </row>
    <row r="86" spans="2:8">
      <c r="B86" s="1" t="s">
        <v>3264</v>
      </c>
      <c r="C86" s="9" t="s">
        <v>156</v>
      </c>
      <c r="D86" s="1" t="s">
        <v>964</v>
      </c>
      <c r="E86" s="1" t="s">
        <v>1005</v>
      </c>
      <c r="F86" s="4">
        <v>1541975</v>
      </c>
      <c r="G86" s="4">
        <v>7524.07</v>
      </c>
      <c r="H86" s="4">
        <v>0.31</v>
      </c>
    </row>
    <row r="87" spans="2:8">
      <c r="B87" s="1" t="s">
        <v>3079</v>
      </c>
      <c r="C87" s="9" t="s">
        <v>156</v>
      </c>
      <c r="D87" s="1" t="s">
        <v>541</v>
      </c>
      <c r="E87" s="1" t="s">
        <v>676</v>
      </c>
      <c r="F87" s="4">
        <v>3976500</v>
      </c>
      <c r="G87" s="4">
        <v>7478.21</v>
      </c>
      <c r="H87" s="4">
        <v>0.31</v>
      </c>
    </row>
    <row r="88" spans="2:8">
      <c r="B88" s="1" t="s">
        <v>2785</v>
      </c>
      <c r="C88" s="9" t="s">
        <v>156</v>
      </c>
      <c r="D88" s="1" t="s">
        <v>432</v>
      </c>
      <c r="E88" s="1" t="s">
        <v>433</v>
      </c>
      <c r="F88" s="4">
        <v>2587500</v>
      </c>
      <c r="G88" s="4">
        <v>7424.83</v>
      </c>
      <c r="H88" s="4">
        <v>0.31</v>
      </c>
    </row>
    <row r="89" spans="2:8">
      <c r="B89" s="1" t="s">
        <v>3122</v>
      </c>
      <c r="C89" s="9" t="s">
        <v>156</v>
      </c>
      <c r="D89" s="1" t="s">
        <v>532</v>
      </c>
      <c r="E89" s="1" t="s">
        <v>739</v>
      </c>
      <c r="F89" s="4">
        <v>1015000</v>
      </c>
      <c r="G89" s="4">
        <v>7246.59</v>
      </c>
      <c r="H89" s="4">
        <v>0.3</v>
      </c>
    </row>
    <row r="90" spans="2:8">
      <c r="B90" s="1" t="s">
        <v>3267</v>
      </c>
      <c r="C90" s="9" t="s">
        <v>156</v>
      </c>
      <c r="D90" s="1" t="s">
        <v>421</v>
      </c>
      <c r="E90" s="1" t="s">
        <v>1010</v>
      </c>
      <c r="F90" s="4">
        <v>1251000</v>
      </c>
      <c r="G90" s="4">
        <v>7055.64</v>
      </c>
      <c r="H90" s="4">
        <v>0.28999999999999998</v>
      </c>
    </row>
    <row r="91" spans="2:8">
      <c r="B91" s="1" t="s">
        <v>3211</v>
      </c>
      <c r="C91" s="9" t="s">
        <v>156</v>
      </c>
      <c r="D91" s="1" t="s">
        <v>448</v>
      </c>
      <c r="E91" s="1" t="s">
        <v>895</v>
      </c>
      <c r="F91" s="4">
        <v>739500</v>
      </c>
      <c r="G91" s="4">
        <v>7041.15</v>
      </c>
      <c r="H91" s="4">
        <v>0.28999999999999998</v>
      </c>
    </row>
    <row r="92" spans="2:8">
      <c r="B92" s="1" t="s">
        <v>3135</v>
      </c>
      <c r="C92" s="9" t="s">
        <v>156</v>
      </c>
      <c r="D92" s="1" t="s">
        <v>568</v>
      </c>
      <c r="E92" s="1" t="s">
        <v>752</v>
      </c>
      <c r="F92" s="4">
        <v>1463750</v>
      </c>
      <c r="G92" s="4">
        <v>6956.47</v>
      </c>
      <c r="H92" s="4">
        <v>0.28999999999999998</v>
      </c>
    </row>
    <row r="93" spans="2:8">
      <c r="B93" s="1" t="s">
        <v>3163</v>
      </c>
      <c r="C93" s="9" t="s">
        <v>156</v>
      </c>
      <c r="D93" s="1" t="s">
        <v>480</v>
      </c>
      <c r="E93" s="1" t="s">
        <v>798</v>
      </c>
      <c r="F93" s="4">
        <v>403700</v>
      </c>
      <c r="G93" s="4">
        <v>6373.21</v>
      </c>
      <c r="H93" s="4">
        <v>0.27</v>
      </c>
    </row>
    <row r="94" spans="2:8">
      <c r="B94" s="1" t="s">
        <v>3157</v>
      </c>
      <c r="C94" s="9" t="s">
        <v>156</v>
      </c>
      <c r="D94" s="1" t="s">
        <v>480</v>
      </c>
      <c r="E94" s="1" t="s">
        <v>792</v>
      </c>
      <c r="F94" s="4">
        <v>411400</v>
      </c>
      <c r="G94" s="4">
        <v>6242.58</v>
      </c>
      <c r="H94" s="4">
        <v>0.26</v>
      </c>
    </row>
    <row r="95" spans="2:8">
      <c r="B95" s="1" t="s">
        <v>3225</v>
      </c>
      <c r="C95" s="9" t="s">
        <v>156</v>
      </c>
      <c r="D95" s="1" t="s">
        <v>480</v>
      </c>
      <c r="E95" s="1" t="s">
        <v>919</v>
      </c>
      <c r="F95" s="4">
        <v>549000</v>
      </c>
      <c r="G95" s="4">
        <v>6108.17</v>
      </c>
      <c r="H95" s="4">
        <v>0.25</v>
      </c>
    </row>
    <row r="96" spans="2:8">
      <c r="B96" s="1" t="s">
        <v>3007</v>
      </c>
      <c r="C96" s="9" t="s">
        <v>156</v>
      </c>
      <c r="D96" s="1" t="s">
        <v>421</v>
      </c>
      <c r="E96" s="1" t="s">
        <v>454</v>
      </c>
      <c r="F96" s="4">
        <v>1431300</v>
      </c>
      <c r="G96" s="4">
        <v>6073.01</v>
      </c>
      <c r="H96" s="4">
        <v>0.25</v>
      </c>
    </row>
    <row r="97" spans="2:8">
      <c r="B97" s="1" t="s">
        <v>3259</v>
      </c>
      <c r="C97" s="9" t="s">
        <v>156</v>
      </c>
      <c r="D97" s="1" t="s">
        <v>907</v>
      </c>
      <c r="E97" s="1" t="s">
        <v>1000</v>
      </c>
      <c r="F97" s="4">
        <v>1340000</v>
      </c>
      <c r="G97" s="4">
        <v>5657.48</v>
      </c>
      <c r="H97" s="4">
        <v>0.24</v>
      </c>
    </row>
    <row r="98" spans="2:8">
      <c r="B98" s="1" t="s">
        <v>2775</v>
      </c>
      <c r="C98" s="9" t="s">
        <v>156</v>
      </c>
      <c r="D98" s="1" t="s">
        <v>484</v>
      </c>
      <c r="E98" s="1" t="s">
        <v>614</v>
      </c>
      <c r="F98" s="4">
        <v>385000</v>
      </c>
      <c r="G98" s="4">
        <v>5410.02</v>
      </c>
      <c r="H98" s="4">
        <v>0.23</v>
      </c>
    </row>
    <row r="99" spans="2:8">
      <c r="B99" s="1" t="s">
        <v>3325</v>
      </c>
      <c r="C99" s="9" t="s">
        <v>156</v>
      </c>
      <c r="D99" s="1" t="s">
        <v>421</v>
      </c>
      <c r="E99" s="1" t="s">
        <v>1137</v>
      </c>
      <c r="F99" s="4">
        <v>293700</v>
      </c>
      <c r="G99" s="4">
        <v>5228.45</v>
      </c>
      <c r="H99" s="4">
        <v>0.22</v>
      </c>
    </row>
    <row r="100" spans="2:8">
      <c r="B100" s="1" t="s">
        <v>3013</v>
      </c>
      <c r="C100" s="9" t="s">
        <v>156</v>
      </c>
      <c r="D100" s="1" t="s">
        <v>465</v>
      </c>
      <c r="E100" s="1" t="s">
        <v>466</v>
      </c>
      <c r="F100" s="4">
        <v>1848700</v>
      </c>
      <c r="G100" s="4">
        <v>5191.1499999999996</v>
      </c>
      <c r="H100" s="4">
        <v>0.22</v>
      </c>
    </row>
    <row r="101" spans="2:8">
      <c r="B101" s="1" t="s">
        <v>3169</v>
      </c>
      <c r="C101" s="9" t="s">
        <v>156</v>
      </c>
      <c r="D101" s="1" t="s">
        <v>452</v>
      </c>
      <c r="E101" s="1" t="s">
        <v>804</v>
      </c>
      <c r="F101" s="4">
        <v>423000</v>
      </c>
      <c r="G101" s="4">
        <v>4903.84</v>
      </c>
      <c r="H101" s="4">
        <v>0.2</v>
      </c>
    </row>
    <row r="102" spans="2:8">
      <c r="B102" s="1" t="s">
        <v>914</v>
      </c>
      <c r="C102" s="9" t="s">
        <v>156</v>
      </c>
      <c r="D102" s="1" t="s">
        <v>419</v>
      </c>
      <c r="E102" s="1" t="s">
        <v>915</v>
      </c>
      <c r="F102" s="4">
        <v>2805450</v>
      </c>
      <c r="G102" s="4">
        <v>4837.4399999999996</v>
      </c>
      <c r="H102" s="4">
        <v>0.2</v>
      </c>
    </row>
    <row r="103" spans="2:8">
      <c r="B103" s="1" t="s">
        <v>2784</v>
      </c>
      <c r="C103" s="9" t="s">
        <v>156</v>
      </c>
      <c r="D103" s="1" t="s">
        <v>452</v>
      </c>
      <c r="E103" s="1" t="s">
        <v>608</v>
      </c>
      <c r="F103" s="4">
        <v>104650</v>
      </c>
      <c r="G103" s="4">
        <v>4608.79</v>
      </c>
      <c r="H103" s="4">
        <v>0.19</v>
      </c>
    </row>
    <row r="104" spans="2:8">
      <c r="B104" s="1" t="s">
        <v>3331</v>
      </c>
      <c r="C104" s="9" t="s">
        <v>156</v>
      </c>
      <c r="D104" s="1" t="s">
        <v>423</v>
      </c>
      <c r="E104" s="1" t="s">
        <v>1161</v>
      </c>
      <c r="F104" s="4">
        <v>3606150</v>
      </c>
      <c r="G104" s="4">
        <v>4512.38</v>
      </c>
      <c r="H104" s="4">
        <v>0.19</v>
      </c>
    </row>
    <row r="105" spans="2:8">
      <c r="B105" s="1" t="s">
        <v>3194</v>
      </c>
      <c r="C105" s="9" t="s">
        <v>156</v>
      </c>
      <c r="D105" s="1" t="s">
        <v>421</v>
      </c>
      <c r="E105" s="1" t="s">
        <v>846</v>
      </c>
      <c r="F105" s="4">
        <v>1147000</v>
      </c>
      <c r="G105" s="4">
        <v>4495.67</v>
      </c>
      <c r="H105" s="4">
        <v>0.19</v>
      </c>
    </row>
    <row r="106" spans="2:8">
      <c r="B106" s="1" t="s">
        <v>3009</v>
      </c>
      <c r="C106" s="9" t="s">
        <v>156</v>
      </c>
      <c r="D106" s="1" t="s">
        <v>457</v>
      </c>
      <c r="E106" s="1" t="s">
        <v>458</v>
      </c>
      <c r="F106" s="4">
        <v>824425</v>
      </c>
      <c r="G106" s="4">
        <v>4395.42</v>
      </c>
      <c r="H106" s="4">
        <v>0.18</v>
      </c>
    </row>
    <row r="107" spans="2:8">
      <c r="B107" s="1" t="s">
        <v>3121</v>
      </c>
      <c r="C107" s="9" t="s">
        <v>156</v>
      </c>
      <c r="D107" s="1" t="s">
        <v>434</v>
      </c>
      <c r="E107" s="1" t="s">
        <v>738</v>
      </c>
      <c r="F107" s="4">
        <v>748200</v>
      </c>
      <c r="G107" s="4">
        <v>4363.13</v>
      </c>
      <c r="H107" s="4">
        <v>0.18</v>
      </c>
    </row>
    <row r="108" spans="2:8">
      <c r="B108" s="1" t="s">
        <v>3200</v>
      </c>
      <c r="C108" s="9" t="s">
        <v>156</v>
      </c>
      <c r="D108" s="1" t="s">
        <v>475</v>
      </c>
      <c r="E108" s="1" t="s">
        <v>866</v>
      </c>
      <c r="F108" s="4">
        <v>436875</v>
      </c>
      <c r="G108" s="4">
        <v>4173.25</v>
      </c>
      <c r="H108" s="4">
        <v>0.17</v>
      </c>
    </row>
    <row r="109" spans="2:8">
      <c r="B109" s="1" t="s">
        <v>3080</v>
      </c>
      <c r="C109" s="9" t="s">
        <v>156</v>
      </c>
      <c r="D109" s="1" t="s">
        <v>541</v>
      </c>
      <c r="E109" s="1" t="s">
        <v>679</v>
      </c>
      <c r="F109" s="4">
        <v>387500</v>
      </c>
      <c r="G109" s="4">
        <v>4107.8900000000003</v>
      </c>
      <c r="H109" s="4">
        <v>0.17</v>
      </c>
    </row>
    <row r="110" spans="2:8">
      <c r="B110" s="1" t="s">
        <v>3003</v>
      </c>
      <c r="C110" s="9" t="s">
        <v>156</v>
      </c>
      <c r="D110" s="1" t="s">
        <v>436</v>
      </c>
      <c r="E110" s="1" t="s">
        <v>437</v>
      </c>
      <c r="F110" s="4">
        <v>82200</v>
      </c>
      <c r="G110" s="4">
        <v>3940.91</v>
      </c>
      <c r="H110" s="4">
        <v>0.16</v>
      </c>
    </row>
    <row r="111" spans="2:8">
      <c r="B111" s="1" t="s">
        <v>2757</v>
      </c>
      <c r="C111" s="9" t="s">
        <v>156</v>
      </c>
      <c r="D111" s="1" t="s">
        <v>436</v>
      </c>
      <c r="E111" s="1" t="s">
        <v>624</v>
      </c>
      <c r="F111" s="4">
        <v>27300</v>
      </c>
      <c r="G111" s="4">
        <v>3853.4</v>
      </c>
      <c r="H111" s="4">
        <v>0.16</v>
      </c>
    </row>
    <row r="112" spans="2:8">
      <c r="B112" s="1" t="s">
        <v>3112</v>
      </c>
      <c r="C112" s="9" t="s">
        <v>156</v>
      </c>
      <c r="D112" s="1" t="s">
        <v>550</v>
      </c>
      <c r="E112" s="1" t="s">
        <v>726</v>
      </c>
      <c r="F112" s="4">
        <v>402225</v>
      </c>
      <c r="G112" s="4">
        <v>3849.09</v>
      </c>
      <c r="H112" s="4">
        <v>0.16</v>
      </c>
    </row>
    <row r="113" spans="2:8">
      <c r="B113" s="1" t="s">
        <v>3143</v>
      </c>
      <c r="C113" s="9" t="s">
        <v>156</v>
      </c>
      <c r="D113" s="1" t="s">
        <v>539</v>
      </c>
      <c r="E113" s="1" t="s">
        <v>760</v>
      </c>
      <c r="F113" s="4">
        <v>210275</v>
      </c>
      <c r="G113" s="4">
        <v>3575.94</v>
      </c>
      <c r="H113" s="4">
        <v>0.15</v>
      </c>
    </row>
    <row r="114" spans="2:8">
      <c r="B114" s="1" t="s">
        <v>3179</v>
      </c>
      <c r="C114" s="9" t="s">
        <v>156</v>
      </c>
      <c r="D114" s="1" t="s">
        <v>486</v>
      </c>
      <c r="E114" s="1" t="s">
        <v>818</v>
      </c>
      <c r="F114" s="4">
        <v>112525</v>
      </c>
      <c r="G114" s="4">
        <v>3553.31</v>
      </c>
      <c r="H114" s="4">
        <v>0.15</v>
      </c>
    </row>
    <row r="115" spans="2:8">
      <c r="B115" s="1" t="s">
        <v>3222</v>
      </c>
      <c r="C115" s="9" t="s">
        <v>156</v>
      </c>
      <c r="D115" s="1" t="s">
        <v>455</v>
      </c>
      <c r="E115" s="1" t="s">
        <v>913</v>
      </c>
      <c r="F115" s="4">
        <v>8075</v>
      </c>
      <c r="G115" s="4">
        <v>3221.93</v>
      </c>
      <c r="H115" s="4">
        <v>0.13</v>
      </c>
    </row>
    <row r="116" spans="2:8">
      <c r="B116" s="1" t="s">
        <v>3348</v>
      </c>
      <c r="C116" s="9" t="s">
        <v>156</v>
      </c>
      <c r="D116" s="1" t="s">
        <v>421</v>
      </c>
      <c r="E116" s="1" t="s">
        <v>1217</v>
      </c>
      <c r="F116" s="4">
        <v>300950</v>
      </c>
      <c r="G116" s="4">
        <v>3125.06</v>
      </c>
      <c r="H116" s="4">
        <v>0.13</v>
      </c>
    </row>
    <row r="117" spans="2:8">
      <c r="B117" s="1" t="s">
        <v>3110</v>
      </c>
      <c r="C117" s="9" t="s">
        <v>156</v>
      </c>
      <c r="D117" s="1" t="s">
        <v>568</v>
      </c>
      <c r="E117" s="1" t="s">
        <v>724</v>
      </c>
      <c r="F117" s="4">
        <v>54900</v>
      </c>
      <c r="G117" s="4">
        <v>2947.25</v>
      </c>
      <c r="H117" s="4">
        <v>0.12</v>
      </c>
    </row>
    <row r="118" spans="2:8">
      <c r="B118" s="1" t="s">
        <v>3161</v>
      </c>
      <c r="C118" s="9" t="s">
        <v>156</v>
      </c>
      <c r="D118" s="1" t="s">
        <v>480</v>
      </c>
      <c r="E118" s="1" t="s">
        <v>796</v>
      </c>
      <c r="F118" s="4">
        <v>192950</v>
      </c>
      <c r="G118" s="4">
        <v>2827.49</v>
      </c>
      <c r="H118" s="4">
        <v>0.12</v>
      </c>
    </row>
    <row r="119" spans="2:8">
      <c r="B119" s="1" t="s">
        <v>3118</v>
      </c>
      <c r="C119" s="9" t="s">
        <v>156</v>
      </c>
      <c r="D119" s="1" t="s">
        <v>475</v>
      </c>
      <c r="E119" s="1" t="s">
        <v>735</v>
      </c>
      <c r="F119" s="4">
        <v>133000</v>
      </c>
      <c r="G119" s="4">
        <v>2591.64</v>
      </c>
      <c r="H119" s="4">
        <v>0.11</v>
      </c>
    </row>
    <row r="120" spans="2:8">
      <c r="B120" s="1" t="s">
        <v>3018</v>
      </c>
      <c r="C120" s="9" t="s">
        <v>156</v>
      </c>
      <c r="D120" s="1" t="s">
        <v>475</v>
      </c>
      <c r="E120" s="1" t="s">
        <v>476</v>
      </c>
      <c r="F120" s="4">
        <v>157050</v>
      </c>
      <c r="G120" s="4">
        <v>2457.1999999999998</v>
      </c>
      <c r="H120" s="4">
        <v>0.1</v>
      </c>
    </row>
    <row r="121" spans="2:8">
      <c r="B121" s="1" t="s">
        <v>3156</v>
      </c>
      <c r="C121" s="9" t="s">
        <v>156</v>
      </c>
      <c r="D121" s="1" t="s">
        <v>436</v>
      </c>
      <c r="E121" s="1" t="s">
        <v>791</v>
      </c>
      <c r="F121" s="4">
        <v>34300</v>
      </c>
      <c r="G121" s="4">
        <v>2426.21</v>
      </c>
      <c r="H121" s="4">
        <v>0.1</v>
      </c>
    </row>
    <row r="122" spans="2:8">
      <c r="B122" s="1" t="s">
        <v>3010</v>
      </c>
      <c r="C122" s="9" t="s">
        <v>156</v>
      </c>
      <c r="D122" s="1" t="s">
        <v>419</v>
      </c>
      <c r="E122" s="1" t="s">
        <v>459</v>
      </c>
      <c r="F122" s="4">
        <v>725000</v>
      </c>
      <c r="G122" s="4">
        <v>2392.86</v>
      </c>
      <c r="H122" s="4">
        <v>0.1</v>
      </c>
    </row>
    <row r="123" spans="2:8">
      <c r="B123" s="1" t="s">
        <v>3172</v>
      </c>
      <c r="C123" s="9" t="s">
        <v>156</v>
      </c>
      <c r="D123" s="1" t="s">
        <v>452</v>
      </c>
      <c r="E123" s="1" t="s">
        <v>809</v>
      </c>
      <c r="F123" s="4">
        <v>838500</v>
      </c>
      <c r="G123" s="4">
        <v>2303.7800000000002</v>
      </c>
      <c r="H123" s="4">
        <v>0.1</v>
      </c>
    </row>
    <row r="124" spans="2:8">
      <c r="B124" s="1" t="s">
        <v>3005</v>
      </c>
      <c r="C124" s="9" t="s">
        <v>156</v>
      </c>
      <c r="D124" s="1" t="s">
        <v>434</v>
      </c>
      <c r="E124" s="1" t="s">
        <v>442</v>
      </c>
      <c r="F124" s="4">
        <v>771400</v>
      </c>
      <c r="G124" s="4">
        <v>2208.52</v>
      </c>
      <c r="H124" s="4">
        <v>0.09</v>
      </c>
    </row>
    <row r="125" spans="2:8">
      <c r="B125" s="1" t="s">
        <v>3108</v>
      </c>
      <c r="C125" s="9" t="s">
        <v>156</v>
      </c>
      <c r="D125" s="1" t="s">
        <v>448</v>
      </c>
      <c r="E125" s="1" t="s">
        <v>722</v>
      </c>
      <c r="F125" s="4">
        <v>3111500</v>
      </c>
      <c r="G125" s="4">
        <v>1832.67</v>
      </c>
      <c r="H125" s="4">
        <v>0.08</v>
      </c>
    </row>
    <row r="126" spans="2:8">
      <c r="B126" s="1" t="s">
        <v>3256</v>
      </c>
      <c r="C126" s="9" t="s">
        <v>156</v>
      </c>
      <c r="D126" s="1" t="s">
        <v>469</v>
      </c>
      <c r="E126" s="1" t="s">
        <v>993</v>
      </c>
      <c r="F126" s="4">
        <v>82775</v>
      </c>
      <c r="G126" s="4">
        <v>1789.26</v>
      </c>
      <c r="H126" s="4">
        <v>7.0000000000000007E-2</v>
      </c>
    </row>
    <row r="127" spans="2:8">
      <c r="B127" s="1" t="s">
        <v>3093</v>
      </c>
      <c r="C127" s="9" t="s">
        <v>156</v>
      </c>
      <c r="D127" s="1" t="s">
        <v>473</v>
      </c>
      <c r="E127" s="1" t="s">
        <v>694</v>
      </c>
      <c r="F127" s="4">
        <v>292680</v>
      </c>
      <c r="G127" s="4">
        <v>1671.79</v>
      </c>
      <c r="H127" s="4">
        <v>7.0000000000000007E-2</v>
      </c>
    </row>
    <row r="128" spans="2:8">
      <c r="B128" s="1" t="s">
        <v>3254</v>
      </c>
      <c r="C128" s="9" t="s">
        <v>156</v>
      </c>
      <c r="D128" s="1" t="s">
        <v>445</v>
      </c>
      <c r="E128" s="1" t="s">
        <v>991</v>
      </c>
      <c r="F128" s="4">
        <v>666125</v>
      </c>
      <c r="G128" s="4">
        <v>1594.37</v>
      </c>
      <c r="H128" s="4">
        <v>7.0000000000000007E-2</v>
      </c>
    </row>
    <row r="129" spans="2:8">
      <c r="B129" s="1" t="s">
        <v>3191</v>
      </c>
      <c r="C129" s="9" t="s">
        <v>156</v>
      </c>
      <c r="D129" s="1" t="s">
        <v>457</v>
      </c>
      <c r="E129" s="1" t="s">
        <v>843</v>
      </c>
      <c r="F129" s="4">
        <v>463125</v>
      </c>
      <c r="G129" s="4">
        <v>1572.77</v>
      </c>
      <c r="H129" s="4">
        <v>7.0000000000000007E-2</v>
      </c>
    </row>
    <row r="130" spans="2:8">
      <c r="B130" s="1" t="s">
        <v>3270</v>
      </c>
      <c r="C130" s="9" t="s">
        <v>156</v>
      </c>
      <c r="D130" s="1" t="s">
        <v>532</v>
      </c>
      <c r="E130" s="1" t="s">
        <v>1013</v>
      </c>
      <c r="F130" s="4">
        <v>367500</v>
      </c>
      <c r="G130" s="4">
        <v>1534.68</v>
      </c>
      <c r="H130" s="4">
        <v>0.06</v>
      </c>
    </row>
    <row r="131" spans="2:8">
      <c r="B131" s="1" t="s">
        <v>3336</v>
      </c>
      <c r="C131" s="9" t="s">
        <v>156</v>
      </c>
      <c r="D131" s="1" t="s">
        <v>452</v>
      </c>
      <c r="E131" s="1" t="s">
        <v>1189</v>
      </c>
      <c r="F131" s="4">
        <v>54750</v>
      </c>
      <c r="G131" s="4">
        <v>1443.05</v>
      </c>
      <c r="H131" s="4">
        <v>0.06</v>
      </c>
    </row>
    <row r="132" spans="2:8">
      <c r="B132" s="1" t="s">
        <v>3214</v>
      </c>
      <c r="C132" s="9" t="s">
        <v>156</v>
      </c>
      <c r="D132" s="1" t="s">
        <v>511</v>
      </c>
      <c r="E132" s="1" t="s">
        <v>900</v>
      </c>
      <c r="F132" s="4">
        <v>88000</v>
      </c>
      <c r="G132" s="4">
        <v>1401.58</v>
      </c>
      <c r="H132" s="4">
        <v>0.06</v>
      </c>
    </row>
    <row r="133" spans="2:8">
      <c r="B133" s="1" t="s">
        <v>3073</v>
      </c>
      <c r="C133" s="9" t="s">
        <v>156</v>
      </c>
      <c r="D133" s="1" t="s">
        <v>539</v>
      </c>
      <c r="E133" s="1" t="s">
        <v>625</v>
      </c>
      <c r="F133" s="4">
        <v>44250</v>
      </c>
      <c r="G133" s="4">
        <v>1371.75</v>
      </c>
      <c r="H133" s="4">
        <v>0.06</v>
      </c>
    </row>
    <row r="134" spans="2:8">
      <c r="B134" s="1" t="s">
        <v>921</v>
      </c>
      <c r="C134" s="9" t="s">
        <v>156</v>
      </c>
      <c r="D134" s="1" t="s">
        <v>514</v>
      </c>
      <c r="E134" s="1" t="s">
        <v>922</v>
      </c>
      <c r="F134" s="4">
        <v>53550</v>
      </c>
      <c r="G134" s="4">
        <v>1336.93</v>
      </c>
      <c r="H134" s="4">
        <v>0.06</v>
      </c>
    </row>
    <row r="135" spans="2:8">
      <c r="B135" s="1" t="s">
        <v>3213</v>
      </c>
      <c r="C135" s="9" t="s">
        <v>156</v>
      </c>
      <c r="D135" s="1" t="s">
        <v>484</v>
      </c>
      <c r="E135" s="1" t="s">
        <v>897</v>
      </c>
      <c r="F135" s="4">
        <v>25875</v>
      </c>
      <c r="G135" s="4">
        <v>1331.66</v>
      </c>
      <c r="H135" s="4">
        <v>0.06</v>
      </c>
    </row>
    <row r="136" spans="2:8">
      <c r="B136" s="1" t="s">
        <v>3216</v>
      </c>
      <c r="C136" s="9" t="s">
        <v>156</v>
      </c>
      <c r="D136" s="1" t="s">
        <v>465</v>
      </c>
      <c r="E136" s="1" t="s">
        <v>902</v>
      </c>
      <c r="F136" s="4">
        <v>702900</v>
      </c>
      <c r="G136" s="4">
        <v>1219.25</v>
      </c>
      <c r="H136" s="4">
        <v>0.05</v>
      </c>
    </row>
    <row r="137" spans="2:8">
      <c r="B137" s="1" t="s">
        <v>3107</v>
      </c>
      <c r="C137" s="9" t="s">
        <v>156</v>
      </c>
      <c r="D137" s="1" t="s">
        <v>471</v>
      </c>
      <c r="E137" s="1" t="s">
        <v>721</v>
      </c>
      <c r="F137" s="4">
        <v>28000</v>
      </c>
      <c r="G137" s="4">
        <v>1160.1500000000001</v>
      </c>
      <c r="H137" s="4">
        <v>0.05</v>
      </c>
    </row>
    <row r="138" spans="2:8">
      <c r="B138" s="1" t="s">
        <v>2764</v>
      </c>
      <c r="C138" s="9" t="s">
        <v>156</v>
      </c>
      <c r="D138" s="1" t="s">
        <v>448</v>
      </c>
      <c r="E138" s="1" t="s">
        <v>617</v>
      </c>
      <c r="F138" s="4">
        <v>23250</v>
      </c>
      <c r="G138" s="4">
        <v>1149.48</v>
      </c>
      <c r="H138" s="4">
        <v>0.05</v>
      </c>
    </row>
    <row r="139" spans="2:8">
      <c r="B139" s="1" t="s">
        <v>3206</v>
      </c>
      <c r="C139" s="9" t="s">
        <v>156</v>
      </c>
      <c r="D139" s="1" t="s">
        <v>419</v>
      </c>
      <c r="E139" s="1" t="s">
        <v>884</v>
      </c>
      <c r="F139" s="4">
        <v>298450</v>
      </c>
      <c r="G139" s="4">
        <v>1101.43</v>
      </c>
      <c r="H139" s="4">
        <v>0.05</v>
      </c>
    </row>
    <row r="140" spans="2:8">
      <c r="B140" s="1" t="s">
        <v>3326</v>
      </c>
      <c r="C140" s="9" t="s">
        <v>156</v>
      </c>
      <c r="D140" s="1" t="s">
        <v>964</v>
      </c>
      <c r="E140" s="1" t="s">
        <v>1138</v>
      </c>
      <c r="F140" s="4">
        <v>61875</v>
      </c>
      <c r="G140" s="4">
        <v>1092.53</v>
      </c>
      <c r="H140" s="4">
        <v>0.05</v>
      </c>
    </row>
    <row r="141" spans="2:8">
      <c r="B141" s="1" t="s">
        <v>3226</v>
      </c>
      <c r="C141" s="9" t="s">
        <v>156</v>
      </c>
      <c r="D141" s="1" t="s">
        <v>436</v>
      </c>
      <c r="E141" s="1" t="s">
        <v>920</v>
      </c>
      <c r="F141" s="4">
        <v>55275</v>
      </c>
      <c r="G141" s="4">
        <v>1053.27</v>
      </c>
      <c r="H141" s="4">
        <v>0.04</v>
      </c>
    </row>
    <row r="142" spans="2:8">
      <c r="B142" s="1" t="s">
        <v>3212</v>
      </c>
      <c r="C142" s="9" t="s">
        <v>156</v>
      </c>
      <c r="D142" s="1" t="s">
        <v>445</v>
      </c>
      <c r="E142" s="1" t="s">
        <v>896</v>
      </c>
      <c r="F142" s="4">
        <v>22350</v>
      </c>
      <c r="G142" s="4">
        <v>979.09</v>
      </c>
      <c r="H142" s="4">
        <v>0.04</v>
      </c>
    </row>
    <row r="143" spans="2:8">
      <c r="B143" s="1" t="s">
        <v>3101</v>
      </c>
      <c r="C143" s="9" t="s">
        <v>156</v>
      </c>
      <c r="D143" s="1" t="s">
        <v>486</v>
      </c>
      <c r="E143" s="1" t="s">
        <v>704</v>
      </c>
      <c r="F143" s="4">
        <v>46200</v>
      </c>
      <c r="G143" s="4">
        <v>826.38</v>
      </c>
      <c r="H143" s="4">
        <v>0.03</v>
      </c>
    </row>
    <row r="144" spans="2:8">
      <c r="B144" s="1" t="s">
        <v>853</v>
      </c>
      <c r="C144" s="9" t="s">
        <v>156</v>
      </c>
      <c r="D144" s="1" t="s">
        <v>445</v>
      </c>
      <c r="E144" s="1" t="s">
        <v>854</v>
      </c>
      <c r="F144" s="4">
        <v>250000</v>
      </c>
      <c r="G144" s="4">
        <v>777.13</v>
      </c>
      <c r="H144" s="4">
        <v>0.03</v>
      </c>
    </row>
    <row r="145" spans="2:9">
      <c r="B145" s="1" t="s">
        <v>2766</v>
      </c>
      <c r="C145" s="9" t="s">
        <v>156</v>
      </c>
      <c r="D145" s="1" t="s">
        <v>480</v>
      </c>
      <c r="E145" s="1" t="s">
        <v>621</v>
      </c>
      <c r="F145" s="4">
        <v>39900</v>
      </c>
      <c r="G145" s="4">
        <v>743.14</v>
      </c>
      <c r="H145" s="4">
        <v>0.03</v>
      </c>
    </row>
    <row r="146" spans="2:9">
      <c r="B146" s="1" t="s">
        <v>2773</v>
      </c>
      <c r="C146" s="9" t="s">
        <v>156</v>
      </c>
      <c r="D146" s="1" t="s">
        <v>421</v>
      </c>
      <c r="E146" s="1" t="s">
        <v>427</v>
      </c>
      <c r="F146" s="4">
        <v>24200</v>
      </c>
      <c r="G146" s="4">
        <v>725.35</v>
      </c>
      <c r="H146" s="4">
        <v>0.03</v>
      </c>
    </row>
    <row r="147" spans="2:9">
      <c r="B147" s="1" t="s">
        <v>1154</v>
      </c>
      <c r="C147" s="9" t="s">
        <v>156</v>
      </c>
      <c r="D147" s="1" t="s">
        <v>423</v>
      </c>
      <c r="E147" s="1" t="s">
        <v>1155</v>
      </c>
      <c r="F147" s="4">
        <v>89100</v>
      </c>
      <c r="G147" s="4">
        <v>709.99</v>
      </c>
      <c r="H147" s="4">
        <v>0.03</v>
      </c>
    </row>
    <row r="148" spans="2:9">
      <c r="B148" s="1" t="s">
        <v>850</v>
      </c>
      <c r="C148" s="9" t="s">
        <v>156</v>
      </c>
      <c r="D148" s="1" t="s">
        <v>419</v>
      </c>
      <c r="E148" s="1" t="s">
        <v>851</v>
      </c>
      <c r="F148" s="4">
        <v>83000</v>
      </c>
      <c r="G148" s="4">
        <v>677.82</v>
      </c>
      <c r="H148" s="4">
        <v>0.03</v>
      </c>
    </row>
    <row r="149" spans="2:9">
      <c r="B149" s="1" t="s">
        <v>2778</v>
      </c>
      <c r="C149" s="9" t="s">
        <v>156</v>
      </c>
      <c r="D149" s="1" t="s">
        <v>423</v>
      </c>
      <c r="E149" s="1" t="s">
        <v>606</v>
      </c>
      <c r="F149" s="4">
        <v>54500</v>
      </c>
      <c r="G149" s="4">
        <v>585.66</v>
      </c>
      <c r="H149" s="4">
        <v>0.02</v>
      </c>
    </row>
    <row r="150" spans="2:9">
      <c r="B150" s="1" t="s">
        <v>3215</v>
      </c>
      <c r="C150" s="9" t="s">
        <v>156</v>
      </c>
      <c r="D150" s="1" t="s">
        <v>480</v>
      </c>
      <c r="E150" s="1" t="s">
        <v>901</v>
      </c>
      <c r="F150" s="4">
        <v>10875</v>
      </c>
      <c r="G150" s="4">
        <v>502.44</v>
      </c>
      <c r="H150" s="4">
        <v>0.02</v>
      </c>
    </row>
    <row r="151" spans="2:9">
      <c r="B151" s="1" t="s">
        <v>3252</v>
      </c>
      <c r="C151" s="9" t="s">
        <v>156</v>
      </c>
      <c r="D151" s="1" t="s">
        <v>964</v>
      </c>
      <c r="E151" s="1" t="s">
        <v>989</v>
      </c>
      <c r="F151" s="4">
        <v>25025</v>
      </c>
      <c r="G151" s="4">
        <v>435.86</v>
      </c>
      <c r="H151" s="4">
        <v>0.02</v>
      </c>
    </row>
    <row r="152" spans="2:9">
      <c r="B152" s="1" t="s">
        <v>2780</v>
      </c>
      <c r="C152" s="9" t="s">
        <v>156</v>
      </c>
      <c r="D152" s="1" t="s">
        <v>455</v>
      </c>
      <c r="E152" s="1" t="s">
        <v>610</v>
      </c>
      <c r="F152" s="4">
        <v>100800</v>
      </c>
      <c r="G152" s="4">
        <v>390.7</v>
      </c>
      <c r="H152" s="4">
        <v>0.02</v>
      </c>
    </row>
    <row r="153" spans="2:9">
      <c r="B153" s="1" t="s">
        <v>3115</v>
      </c>
      <c r="C153" s="9" t="s">
        <v>156</v>
      </c>
      <c r="D153" s="1" t="s">
        <v>550</v>
      </c>
      <c r="E153" s="1" t="s">
        <v>730</v>
      </c>
      <c r="F153" s="4">
        <v>33075</v>
      </c>
      <c r="G153" s="4">
        <v>373.5</v>
      </c>
      <c r="H153" s="4">
        <v>0.02</v>
      </c>
    </row>
    <row r="154" spans="2:9">
      <c r="B154" s="1" t="s">
        <v>766</v>
      </c>
      <c r="C154" s="9" t="s">
        <v>156</v>
      </c>
      <c r="D154" s="1" t="s">
        <v>448</v>
      </c>
      <c r="E154" s="1" t="s">
        <v>767</v>
      </c>
      <c r="F154" s="4">
        <v>313600</v>
      </c>
      <c r="G154" s="4">
        <v>282.62</v>
      </c>
      <c r="H154" s="4">
        <v>0.01</v>
      </c>
    </row>
    <row r="155" spans="2:9">
      <c r="B155" s="1" t="s">
        <v>3237</v>
      </c>
      <c r="C155" s="9" t="s">
        <v>156</v>
      </c>
      <c r="D155" s="1" t="s">
        <v>524</v>
      </c>
      <c r="E155" s="1" t="s">
        <v>959</v>
      </c>
      <c r="F155" s="4">
        <v>32400</v>
      </c>
      <c r="G155" s="4">
        <v>270.95</v>
      </c>
      <c r="H155" s="4">
        <v>0.01</v>
      </c>
    </row>
    <row r="156" spans="2:9">
      <c r="B156" s="1" t="s">
        <v>3210</v>
      </c>
      <c r="C156" s="9" t="s">
        <v>156</v>
      </c>
      <c r="D156" s="1" t="s">
        <v>455</v>
      </c>
      <c r="E156" s="1" t="s">
        <v>894</v>
      </c>
      <c r="F156" s="4">
        <v>172200</v>
      </c>
      <c r="G156" s="4">
        <v>255.05</v>
      </c>
      <c r="H156" s="4">
        <v>0.01</v>
      </c>
    </row>
    <row r="157" spans="2:9">
      <c r="B157" s="1" t="s">
        <v>2777</v>
      </c>
      <c r="C157" s="9" t="s">
        <v>156</v>
      </c>
      <c r="D157" s="1" t="s">
        <v>462</v>
      </c>
      <c r="E157" s="1" t="s">
        <v>463</v>
      </c>
      <c r="F157" s="4">
        <v>14700</v>
      </c>
      <c r="G157" s="4">
        <v>239.4</v>
      </c>
      <c r="H157" s="4">
        <v>0.01</v>
      </c>
    </row>
    <row r="158" spans="2:9">
      <c r="B158" s="1" t="s">
        <v>3166</v>
      </c>
      <c r="C158" s="9" t="s">
        <v>156</v>
      </c>
      <c r="D158" s="1" t="s">
        <v>480</v>
      </c>
      <c r="E158" s="1" t="s">
        <v>801</v>
      </c>
      <c r="F158" s="4">
        <v>3625</v>
      </c>
      <c r="G158" s="4">
        <v>201.91</v>
      </c>
      <c r="H158" s="4">
        <v>0.01</v>
      </c>
    </row>
    <row r="159" spans="2:9">
      <c r="B159" s="1" t="s">
        <v>3120</v>
      </c>
      <c r="C159" s="9" t="s">
        <v>156</v>
      </c>
      <c r="D159" s="1" t="s">
        <v>455</v>
      </c>
      <c r="E159" s="1" t="s">
        <v>737</v>
      </c>
      <c r="F159" s="4">
        <v>4200</v>
      </c>
      <c r="G159" s="4">
        <v>127.23</v>
      </c>
      <c r="H159" s="4">
        <v>0.01</v>
      </c>
    </row>
    <row r="160" spans="2:9">
      <c r="B160" s="1" t="s">
        <v>2794</v>
      </c>
      <c r="C160" s="9" t="s">
        <v>156</v>
      </c>
      <c r="D160" s="1" t="s">
        <v>423</v>
      </c>
      <c r="E160" s="1" t="s">
        <v>601</v>
      </c>
      <c r="F160" s="4">
        <v>2600</v>
      </c>
      <c r="G160" s="4">
        <v>100.51</v>
      </c>
      <c r="H160" s="4">
        <v>0</v>
      </c>
      <c r="I160" s="1" t="s">
        <v>1636</v>
      </c>
    </row>
    <row r="161" spans="2:9">
      <c r="B161" s="1" t="s">
        <v>3250</v>
      </c>
      <c r="C161" s="9" t="s">
        <v>156</v>
      </c>
      <c r="D161" s="1" t="s">
        <v>469</v>
      </c>
      <c r="E161" s="1" t="s">
        <v>987</v>
      </c>
      <c r="F161" s="4">
        <v>6650</v>
      </c>
      <c r="G161" s="4">
        <v>97.47</v>
      </c>
      <c r="H161" s="4">
        <v>0</v>
      </c>
      <c r="I161" s="1" t="s">
        <v>1636</v>
      </c>
    </row>
    <row r="162" spans="2:9">
      <c r="B162" s="1" t="s">
        <v>3132</v>
      </c>
      <c r="C162" s="9" t="s">
        <v>156</v>
      </c>
      <c r="D162" s="1" t="s">
        <v>455</v>
      </c>
      <c r="E162" s="1" t="s">
        <v>749</v>
      </c>
      <c r="F162" s="4">
        <v>7150</v>
      </c>
      <c r="G162" s="4">
        <v>77.78</v>
      </c>
      <c r="H162" s="4">
        <v>0</v>
      </c>
      <c r="I162" s="1" t="s">
        <v>1636</v>
      </c>
    </row>
    <row r="163" spans="2:9">
      <c r="B163" s="1" t="s">
        <v>3085</v>
      </c>
      <c r="C163" s="9" t="s">
        <v>156</v>
      </c>
      <c r="D163" s="1" t="s">
        <v>434</v>
      </c>
      <c r="E163" s="1" t="s">
        <v>684</v>
      </c>
      <c r="F163" s="4">
        <v>76450</v>
      </c>
      <c r="G163" s="4">
        <v>62.18</v>
      </c>
      <c r="H163" s="4">
        <v>0</v>
      </c>
      <c r="I163" s="1" t="s">
        <v>1636</v>
      </c>
    </row>
    <row r="164" spans="2:9">
      <c r="B164" s="1" t="s">
        <v>3251</v>
      </c>
      <c r="C164" s="9" t="s">
        <v>156</v>
      </c>
      <c r="D164" s="1" t="s">
        <v>469</v>
      </c>
      <c r="E164" s="1" t="s">
        <v>988</v>
      </c>
      <c r="F164" s="4">
        <v>1000</v>
      </c>
      <c r="G164" s="4">
        <v>43.27</v>
      </c>
      <c r="H164" s="4">
        <v>0</v>
      </c>
      <c r="I164" s="1" t="s">
        <v>1636</v>
      </c>
    </row>
    <row r="165" spans="2:9">
      <c r="B165" s="1" t="s">
        <v>3192</v>
      </c>
      <c r="C165" s="9" t="s">
        <v>156</v>
      </c>
      <c r="D165" s="1" t="s">
        <v>421</v>
      </c>
      <c r="E165" s="1" t="s">
        <v>844</v>
      </c>
      <c r="F165" s="4">
        <v>13500</v>
      </c>
      <c r="G165" s="4">
        <v>41.95</v>
      </c>
      <c r="H165" s="4">
        <v>0</v>
      </c>
      <c r="I165" s="1" t="s">
        <v>1636</v>
      </c>
    </row>
    <row r="166" spans="2:9">
      <c r="B166" s="1" t="s">
        <v>763</v>
      </c>
      <c r="C166" s="9" t="s">
        <v>156</v>
      </c>
      <c r="D166" s="1" t="s">
        <v>471</v>
      </c>
      <c r="E166" s="1" t="s">
        <v>764</v>
      </c>
      <c r="F166" s="4">
        <v>15400</v>
      </c>
      <c r="G166" s="4">
        <v>36.32</v>
      </c>
      <c r="H166" s="4">
        <v>0</v>
      </c>
      <c r="I166" s="1" t="s">
        <v>1636</v>
      </c>
    </row>
    <row r="167" spans="2:9">
      <c r="B167" s="1" t="s">
        <v>3220</v>
      </c>
      <c r="C167" s="9" t="s">
        <v>156</v>
      </c>
      <c r="D167" s="1" t="s">
        <v>440</v>
      </c>
      <c r="E167" s="1" t="s">
        <v>909</v>
      </c>
      <c r="F167" s="4">
        <v>2400</v>
      </c>
      <c r="G167" s="4">
        <v>32.409999999999997</v>
      </c>
      <c r="H167" s="4">
        <v>0</v>
      </c>
      <c r="I167" s="1" t="s">
        <v>1636</v>
      </c>
    </row>
    <row r="168" spans="2:9">
      <c r="B168" s="1" t="s">
        <v>3274</v>
      </c>
      <c r="C168" s="9" t="s">
        <v>156</v>
      </c>
      <c r="D168" s="1" t="s">
        <v>524</v>
      </c>
      <c r="E168" s="1" t="s">
        <v>1019</v>
      </c>
      <c r="F168" s="4">
        <v>3225</v>
      </c>
      <c r="G168" s="4">
        <v>13.26</v>
      </c>
      <c r="H168" s="4">
        <v>0</v>
      </c>
      <c r="I168" s="1" t="s">
        <v>1636</v>
      </c>
    </row>
    <row r="169" spans="2:9">
      <c r="B169" s="1" t="s">
        <v>3129</v>
      </c>
      <c r="C169" s="9" t="s">
        <v>156</v>
      </c>
      <c r="D169" s="1" t="s">
        <v>475</v>
      </c>
      <c r="E169" s="1" t="s">
        <v>746</v>
      </c>
      <c r="F169" s="4">
        <v>700</v>
      </c>
      <c r="G169" s="4">
        <v>12.38</v>
      </c>
      <c r="H169" s="4">
        <v>0</v>
      </c>
      <c r="I169" s="1" t="s">
        <v>1636</v>
      </c>
    </row>
    <row r="170" spans="2:9" ht="13">
      <c r="B170" s="2" t="s">
        <v>3362</v>
      </c>
      <c r="C170" s="9" t="s">
        <v>156</v>
      </c>
      <c r="D170" s="1" t="s">
        <v>430</v>
      </c>
      <c r="E170" s="1" t="s">
        <v>600</v>
      </c>
      <c r="F170" s="4">
        <v>-500</v>
      </c>
      <c r="G170" s="4">
        <v>-6.54</v>
      </c>
      <c r="H170" s="4">
        <v>0</v>
      </c>
    </row>
    <row r="171" spans="2:9">
      <c r="B171" s="1" t="s">
        <v>3490</v>
      </c>
      <c r="C171" s="9" t="s">
        <v>156</v>
      </c>
      <c r="D171" s="1" t="s">
        <v>475</v>
      </c>
      <c r="E171" s="1" t="s">
        <v>746</v>
      </c>
      <c r="F171" s="4">
        <v>-700</v>
      </c>
      <c r="G171" s="4">
        <v>-12.45</v>
      </c>
      <c r="H171" s="4">
        <v>0</v>
      </c>
    </row>
    <row r="172" spans="2:9">
      <c r="B172" s="1" t="s">
        <v>3491</v>
      </c>
      <c r="C172" s="9" t="s">
        <v>156</v>
      </c>
      <c r="D172" s="1" t="s">
        <v>524</v>
      </c>
      <c r="E172" s="1" t="s">
        <v>1019</v>
      </c>
      <c r="F172" s="4">
        <v>-3225</v>
      </c>
      <c r="G172" s="4">
        <v>-13.28</v>
      </c>
      <c r="H172" s="4">
        <v>0</v>
      </c>
    </row>
    <row r="173" spans="2:9">
      <c r="B173" s="1" t="s">
        <v>3492</v>
      </c>
      <c r="C173" s="9" t="s">
        <v>156</v>
      </c>
      <c r="D173" s="1" t="s">
        <v>440</v>
      </c>
      <c r="E173" s="1" t="s">
        <v>909</v>
      </c>
      <c r="F173" s="4">
        <v>-2400</v>
      </c>
      <c r="G173" s="4">
        <v>-32.28</v>
      </c>
      <c r="H173" s="4">
        <v>0</v>
      </c>
    </row>
    <row r="174" spans="2:9">
      <c r="B174" s="1" t="s">
        <v>1748</v>
      </c>
      <c r="C174" s="9" t="s">
        <v>156</v>
      </c>
      <c r="D174" s="1" t="s">
        <v>471</v>
      </c>
      <c r="E174" s="1" t="s">
        <v>764</v>
      </c>
      <c r="F174" s="4">
        <v>-15400</v>
      </c>
      <c r="G174" s="4">
        <v>-36.54</v>
      </c>
      <c r="H174" s="4">
        <v>0</v>
      </c>
    </row>
    <row r="175" spans="2:9">
      <c r="B175" s="1" t="s">
        <v>3493</v>
      </c>
      <c r="C175" s="9" t="s">
        <v>156</v>
      </c>
      <c r="D175" s="1" t="s">
        <v>421</v>
      </c>
      <c r="E175" s="1" t="s">
        <v>844</v>
      </c>
      <c r="F175" s="4">
        <v>-13500</v>
      </c>
      <c r="G175" s="4">
        <v>-41.99</v>
      </c>
      <c r="H175" s="4">
        <v>0</v>
      </c>
    </row>
    <row r="176" spans="2:9">
      <c r="B176" s="1" t="s">
        <v>3494</v>
      </c>
      <c r="C176" s="9" t="s">
        <v>156</v>
      </c>
      <c r="D176" s="1" t="s">
        <v>469</v>
      </c>
      <c r="E176" s="1" t="s">
        <v>988</v>
      </c>
      <c r="F176" s="4">
        <v>-1000</v>
      </c>
      <c r="G176" s="4">
        <v>-43.46</v>
      </c>
      <c r="H176" s="4">
        <v>0</v>
      </c>
    </row>
    <row r="177" spans="2:8">
      <c r="B177" s="1" t="s">
        <v>3495</v>
      </c>
      <c r="C177" s="9" t="s">
        <v>156</v>
      </c>
      <c r="D177" s="1" t="s">
        <v>434</v>
      </c>
      <c r="E177" s="1" t="s">
        <v>684</v>
      </c>
      <c r="F177" s="4">
        <v>-76450</v>
      </c>
      <c r="G177" s="4">
        <v>-61.08</v>
      </c>
      <c r="H177" s="4">
        <v>0</v>
      </c>
    </row>
    <row r="178" spans="2:8">
      <c r="B178" s="1" t="s">
        <v>3496</v>
      </c>
      <c r="C178" s="9" t="s">
        <v>156</v>
      </c>
      <c r="D178" s="1" t="s">
        <v>455</v>
      </c>
      <c r="E178" s="1" t="s">
        <v>749</v>
      </c>
      <c r="F178" s="4">
        <v>-7150</v>
      </c>
      <c r="G178" s="4">
        <v>-78.11</v>
      </c>
      <c r="H178" s="4">
        <v>0</v>
      </c>
    </row>
    <row r="179" spans="2:8">
      <c r="B179" s="1" t="s">
        <v>3497</v>
      </c>
      <c r="C179" s="9" t="s">
        <v>156</v>
      </c>
      <c r="D179" s="1" t="s">
        <v>469</v>
      </c>
      <c r="E179" s="1" t="s">
        <v>987</v>
      </c>
      <c r="F179" s="4">
        <v>-6650</v>
      </c>
      <c r="G179" s="4">
        <v>-95.86</v>
      </c>
      <c r="H179" s="4">
        <v>0</v>
      </c>
    </row>
    <row r="180" spans="2:8">
      <c r="B180" s="1" t="s">
        <v>3498</v>
      </c>
      <c r="C180" s="9" t="s">
        <v>156</v>
      </c>
      <c r="D180" s="1" t="s">
        <v>423</v>
      </c>
      <c r="E180" s="1" t="s">
        <v>601</v>
      </c>
      <c r="F180" s="4">
        <v>-2600</v>
      </c>
      <c r="G180" s="4">
        <v>-100.95</v>
      </c>
      <c r="H180" s="4">
        <v>0</v>
      </c>
    </row>
    <row r="181" spans="2:8">
      <c r="B181" s="1" t="s">
        <v>3499</v>
      </c>
      <c r="C181" s="9" t="s">
        <v>156</v>
      </c>
      <c r="D181" s="1" t="s">
        <v>455</v>
      </c>
      <c r="E181" s="1" t="s">
        <v>737</v>
      </c>
      <c r="F181" s="4">
        <v>-4200</v>
      </c>
      <c r="G181" s="4">
        <v>-128.07</v>
      </c>
      <c r="H181" s="4">
        <v>-0.01</v>
      </c>
    </row>
    <row r="182" spans="2:8">
      <c r="B182" s="1" t="s">
        <v>3500</v>
      </c>
      <c r="C182" s="9" t="s">
        <v>156</v>
      </c>
      <c r="D182" s="1" t="s">
        <v>480</v>
      </c>
      <c r="E182" s="1" t="s">
        <v>801</v>
      </c>
      <c r="F182" s="4">
        <v>-3625</v>
      </c>
      <c r="G182" s="4">
        <v>-202.98</v>
      </c>
      <c r="H182" s="4">
        <v>-0.01</v>
      </c>
    </row>
    <row r="183" spans="2:8">
      <c r="B183" s="1" t="s">
        <v>3501</v>
      </c>
      <c r="C183" s="9" t="s">
        <v>156</v>
      </c>
      <c r="D183" s="1" t="s">
        <v>462</v>
      </c>
      <c r="E183" s="1" t="s">
        <v>463</v>
      </c>
      <c r="F183" s="4">
        <v>-14700</v>
      </c>
      <c r="G183" s="4">
        <v>-241.3</v>
      </c>
      <c r="H183" s="4">
        <v>-0.01</v>
      </c>
    </row>
    <row r="184" spans="2:8">
      <c r="B184" s="1" t="s">
        <v>3502</v>
      </c>
      <c r="C184" s="9" t="s">
        <v>156</v>
      </c>
      <c r="D184" s="1" t="s">
        <v>455</v>
      </c>
      <c r="E184" s="1" t="s">
        <v>894</v>
      </c>
      <c r="F184" s="4">
        <v>-172200</v>
      </c>
      <c r="G184" s="4">
        <v>-256.56</v>
      </c>
      <c r="H184" s="4">
        <v>-0.01</v>
      </c>
    </row>
    <row r="185" spans="2:8">
      <c r="B185" s="1" t="s">
        <v>3503</v>
      </c>
      <c r="C185" s="9" t="s">
        <v>156</v>
      </c>
      <c r="D185" s="1" t="s">
        <v>524</v>
      </c>
      <c r="E185" s="1" t="s">
        <v>959</v>
      </c>
      <c r="F185" s="4">
        <v>-32400</v>
      </c>
      <c r="G185" s="4">
        <v>-272.57</v>
      </c>
      <c r="H185" s="4">
        <v>-0.01</v>
      </c>
    </row>
    <row r="186" spans="2:8">
      <c r="B186" s="1" t="s">
        <v>1749</v>
      </c>
      <c r="C186" s="9" t="s">
        <v>156</v>
      </c>
      <c r="D186" s="1" t="s">
        <v>448</v>
      </c>
      <c r="E186" s="1" t="s">
        <v>767</v>
      </c>
      <c r="F186" s="4">
        <v>-313600</v>
      </c>
      <c r="G186" s="4">
        <v>-284.75</v>
      </c>
      <c r="H186" s="4">
        <v>-0.01</v>
      </c>
    </row>
    <row r="187" spans="2:8">
      <c r="B187" s="1" t="s">
        <v>3444</v>
      </c>
      <c r="C187" s="9" t="s">
        <v>156</v>
      </c>
      <c r="D187" s="1" t="s">
        <v>432</v>
      </c>
      <c r="E187" s="1" t="s">
        <v>433</v>
      </c>
      <c r="F187" s="4">
        <v>-110400</v>
      </c>
      <c r="G187" s="4">
        <v>-320.38</v>
      </c>
      <c r="H187" s="4">
        <v>-0.01</v>
      </c>
    </row>
    <row r="188" spans="2:8">
      <c r="B188" s="1" t="s">
        <v>3504</v>
      </c>
      <c r="C188" s="9" t="s">
        <v>156</v>
      </c>
      <c r="D188" s="1" t="s">
        <v>550</v>
      </c>
      <c r="E188" s="1" t="s">
        <v>730</v>
      </c>
      <c r="F188" s="4">
        <v>-33075</v>
      </c>
      <c r="G188" s="4">
        <v>-375.78</v>
      </c>
      <c r="H188" s="4">
        <v>-0.02</v>
      </c>
    </row>
    <row r="189" spans="2:8">
      <c r="B189" s="1" t="s">
        <v>3360</v>
      </c>
      <c r="C189" s="9" t="s">
        <v>156</v>
      </c>
      <c r="D189" s="1" t="s">
        <v>455</v>
      </c>
      <c r="E189" s="1" t="s">
        <v>610</v>
      </c>
      <c r="F189" s="4">
        <v>-100800</v>
      </c>
      <c r="G189" s="4">
        <v>-390.7</v>
      </c>
      <c r="H189" s="4">
        <v>-0.02</v>
      </c>
    </row>
    <row r="190" spans="2:8">
      <c r="B190" s="1" t="s">
        <v>3505</v>
      </c>
      <c r="C190" s="9" t="s">
        <v>156</v>
      </c>
      <c r="D190" s="1" t="s">
        <v>964</v>
      </c>
      <c r="E190" s="1" t="s">
        <v>989</v>
      </c>
      <c r="F190" s="4">
        <v>-25025</v>
      </c>
      <c r="G190" s="4">
        <v>-439.01</v>
      </c>
      <c r="H190" s="4">
        <v>-0.02</v>
      </c>
    </row>
    <row r="191" spans="2:8">
      <c r="B191" s="1" t="s">
        <v>3363</v>
      </c>
      <c r="C191" s="9" t="s">
        <v>156</v>
      </c>
      <c r="D191" s="1" t="s">
        <v>419</v>
      </c>
      <c r="E191" s="1" t="s">
        <v>439</v>
      </c>
      <c r="F191" s="4">
        <v>-57200</v>
      </c>
      <c r="G191" s="4">
        <v>-461.66</v>
      </c>
      <c r="H191" s="4">
        <v>-0.02</v>
      </c>
    </row>
    <row r="192" spans="2:8">
      <c r="B192" s="1" t="s">
        <v>3506</v>
      </c>
      <c r="C192" s="9" t="s">
        <v>156</v>
      </c>
      <c r="D192" s="1" t="s">
        <v>480</v>
      </c>
      <c r="E192" s="1" t="s">
        <v>901</v>
      </c>
      <c r="F192" s="4">
        <v>-10875</v>
      </c>
      <c r="G192" s="4">
        <v>-506.49</v>
      </c>
      <c r="H192" s="4">
        <v>-0.02</v>
      </c>
    </row>
    <row r="193" spans="2:8">
      <c r="B193" s="1" t="s">
        <v>3356</v>
      </c>
      <c r="C193" s="9" t="s">
        <v>156</v>
      </c>
      <c r="D193" s="1" t="s">
        <v>428</v>
      </c>
      <c r="E193" s="1" t="s">
        <v>720</v>
      </c>
      <c r="F193" s="4">
        <v>-28025</v>
      </c>
      <c r="G193" s="4">
        <v>-521.17999999999995</v>
      </c>
      <c r="H193" s="4">
        <v>-0.02</v>
      </c>
    </row>
    <row r="194" spans="2:8">
      <c r="B194" s="1" t="s">
        <v>3507</v>
      </c>
      <c r="C194" s="9" t="s">
        <v>156</v>
      </c>
      <c r="D194" s="1" t="s">
        <v>423</v>
      </c>
      <c r="E194" s="1" t="s">
        <v>606</v>
      </c>
      <c r="F194" s="4">
        <v>-54500</v>
      </c>
      <c r="G194" s="4">
        <v>-590.13</v>
      </c>
      <c r="H194" s="4">
        <v>-0.02</v>
      </c>
    </row>
    <row r="195" spans="2:8">
      <c r="B195" s="1" t="s">
        <v>3445</v>
      </c>
      <c r="C195" s="9" t="s">
        <v>156</v>
      </c>
      <c r="D195" s="1" t="s">
        <v>539</v>
      </c>
      <c r="E195" s="1" t="s">
        <v>625</v>
      </c>
      <c r="F195" s="4">
        <v>-21250</v>
      </c>
      <c r="G195" s="4">
        <v>-662.7</v>
      </c>
      <c r="H195" s="4">
        <v>-0.03</v>
      </c>
    </row>
    <row r="196" spans="2:8">
      <c r="B196" s="1" t="s">
        <v>3508</v>
      </c>
      <c r="C196" s="9" t="s">
        <v>156</v>
      </c>
      <c r="D196" s="1" t="s">
        <v>473</v>
      </c>
      <c r="E196" s="1" t="s">
        <v>694</v>
      </c>
      <c r="F196" s="4">
        <v>-116530</v>
      </c>
      <c r="G196" s="4">
        <v>-666.49</v>
      </c>
      <c r="H196" s="4">
        <v>-0.03</v>
      </c>
    </row>
    <row r="197" spans="2:8">
      <c r="B197" s="1" t="s">
        <v>1750</v>
      </c>
      <c r="C197" s="9" t="s">
        <v>156</v>
      </c>
      <c r="D197" s="1" t="s">
        <v>419</v>
      </c>
      <c r="E197" s="1" t="s">
        <v>851</v>
      </c>
      <c r="F197" s="4">
        <v>-83000</v>
      </c>
      <c r="G197" s="4">
        <v>-682.14</v>
      </c>
      <c r="H197" s="4">
        <v>-0.03</v>
      </c>
    </row>
    <row r="198" spans="2:8">
      <c r="B198" s="1" t="s">
        <v>1751</v>
      </c>
      <c r="C198" s="9" t="s">
        <v>156</v>
      </c>
      <c r="D198" s="1" t="s">
        <v>423</v>
      </c>
      <c r="E198" s="1" t="s">
        <v>1155</v>
      </c>
      <c r="F198" s="4">
        <v>-89100</v>
      </c>
      <c r="G198" s="4">
        <v>-712.18</v>
      </c>
      <c r="H198" s="4">
        <v>-0.03</v>
      </c>
    </row>
    <row r="199" spans="2:8">
      <c r="B199" s="1" t="s">
        <v>3445</v>
      </c>
      <c r="C199" s="9" t="s">
        <v>156</v>
      </c>
      <c r="D199" s="1" t="s">
        <v>539</v>
      </c>
      <c r="E199" s="1" t="s">
        <v>625</v>
      </c>
      <c r="F199" s="4">
        <v>-23000</v>
      </c>
      <c r="G199" s="4">
        <v>-720.77</v>
      </c>
      <c r="H199" s="4">
        <v>-0.03</v>
      </c>
    </row>
    <row r="200" spans="2:8">
      <c r="B200" s="1" t="s">
        <v>3509</v>
      </c>
      <c r="C200" s="9" t="s">
        <v>156</v>
      </c>
      <c r="D200" s="1" t="s">
        <v>421</v>
      </c>
      <c r="E200" s="1" t="s">
        <v>427</v>
      </c>
      <c r="F200" s="4">
        <v>-24200</v>
      </c>
      <c r="G200" s="4">
        <v>-729.78</v>
      </c>
      <c r="H200" s="4">
        <v>-0.03</v>
      </c>
    </row>
    <row r="201" spans="2:8">
      <c r="B201" s="1" t="s">
        <v>3510</v>
      </c>
      <c r="C201" s="9" t="s">
        <v>156</v>
      </c>
      <c r="D201" s="1" t="s">
        <v>480</v>
      </c>
      <c r="E201" s="1" t="s">
        <v>621</v>
      </c>
      <c r="F201" s="4">
        <v>-39900</v>
      </c>
      <c r="G201" s="4">
        <v>-746.45</v>
      </c>
      <c r="H201" s="4">
        <v>-0.03</v>
      </c>
    </row>
    <row r="202" spans="2:8">
      <c r="B202" s="1" t="s">
        <v>1752</v>
      </c>
      <c r="C202" s="9" t="s">
        <v>156</v>
      </c>
      <c r="D202" s="1" t="s">
        <v>445</v>
      </c>
      <c r="E202" s="1" t="s">
        <v>854</v>
      </c>
      <c r="F202" s="4">
        <v>-250000</v>
      </c>
      <c r="G202" s="4">
        <v>-780.38</v>
      </c>
      <c r="H202" s="4">
        <v>-0.03</v>
      </c>
    </row>
    <row r="203" spans="2:8">
      <c r="B203" s="1" t="s">
        <v>3511</v>
      </c>
      <c r="C203" s="9" t="s">
        <v>156</v>
      </c>
      <c r="D203" s="1" t="s">
        <v>486</v>
      </c>
      <c r="E203" s="1" t="s">
        <v>704</v>
      </c>
      <c r="F203" s="4">
        <v>-46200</v>
      </c>
      <c r="G203" s="4">
        <v>-832.76</v>
      </c>
      <c r="H203" s="4">
        <v>-0.03</v>
      </c>
    </row>
    <row r="204" spans="2:8">
      <c r="B204" s="1" t="s">
        <v>3512</v>
      </c>
      <c r="C204" s="9" t="s">
        <v>156</v>
      </c>
      <c r="D204" s="1" t="s">
        <v>445</v>
      </c>
      <c r="E204" s="1" t="s">
        <v>896</v>
      </c>
      <c r="F204" s="4">
        <v>-22350</v>
      </c>
      <c r="G204" s="4">
        <v>-980.76</v>
      </c>
      <c r="H204" s="4">
        <v>-0.04</v>
      </c>
    </row>
    <row r="205" spans="2:8">
      <c r="B205" s="1" t="s">
        <v>3508</v>
      </c>
      <c r="C205" s="9" t="s">
        <v>156</v>
      </c>
      <c r="D205" s="1" t="s">
        <v>473</v>
      </c>
      <c r="E205" s="1" t="s">
        <v>694</v>
      </c>
      <c r="F205" s="4">
        <v>-176150</v>
      </c>
      <c r="G205" s="4">
        <v>-1003.44</v>
      </c>
      <c r="H205" s="4">
        <v>-0.04</v>
      </c>
    </row>
    <row r="206" spans="2:8">
      <c r="B206" s="1" t="s">
        <v>3513</v>
      </c>
      <c r="C206" s="9" t="s">
        <v>156</v>
      </c>
      <c r="D206" s="1" t="s">
        <v>436</v>
      </c>
      <c r="E206" s="1" t="s">
        <v>920</v>
      </c>
      <c r="F206" s="4">
        <v>-55275</v>
      </c>
      <c r="G206" s="4">
        <v>-1058.4100000000001</v>
      </c>
      <c r="H206" s="4">
        <v>-0.04</v>
      </c>
    </row>
    <row r="207" spans="2:8">
      <c r="B207" s="1" t="s">
        <v>3514</v>
      </c>
      <c r="C207" s="9" t="s">
        <v>156</v>
      </c>
      <c r="D207" s="1" t="s">
        <v>964</v>
      </c>
      <c r="E207" s="1" t="s">
        <v>1138</v>
      </c>
      <c r="F207" s="4">
        <v>-61875</v>
      </c>
      <c r="G207" s="4">
        <v>-1098.03</v>
      </c>
      <c r="H207" s="4">
        <v>-0.05</v>
      </c>
    </row>
    <row r="208" spans="2:8">
      <c r="B208" s="1" t="s">
        <v>3515</v>
      </c>
      <c r="C208" s="9" t="s">
        <v>156</v>
      </c>
      <c r="D208" s="1" t="s">
        <v>419</v>
      </c>
      <c r="E208" s="1" t="s">
        <v>884</v>
      </c>
      <c r="F208" s="4">
        <v>-298450</v>
      </c>
      <c r="G208" s="4">
        <v>-1108.5899999999999</v>
      </c>
      <c r="H208" s="4">
        <v>-0.05</v>
      </c>
    </row>
    <row r="209" spans="2:8">
      <c r="B209" s="1" t="s">
        <v>3516</v>
      </c>
      <c r="C209" s="9" t="s">
        <v>156</v>
      </c>
      <c r="D209" s="1" t="s">
        <v>448</v>
      </c>
      <c r="E209" s="1" t="s">
        <v>617</v>
      </c>
      <c r="F209" s="4">
        <v>-23250</v>
      </c>
      <c r="G209" s="4">
        <v>-1158.43</v>
      </c>
      <c r="H209" s="4">
        <v>-0.05</v>
      </c>
    </row>
    <row r="210" spans="2:8">
      <c r="B210" s="1" t="s">
        <v>3453</v>
      </c>
      <c r="C210" s="9" t="s">
        <v>156</v>
      </c>
      <c r="D210" s="1" t="s">
        <v>471</v>
      </c>
      <c r="E210" s="1" t="s">
        <v>721</v>
      </c>
      <c r="F210" s="4">
        <v>-28000</v>
      </c>
      <c r="G210" s="4">
        <v>-1166.3699999999999</v>
      </c>
      <c r="H210" s="4">
        <v>-0.05</v>
      </c>
    </row>
    <row r="211" spans="2:8">
      <c r="B211" s="1" t="s">
        <v>3517</v>
      </c>
      <c r="C211" s="9" t="s">
        <v>156</v>
      </c>
      <c r="D211" s="1" t="s">
        <v>465</v>
      </c>
      <c r="E211" s="1" t="s">
        <v>902</v>
      </c>
      <c r="F211" s="4">
        <v>-702900</v>
      </c>
      <c r="G211" s="4">
        <v>-1226.28</v>
      </c>
      <c r="H211" s="4">
        <v>-0.05</v>
      </c>
    </row>
    <row r="212" spans="2:8">
      <c r="B212" s="1" t="s">
        <v>3518</v>
      </c>
      <c r="C212" s="9" t="s">
        <v>156</v>
      </c>
      <c r="D212" s="1" t="s">
        <v>484</v>
      </c>
      <c r="E212" s="1" t="s">
        <v>897</v>
      </c>
      <c r="F212" s="4">
        <v>-25875</v>
      </c>
      <c r="G212" s="4">
        <v>-1340.33</v>
      </c>
      <c r="H212" s="4">
        <v>-0.06</v>
      </c>
    </row>
    <row r="213" spans="2:8">
      <c r="B213" s="1" t="s">
        <v>1753</v>
      </c>
      <c r="C213" s="9" t="s">
        <v>156</v>
      </c>
      <c r="D213" s="1" t="s">
        <v>514</v>
      </c>
      <c r="E213" s="1" t="s">
        <v>922</v>
      </c>
      <c r="F213" s="4">
        <v>-53550</v>
      </c>
      <c r="G213" s="4">
        <v>-1346.62</v>
      </c>
      <c r="H213" s="4">
        <v>-0.06</v>
      </c>
    </row>
    <row r="214" spans="2:8">
      <c r="B214" s="1" t="s">
        <v>3519</v>
      </c>
      <c r="C214" s="9" t="s">
        <v>156</v>
      </c>
      <c r="D214" s="1" t="s">
        <v>511</v>
      </c>
      <c r="E214" s="1" t="s">
        <v>900</v>
      </c>
      <c r="F214" s="4">
        <v>-88000</v>
      </c>
      <c r="G214" s="4">
        <v>-1402.28</v>
      </c>
      <c r="H214" s="4">
        <v>-0.06</v>
      </c>
    </row>
    <row r="215" spans="2:8">
      <c r="B215" s="1" t="s">
        <v>3520</v>
      </c>
      <c r="C215" s="9" t="s">
        <v>156</v>
      </c>
      <c r="D215" s="1" t="s">
        <v>452</v>
      </c>
      <c r="E215" s="1" t="s">
        <v>1189</v>
      </c>
      <c r="F215" s="4">
        <v>-54750</v>
      </c>
      <c r="G215" s="4">
        <v>-1452.79</v>
      </c>
      <c r="H215" s="4">
        <v>-0.06</v>
      </c>
    </row>
    <row r="216" spans="2:8">
      <c r="B216" s="1" t="s">
        <v>3521</v>
      </c>
      <c r="C216" s="9" t="s">
        <v>156</v>
      </c>
      <c r="D216" s="1" t="s">
        <v>532</v>
      </c>
      <c r="E216" s="1" t="s">
        <v>1013</v>
      </c>
      <c r="F216" s="4">
        <v>-367500</v>
      </c>
      <c r="G216" s="4">
        <v>-1543.13</v>
      </c>
      <c r="H216" s="4">
        <v>-0.06</v>
      </c>
    </row>
    <row r="217" spans="2:8">
      <c r="B217" s="1" t="s">
        <v>3522</v>
      </c>
      <c r="C217" s="9" t="s">
        <v>156</v>
      </c>
      <c r="D217" s="1" t="s">
        <v>457</v>
      </c>
      <c r="E217" s="1" t="s">
        <v>843</v>
      </c>
      <c r="F217" s="4">
        <v>-463125</v>
      </c>
      <c r="G217" s="4">
        <v>-1579.49</v>
      </c>
      <c r="H217" s="4">
        <v>-7.0000000000000007E-2</v>
      </c>
    </row>
    <row r="218" spans="2:8">
      <c r="B218" s="1" t="s">
        <v>3523</v>
      </c>
      <c r="C218" s="9" t="s">
        <v>156</v>
      </c>
      <c r="D218" s="1" t="s">
        <v>445</v>
      </c>
      <c r="E218" s="1" t="s">
        <v>991</v>
      </c>
      <c r="F218" s="4">
        <v>-666125</v>
      </c>
      <c r="G218" s="4">
        <v>-1607.69</v>
      </c>
      <c r="H218" s="4">
        <v>-7.0000000000000007E-2</v>
      </c>
    </row>
    <row r="219" spans="2:8">
      <c r="B219" s="1" t="s">
        <v>3524</v>
      </c>
      <c r="C219" s="9" t="s">
        <v>156</v>
      </c>
      <c r="D219" s="1" t="s">
        <v>421</v>
      </c>
      <c r="E219" s="1" t="s">
        <v>454</v>
      </c>
      <c r="F219" s="4">
        <v>-416000</v>
      </c>
      <c r="G219" s="4">
        <v>-1771.33</v>
      </c>
      <c r="H219" s="4">
        <v>-7.0000000000000007E-2</v>
      </c>
    </row>
    <row r="220" spans="2:8">
      <c r="B220" s="1" t="s">
        <v>3525</v>
      </c>
      <c r="C220" s="9" t="s">
        <v>156</v>
      </c>
      <c r="D220" s="1" t="s">
        <v>469</v>
      </c>
      <c r="E220" s="1" t="s">
        <v>993</v>
      </c>
      <c r="F220" s="4">
        <v>-82775</v>
      </c>
      <c r="G220" s="4">
        <v>-1802.76</v>
      </c>
      <c r="H220" s="4">
        <v>-0.08</v>
      </c>
    </row>
    <row r="221" spans="2:8">
      <c r="B221" s="1" t="s">
        <v>3526</v>
      </c>
      <c r="C221" s="9" t="s">
        <v>156</v>
      </c>
      <c r="D221" s="1" t="s">
        <v>448</v>
      </c>
      <c r="E221" s="1" t="s">
        <v>722</v>
      </c>
      <c r="F221" s="4">
        <v>-3111500</v>
      </c>
      <c r="G221" s="4">
        <v>-1840.76</v>
      </c>
      <c r="H221" s="4">
        <v>-0.08</v>
      </c>
    </row>
    <row r="222" spans="2:8">
      <c r="B222" s="1" t="s">
        <v>3452</v>
      </c>
      <c r="C222" s="9" t="s">
        <v>156</v>
      </c>
      <c r="D222" s="1" t="s">
        <v>434</v>
      </c>
      <c r="E222" s="1" t="s">
        <v>442</v>
      </c>
      <c r="F222" s="4">
        <v>-771400</v>
      </c>
      <c r="G222" s="4">
        <v>-2220.4699999999998</v>
      </c>
      <c r="H222" s="4">
        <v>-0.09</v>
      </c>
    </row>
    <row r="223" spans="2:8">
      <c r="B223" s="1" t="s">
        <v>3527</v>
      </c>
      <c r="C223" s="9" t="s">
        <v>156</v>
      </c>
      <c r="D223" s="1" t="s">
        <v>421</v>
      </c>
      <c r="E223" s="1" t="s">
        <v>904</v>
      </c>
      <c r="F223" s="4">
        <v>-617400</v>
      </c>
      <c r="G223" s="4">
        <v>-2256.6</v>
      </c>
      <c r="H223" s="4">
        <v>-0.09</v>
      </c>
    </row>
    <row r="224" spans="2:8">
      <c r="B224" s="1" t="s">
        <v>3528</v>
      </c>
      <c r="C224" s="9" t="s">
        <v>156</v>
      </c>
      <c r="D224" s="1" t="s">
        <v>452</v>
      </c>
      <c r="E224" s="1" t="s">
        <v>809</v>
      </c>
      <c r="F224" s="4">
        <v>-838500</v>
      </c>
      <c r="G224" s="4">
        <v>-2295.81</v>
      </c>
      <c r="H224" s="4">
        <v>-0.1</v>
      </c>
    </row>
    <row r="225" spans="2:8">
      <c r="B225" s="1" t="s">
        <v>3446</v>
      </c>
      <c r="C225" s="9" t="s">
        <v>156</v>
      </c>
      <c r="D225" s="1" t="s">
        <v>419</v>
      </c>
      <c r="E225" s="1" t="s">
        <v>459</v>
      </c>
      <c r="F225" s="4">
        <v>-725000</v>
      </c>
      <c r="G225" s="4">
        <v>-2392.86</v>
      </c>
      <c r="H225" s="4">
        <v>-0.1</v>
      </c>
    </row>
    <row r="226" spans="2:8">
      <c r="B226" s="1" t="s">
        <v>3529</v>
      </c>
      <c r="C226" s="9" t="s">
        <v>156</v>
      </c>
      <c r="D226" s="1" t="s">
        <v>436</v>
      </c>
      <c r="E226" s="1" t="s">
        <v>791</v>
      </c>
      <c r="F226" s="4">
        <v>-34300</v>
      </c>
      <c r="G226" s="4">
        <v>-2434.1</v>
      </c>
      <c r="H226" s="4">
        <v>-0.1</v>
      </c>
    </row>
    <row r="227" spans="2:8">
      <c r="B227" s="1" t="s">
        <v>3530</v>
      </c>
      <c r="C227" s="9" t="s">
        <v>156</v>
      </c>
      <c r="D227" s="1" t="s">
        <v>475</v>
      </c>
      <c r="E227" s="1" t="s">
        <v>476</v>
      </c>
      <c r="F227" s="4">
        <v>-157050</v>
      </c>
      <c r="G227" s="4">
        <v>-2472.2800000000002</v>
      </c>
      <c r="H227" s="4">
        <v>-0.1</v>
      </c>
    </row>
    <row r="228" spans="2:8">
      <c r="B228" s="1" t="s">
        <v>3531</v>
      </c>
      <c r="C228" s="9" t="s">
        <v>156</v>
      </c>
      <c r="D228" s="1" t="s">
        <v>475</v>
      </c>
      <c r="E228" s="1" t="s">
        <v>735</v>
      </c>
      <c r="F228" s="4">
        <v>-133000</v>
      </c>
      <c r="G228" s="4">
        <v>-2606.9299999999998</v>
      </c>
      <c r="H228" s="4">
        <v>-0.11</v>
      </c>
    </row>
    <row r="229" spans="2:8">
      <c r="B229" s="1" t="s">
        <v>1754</v>
      </c>
      <c r="C229" s="9" t="s">
        <v>156</v>
      </c>
      <c r="D229" s="1" t="s">
        <v>421</v>
      </c>
      <c r="E229" s="1" t="s">
        <v>1140</v>
      </c>
      <c r="F229" s="4">
        <v>-1118600</v>
      </c>
      <c r="G229" s="4">
        <v>-2674.13</v>
      </c>
      <c r="H229" s="4">
        <v>-0.11</v>
      </c>
    </row>
    <row r="230" spans="2:8">
      <c r="B230" s="1" t="s">
        <v>3532</v>
      </c>
      <c r="C230" s="9" t="s">
        <v>156</v>
      </c>
      <c r="D230" s="1" t="s">
        <v>480</v>
      </c>
      <c r="E230" s="1" t="s">
        <v>796</v>
      </c>
      <c r="F230" s="4">
        <v>-192950</v>
      </c>
      <c r="G230" s="4">
        <v>-2849.1</v>
      </c>
      <c r="H230" s="4">
        <v>-0.12</v>
      </c>
    </row>
    <row r="231" spans="2:8">
      <c r="B231" s="1" t="s">
        <v>3533</v>
      </c>
      <c r="C231" s="9" t="s">
        <v>156</v>
      </c>
      <c r="D231" s="1" t="s">
        <v>568</v>
      </c>
      <c r="E231" s="1" t="s">
        <v>724</v>
      </c>
      <c r="F231" s="4">
        <v>-54900</v>
      </c>
      <c r="G231" s="4">
        <v>-2961.64</v>
      </c>
      <c r="H231" s="4">
        <v>-0.12</v>
      </c>
    </row>
    <row r="232" spans="2:8">
      <c r="B232" s="1" t="s">
        <v>3534</v>
      </c>
      <c r="C232" s="9" t="s">
        <v>156</v>
      </c>
      <c r="D232" s="1" t="s">
        <v>421</v>
      </c>
      <c r="E232" s="1" t="s">
        <v>1217</v>
      </c>
      <c r="F232" s="4">
        <v>-300950</v>
      </c>
      <c r="G232" s="4">
        <v>-3152.15</v>
      </c>
      <c r="H232" s="4">
        <v>-0.13</v>
      </c>
    </row>
    <row r="233" spans="2:8">
      <c r="B233" s="1" t="s">
        <v>3535</v>
      </c>
      <c r="C233" s="9" t="s">
        <v>156</v>
      </c>
      <c r="D233" s="1" t="s">
        <v>419</v>
      </c>
      <c r="E233" s="1" t="s">
        <v>438</v>
      </c>
      <c r="F233" s="4">
        <v>-800000</v>
      </c>
      <c r="G233" s="4">
        <v>-3166.8</v>
      </c>
      <c r="H233" s="4">
        <v>-0.13</v>
      </c>
    </row>
    <row r="234" spans="2:8">
      <c r="B234" s="1" t="s">
        <v>3536</v>
      </c>
      <c r="C234" s="9" t="s">
        <v>156</v>
      </c>
      <c r="D234" s="1" t="s">
        <v>455</v>
      </c>
      <c r="E234" s="1" t="s">
        <v>913</v>
      </c>
      <c r="F234" s="4">
        <v>-8075</v>
      </c>
      <c r="G234" s="4">
        <v>-3245.75</v>
      </c>
      <c r="H234" s="4">
        <v>-0.14000000000000001</v>
      </c>
    </row>
    <row r="235" spans="2:8">
      <c r="B235" s="1" t="s">
        <v>3537</v>
      </c>
      <c r="C235" s="9" t="s">
        <v>156</v>
      </c>
      <c r="D235" s="1" t="s">
        <v>486</v>
      </c>
      <c r="E235" s="1" t="s">
        <v>818</v>
      </c>
      <c r="F235" s="4">
        <v>-112525</v>
      </c>
      <c r="G235" s="4">
        <v>-3570.42</v>
      </c>
      <c r="H235" s="4">
        <v>-0.15</v>
      </c>
    </row>
    <row r="236" spans="2:8">
      <c r="B236" s="1" t="s">
        <v>3538</v>
      </c>
      <c r="C236" s="9" t="s">
        <v>156</v>
      </c>
      <c r="D236" s="1" t="s">
        <v>539</v>
      </c>
      <c r="E236" s="1" t="s">
        <v>760</v>
      </c>
      <c r="F236" s="4">
        <v>-210275</v>
      </c>
      <c r="G236" s="4">
        <v>-3598.86</v>
      </c>
      <c r="H236" s="4">
        <v>-0.15</v>
      </c>
    </row>
    <row r="237" spans="2:8">
      <c r="B237" s="1" t="s">
        <v>3539</v>
      </c>
      <c r="C237" s="9" t="s">
        <v>156</v>
      </c>
      <c r="D237" s="1" t="s">
        <v>550</v>
      </c>
      <c r="E237" s="1" t="s">
        <v>726</v>
      </c>
      <c r="F237" s="4">
        <v>-402225</v>
      </c>
      <c r="G237" s="4">
        <v>-3865.38</v>
      </c>
      <c r="H237" s="4">
        <v>-0.16</v>
      </c>
    </row>
    <row r="238" spans="2:8">
      <c r="B238" s="1" t="s">
        <v>3540</v>
      </c>
      <c r="C238" s="9" t="s">
        <v>156</v>
      </c>
      <c r="D238" s="1" t="s">
        <v>436</v>
      </c>
      <c r="E238" s="1" t="s">
        <v>624</v>
      </c>
      <c r="F238" s="4">
        <v>-27300</v>
      </c>
      <c r="G238" s="4">
        <v>-3870.05</v>
      </c>
      <c r="H238" s="4">
        <v>-0.16</v>
      </c>
    </row>
    <row r="239" spans="2:8">
      <c r="B239" s="1" t="s">
        <v>3541</v>
      </c>
      <c r="C239" s="9" t="s">
        <v>156</v>
      </c>
      <c r="D239" s="1" t="s">
        <v>436</v>
      </c>
      <c r="E239" s="1" t="s">
        <v>437</v>
      </c>
      <c r="F239" s="4">
        <v>-82200</v>
      </c>
      <c r="G239" s="4">
        <v>-3907.38</v>
      </c>
      <c r="H239" s="4">
        <v>-0.16</v>
      </c>
    </row>
    <row r="240" spans="2:8">
      <c r="B240" s="1" t="s">
        <v>3542</v>
      </c>
      <c r="C240" s="9" t="s">
        <v>156</v>
      </c>
      <c r="D240" s="1" t="s">
        <v>541</v>
      </c>
      <c r="E240" s="1" t="s">
        <v>679</v>
      </c>
      <c r="F240" s="4">
        <v>-387500</v>
      </c>
      <c r="G240" s="4">
        <v>-4133.08</v>
      </c>
      <c r="H240" s="4">
        <v>-0.17</v>
      </c>
    </row>
    <row r="241" spans="2:8">
      <c r="B241" s="1" t="s">
        <v>3543</v>
      </c>
      <c r="C241" s="9" t="s">
        <v>156</v>
      </c>
      <c r="D241" s="1" t="s">
        <v>475</v>
      </c>
      <c r="E241" s="1" t="s">
        <v>866</v>
      </c>
      <c r="F241" s="4">
        <v>-436875</v>
      </c>
      <c r="G241" s="4">
        <v>-4205.3599999999997</v>
      </c>
      <c r="H241" s="4">
        <v>-0.18</v>
      </c>
    </row>
    <row r="242" spans="2:8">
      <c r="B242" s="1" t="s">
        <v>3524</v>
      </c>
      <c r="C242" s="9" t="s">
        <v>156</v>
      </c>
      <c r="D242" s="1" t="s">
        <v>421</v>
      </c>
      <c r="E242" s="1" t="s">
        <v>454</v>
      </c>
      <c r="F242" s="4">
        <v>-1015300</v>
      </c>
      <c r="G242" s="4">
        <v>-4341.93</v>
      </c>
      <c r="H242" s="4">
        <v>-0.18</v>
      </c>
    </row>
    <row r="243" spans="2:8">
      <c r="B243" s="1" t="s">
        <v>3544</v>
      </c>
      <c r="C243" s="9" t="s">
        <v>156</v>
      </c>
      <c r="D243" s="1" t="s">
        <v>434</v>
      </c>
      <c r="E243" s="1" t="s">
        <v>738</v>
      </c>
      <c r="F243" s="4">
        <v>-748200</v>
      </c>
      <c r="G243" s="4">
        <v>-4382.96</v>
      </c>
      <c r="H243" s="4">
        <v>-0.18</v>
      </c>
    </row>
    <row r="244" spans="2:8">
      <c r="B244" s="1" t="s">
        <v>3545</v>
      </c>
      <c r="C244" s="9" t="s">
        <v>156</v>
      </c>
      <c r="D244" s="1" t="s">
        <v>457</v>
      </c>
      <c r="E244" s="1" t="s">
        <v>458</v>
      </c>
      <c r="F244" s="4">
        <v>-824425</v>
      </c>
      <c r="G244" s="4">
        <v>-4418.09</v>
      </c>
      <c r="H244" s="4">
        <v>-0.18</v>
      </c>
    </row>
    <row r="245" spans="2:8">
      <c r="B245" s="1" t="s">
        <v>3546</v>
      </c>
      <c r="C245" s="9" t="s">
        <v>156</v>
      </c>
      <c r="D245" s="1" t="s">
        <v>421</v>
      </c>
      <c r="E245" s="1" t="s">
        <v>846</v>
      </c>
      <c r="F245" s="4">
        <v>-1147000</v>
      </c>
      <c r="G245" s="4">
        <v>-4516.8900000000003</v>
      </c>
      <c r="H245" s="4">
        <v>-0.19</v>
      </c>
    </row>
    <row r="246" spans="2:8">
      <c r="B246" s="1" t="s">
        <v>3547</v>
      </c>
      <c r="C246" s="9" t="s">
        <v>156</v>
      </c>
      <c r="D246" s="1" t="s">
        <v>423</v>
      </c>
      <c r="E246" s="1" t="s">
        <v>1161</v>
      </c>
      <c r="F246" s="4">
        <v>-3606150</v>
      </c>
      <c r="G246" s="4">
        <v>-4548.08</v>
      </c>
      <c r="H246" s="4">
        <v>-0.19</v>
      </c>
    </row>
    <row r="247" spans="2:8">
      <c r="B247" s="1" t="s">
        <v>3548</v>
      </c>
      <c r="C247" s="9" t="s">
        <v>156</v>
      </c>
      <c r="D247" s="1" t="s">
        <v>452</v>
      </c>
      <c r="E247" s="1" t="s">
        <v>608</v>
      </c>
      <c r="F247" s="4">
        <v>-104650</v>
      </c>
      <c r="G247" s="4">
        <v>-4627.2</v>
      </c>
      <c r="H247" s="4">
        <v>-0.19</v>
      </c>
    </row>
    <row r="248" spans="2:8">
      <c r="B248" s="1" t="s">
        <v>1755</v>
      </c>
      <c r="C248" s="9" t="s">
        <v>156</v>
      </c>
      <c r="D248" s="1" t="s">
        <v>419</v>
      </c>
      <c r="E248" s="1" t="s">
        <v>915</v>
      </c>
      <c r="F248" s="4">
        <v>-2805450</v>
      </c>
      <c r="G248" s="4">
        <v>-4867.18</v>
      </c>
      <c r="H248" s="4">
        <v>-0.2</v>
      </c>
    </row>
    <row r="249" spans="2:8">
      <c r="B249" s="1" t="s">
        <v>3549</v>
      </c>
      <c r="C249" s="9" t="s">
        <v>156</v>
      </c>
      <c r="D249" s="1" t="s">
        <v>452</v>
      </c>
      <c r="E249" s="1" t="s">
        <v>804</v>
      </c>
      <c r="F249" s="4">
        <v>-423000</v>
      </c>
      <c r="G249" s="4">
        <v>-4924.99</v>
      </c>
      <c r="H249" s="4">
        <v>-0.2</v>
      </c>
    </row>
    <row r="250" spans="2:8">
      <c r="B250" s="1" t="s">
        <v>3550</v>
      </c>
      <c r="C250" s="9" t="s">
        <v>156</v>
      </c>
      <c r="D250" s="1" t="s">
        <v>475</v>
      </c>
      <c r="E250" s="1" t="s">
        <v>865</v>
      </c>
      <c r="F250" s="4">
        <v>-805600</v>
      </c>
      <c r="G250" s="4">
        <v>-4993.51</v>
      </c>
      <c r="H250" s="4">
        <v>-0.21</v>
      </c>
    </row>
    <row r="251" spans="2:8">
      <c r="B251" s="1" t="s">
        <v>3551</v>
      </c>
      <c r="C251" s="9" t="s">
        <v>156</v>
      </c>
      <c r="D251" s="1" t="s">
        <v>465</v>
      </c>
      <c r="E251" s="1" t="s">
        <v>466</v>
      </c>
      <c r="F251" s="4">
        <v>-1848700</v>
      </c>
      <c r="G251" s="4">
        <v>-5228.12</v>
      </c>
      <c r="H251" s="4">
        <v>-0.22</v>
      </c>
    </row>
    <row r="252" spans="2:8">
      <c r="B252" s="1" t="s">
        <v>3552</v>
      </c>
      <c r="C252" s="9" t="s">
        <v>156</v>
      </c>
      <c r="D252" s="1" t="s">
        <v>421</v>
      </c>
      <c r="E252" s="1" t="s">
        <v>1137</v>
      </c>
      <c r="F252" s="4">
        <v>-293700</v>
      </c>
      <c r="G252" s="4">
        <v>-5264.28</v>
      </c>
      <c r="H252" s="4">
        <v>-0.22</v>
      </c>
    </row>
    <row r="253" spans="2:8">
      <c r="B253" s="1" t="s">
        <v>3553</v>
      </c>
      <c r="C253" s="9" t="s">
        <v>156</v>
      </c>
      <c r="D253" s="1" t="s">
        <v>484</v>
      </c>
      <c r="E253" s="1" t="s">
        <v>614</v>
      </c>
      <c r="F253" s="4">
        <v>-385000</v>
      </c>
      <c r="G253" s="4">
        <v>-5410.79</v>
      </c>
      <c r="H253" s="4">
        <v>-0.23</v>
      </c>
    </row>
    <row r="254" spans="2:8">
      <c r="B254" s="1" t="s">
        <v>3554</v>
      </c>
      <c r="C254" s="9" t="s">
        <v>156</v>
      </c>
      <c r="D254" s="1" t="s">
        <v>907</v>
      </c>
      <c r="E254" s="1" t="s">
        <v>1000</v>
      </c>
      <c r="F254" s="4">
        <v>-1340000</v>
      </c>
      <c r="G254" s="4">
        <v>-5627.33</v>
      </c>
      <c r="H254" s="4">
        <v>-0.23</v>
      </c>
    </row>
    <row r="255" spans="2:8">
      <c r="B255" s="1" t="s">
        <v>3550</v>
      </c>
      <c r="C255" s="9" t="s">
        <v>156</v>
      </c>
      <c r="D255" s="1" t="s">
        <v>475</v>
      </c>
      <c r="E255" s="1" t="s">
        <v>865</v>
      </c>
      <c r="F255" s="4">
        <v>-933850</v>
      </c>
      <c r="G255" s="4">
        <v>-5828.62</v>
      </c>
      <c r="H255" s="4">
        <v>-0.24</v>
      </c>
    </row>
    <row r="256" spans="2:8">
      <c r="B256" s="1" t="s">
        <v>3555</v>
      </c>
      <c r="C256" s="9" t="s">
        <v>156</v>
      </c>
      <c r="D256" s="1" t="s">
        <v>480</v>
      </c>
      <c r="E256" s="1" t="s">
        <v>919</v>
      </c>
      <c r="F256" s="4">
        <v>-549000</v>
      </c>
      <c r="G256" s="4">
        <v>-6150.45</v>
      </c>
      <c r="H256" s="4">
        <v>-0.26</v>
      </c>
    </row>
    <row r="257" spans="2:8">
      <c r="B257" s="1" t="s">
        <v>3556</v>
      </c>
      <c r="C257" s="9" t="s">
        <v>156</v>
      </c>
      <c r="D257" s="1" t="s">
        <v>480</v>
      </c>
      <c r="E257" s="1" t="s">
        <v>792</v>
      </c>
      <c r="F257" s="4">
        <v>-411400</v>
      </c>
      <c r="G257" s="4">
        <v>-6266.44</v>
      </c>
      <c r="H257" s="4">
        <v>-0.26</v>
      </c>
    </row>
    <row r="258" spans="2:8">
      <c r="B258" s="1" t="s">
        <v>3557</v>
      </c>
      <c r="C258" s="9" t="s">
        <v>156</v>
      </c>
      <c r="D258" s="1" t="s">
        <v>480</v>
      </c>
      <c r="E258" s="1" t="s">
        <v>798</v>
      </c>
      <c r="F258" s="4">
        <v>-403700</v>
      </c>
      <c r="G258" s="4">
        <v>-6429.33</v>
      </c>
      <c r="H258" s="4">
        <v>-0.27</v>
      </c>
    </row>
    <row r="259" spans="2:8">
      <c r="B259" s="1" t="s">
        <v>3527</v>
      </c>
      <c r="C259" s="9" t="s">
        <v>156</v>
      </c>
      <c r="D259" s="1" t="s">
        <v>421</v>
      </c>
      <c r="E259" s="1" t="s">
        <v>904</v>
      </c>
      <c r="F259" s="4">
        <v>-1845900</v>
      </c>
      <c r="G259" s="4">
        <v>-6764.3</v>
      </c>
      <c r="H259" s="4">
        <v>-0.28000000000000003</v>
      </c>
    </row>
    <row r="260" spans="2:8">
      <c r="B260" s="1" t="s">
        <v>3558</v>
      </c>
      <c r="C260" s="9" t="s">
        <v>156</v>
      </c>
      <c r="D260" s="1" t="s">
        <v>568</v>
      </c>
      <c r="E260" s="1" t="s">
        <v>752</v>
      </c>
      <c r="F260" s="4">
        <v>-1463750</v>
      </c>
      <c r="G260" s="4">
        <v>-6998.92</v>
      </c>
      <c r="H260" s="4">
        <v>-0.28999999999999998</v>
      </c>
    </row>
    <row r="261" spans="2:8">
      <c r="B261" s="1" t="s">
        <v>3559</v>
      </c>
      <c r="C261" s="9" t="s">
        <v>156</v>
      </c>
      <c r="D261" s="1" t="s">
        <v>421</v>
      </c>
      <c r="E261" s="1" t="s">
        <v>1010</v>
      </c>
      <c r="F261" s="4">
        <v>-1251000</v>
      </c>
      <c r="G261" s="4">
        <v>-7076.91</v>
      </c>
      <c r="H261" s="4">
        <v>-0.28999999999999998</v>
      </c>
    </row>
    <row r="262" spans="2:8">
      <c r="B262" s="1" t="s">
        <v>3560</v>
      </c>
      <c r="C262" s="9" t="s">
        <v>156</v>
      </c>
      <c r="D262" s="1" t="s">
        <v>448</v>
      </c>
      <c r="E262" s="1" t="s">
        <v>895</v>
      </c>
      <c r="F262" s="4">
        <v>-739500</v>
      </c>
      <c r="G262" s="4">
        <v>-7096.61</v>
      </c>
      <c r="H262" s="4">
        <v>-0.3</v>
      </c>
    </row>
    <row r="263" spans="2:8">
      <c r="B263" s="1" t="s">
        <v>3444</v>
      </c>
      <c r="C263" s="9" t="s">
        <v>156</v>
      </c>
      <c r="D263" s="1" t="s">
        <v>432</v>
      </c>
      <c r="E263" s="1" t="s">
        <v>433</v>
      </c>
      <c r="F263" s="4">
        <v>-2477100</v>
      </c>
      <c r="G263" s="4">
        <v>-7147.67</v>
      </c>
      <c r="H263" s="4">
        <v>-0.3</v>
      </c>
    </row>
    <row r="264" spans="2:8">
      <c r="B264" s="1" t="s">
        <v>3561</v>
      </c>
      <c r="C264" s="9" t="s">
        <v>156</v>
      </c>
      <c r="D264" s="1" t="s">
        <v>532</v>
      </c>
      <c r="E264" s="1" t="s">
        <v>739</v>
      </c>
      <c r="F264" s="4">
        <v>-1015000</v>
      </c>
      <c r="G264" s="4">
        <v>-7299.88</v>
      </c>
      <c r="H264" s="4">
        <v>-0.3</v>
      </c>
    </row>
    <row r="265" spans="2:8">
      <c r="B265" s="1" t="s">
        <v>3562</v>
      </c>
      <c r="C265" s="9" t="s">
        <v>156</v>
      </c>
      <c r="D265" s="1" t="s">
        <v>541</v>
      </c>
      <c r="E265" s="1" t="s">
        <v>676</v>
      </c>
      <c r="F265" s="4">
        <v>-3976500</v>
      </c>
      <c r="G265" s="4">
        <v>-7523.14</v>
      </c>
      <c r="H265" s="4">
        <v>-0.31</v>
      </c>
    </row>
    <row r="266" spans="2:8">
      <c r="B266" s="1" t="s">
        <v>3563</v>
      </c>
      <c r="C266" s="9" t="s">
        <v>156</v>
      </c>
      <c r="D266" s="1" t="s">
        <v>964</v>
      </c>
      <c r="E266" s="1" t="s">
        <v>1005</v>
      </c>
      <c r="F266" s="4">
        <v>-1541975</v>
      </c>
      <c r="G266" s="4">
        <v>-7574.95</v>
      </c>
      <c r="H266" s="4">
        <v>-0.32</v>
      </c>
    </row>
    <row r="267" spans="2:8">
      <c r="B267" s="1" t="s">
        <v>1756</v>
      </c>
      <c r="C267" s="9" t="s">
        <v>156</v>
      </c>
      <c r="D267" s="1" t="s">
        <v>419</v>
      </c>
      <c r="E267" s="1" t="s">
        <v>899</v>
      </c>
      <c r="F267" s="4">
        <v>-2854800</v>
      </c>
      <c r="G267" s="4">
        <v>-7833.57</v>
      </c>
      <c r="H267" s="4">
        <v>-0.33</v>
      </c>
    </row>
    <row r="268" spans="2:8">
      <c r="B268" s="1" t="s">
        <v>3564</v>
      </c>
      <c r="C268" s="9" t="s">
        <v>156</v>
      </c>
      <c r="D268" s="1" t="s">
        <v>421</v>
      </c>
      <c r="E268" s="1" t="s">
        <v>893</v>
      </c>
      <c r="F268" s="4">
        <v>-439375</v>
      </c>
      <c r="G268" s="4">
        <v>-7920.61</v>
      </c>
      <c r="H268" s="4">
        <v>-0.33</v>
      </c>
    </row>
    <row r="269" spans="2:8">
      <c r="B269" s="1" t="s">
        <v>3565</v>
      </c>
      <c r="C269" s="9" t="s">
        <v>156</v>
      </c>
      <c r="D269" s="1" t="s">
        <v>471</v>
      </c>
      <c r="E269" s="1" t="s">
        <v>756</v>
      </c>
      <c r="F269" s="4">
        <v>-7514000</v>
      </c>
      <c r="G269" s="4">
        <v>-7949.06</v>
      </c>
      <c r="H269" s="4">
        <v>-0.33</v>
      </c>
    </row>
    <row r="270" spans="2:8">
      <c r="B270" s="1" t="s">
        <v>3451</v>
      </c>
      <c r="C270" s="9" t="s">
        <v>156</v>
      </c>
      <c r="D270" s="1" t="s">
        <v>436</v>
      </c>
      <c r="E270" s="1" t="s">
        <v>789</v>
      </c>
      <c r="F270" s="4">
        <v>-265400</v>
      </c>
      <c r="G270" s="4">
        <v>-8123.36</v>
      </c>
      <c r="H270" s="4">
        <v>-0.34</v>
      </c>
    </row>
    <row r="271" spans="2:8">
      <c r="B271" s="1" t="s">
        <v>3566</v>
      </c>
      <c r="C271" s="9" t="s">
        <v>156</v>
      </c>
      <c r="D271" s="1" t="s">
        <v>430</v>
      </c>
      <c r="E271" s="1" t="s">
        <v>686</v>
      </c>
      <c r="F271" s="4">
        <v>-2061450</v>
      </c>
      <c r="G271" s="4">
        <v>-8173.65</v>
      </c>
      <c r="H271" s="4">
        <v>-0.34</v>
      </c>
    </row>
    <row r="272" spans="2:8">
      <c r="B272" s="1" t="s">
        <v>3567</v>
      </c>
      <c r="C272" s="9" t="s">
        <v>156</v>
      </c>
      <c r="D272" s="1" t="s">
        <v>430</v>
      </c>
      <c r="E272" s="1" t="s">
        <v>701</v>
      </c>
      <c r="F272" s="4">
        <v>-6230250</v>
      </c>
      <c r="G272" s="4">
        <v>-8746.02</v>
      </c>
      <c r="H272" s="4">
        <v>-0.36</v>
      </c>
    </row>
    <row r="273" spans="2:8">
      <c r="B273" s="1" t="s">
        <v>3447</v>
      </c>
      <c r="C273" s="9" t="s">
        <v>156</v>
      </c>
      <c r="D273" s="1" t="s">
        <v>550</v>
      </c>
      <c r="E273" s="1" t="s">
        <v>623</v>
      </c>
      <c r="F273" s="4">
        <v>-101500</v>
      </c>
      <c r="G273" s="4">
        <v>-8873.64</v>
      </c>
      <c r="H273" s="4">
        <v>-0.37</v>
      </c>
    </row>
    <row r="274" spans="2:8">
      <c r="B274" s="1" t="s">
        <v>3568</v>
      </c>
      <c r="C274" s="9" t="s">
        <v>156</v>
      </c>
      <c r="D274" s="1" t="s">
        <v>524</v>
      </c>
      <c r="E274" s="1" t="s">
        <v>611</v>
      </c>
      <c r="F274" s="4">
        <v>-825550</v>
      </c>
      <c r="G274" s="4">
        <v>-8920.07</v>
      </c>
      <c r="H274" s="4">
        <v>-0.37</v>
      </c>
    </row>
    <row r="275" spans="2:8">
      <c r="B275" s="1" t="s">
        <v>3569</v>
      </c>
      <c r="C275" s="9" t="s">
        <v>156</v>
      </c>
      <c r="D275" s="1" t="s">
        <v>475</v>
      </c>
      <c r="E275" s="1" t="s">
        <v>615</v>
      </c>
      <c r="F275" s="4">
        <v>-485225</v>
      </c>
      <c r="G275" s="4">
        <v>-9078.07</v>
      </c>
      <c r="H275" s="4">
        <v>-0.38</v>
      </c>
    </row>
    <row r="276" spans="2:8">
      <c r="B276" s="1" t="s">
        <v>3570</v>
      </c>
      <c r="C276" s="9" t="s">
        <v>156</v>
      </c>
      <c r="D276" s="1" t="s">
        <v>480</v>
      </c>
      <c r="E276" s="1" t="s">
        <v>794</v>
      </c>
      <c r="F276" s="4">
        <v>-138000</v>
      </c>
      <c r="G276" s="4">
        <v>-9113.52</v>
      </c>
      <c r="H276" s="4">
        <v>-0.38</v>
      </c>
    </row>
    <row r="277" spans="2:8">
      <c r="B277" s="1" t="s">
        <v>3571</v>
      </c>
      <c r="C277" s="9" t="s">
        <v>156</v>
      </c>
      <c r="D277" s="1" t="s">
        <v>539</v>
      </c>
      <c r="E277" s="1" t="s">
        <v>674</v>
      </c>
      <c r="F277" s="4">
        <v>-80600</v>
      </c>
      <c r="G277" s="4">
        <v>-9138.43</v>
      </c>
      <c r="H277" s="4">
        <v>-0.38</v>
      </c>
    </row>
    <row r="278" spans="2:8">
      <c r="B278" s="1" t="s">
        <v>3358</v>
      </c>
      <c r="C278" s="9" t="s">
        <v>156</v>
      </c>
      <c r="D278" s="1" t="s">
        <v>419</v>
      </c>
      <c r="E278" s="1" t="s">
        <v>881</v>
      </c>
      <c r="F278" s="4">
        <v>-1001700</v>
      </c>
      <c r="G278" s="4">
        <v>-9323.82</v>
      </c>
      <c r="H278" s="4">
        <v>-0.39</v>
      </c>
    </row>
    <row r="279" spans="2:8">
      <c r="B279" s="1" t="s">
        <v>3572</v>
      </c>
      <c r="C279" s="9" t="s">
        <v>156</v>
      </c>
      <c r="D279" s="1" t="s">
        <v>436</v>
      </c>
      <c r="E279" s="1" t="s">
        <v>797</v>
      </c>
      <c r="F279" s="4">
        <v>-2705600</v>
      </c>
      <c r="G279" s="4">
        <v>-9602.17</v>
      </c>
      <c r="H279" s="4">
        <v>-0.4</v>
      </c>
    </row>
    <row r="280" spans="2:8">
      <c r="B280" s="1" t="s">
        <v>1757</v>
      </c>
      <c r="C280" s="9" t="s">
        <v>156</v>
      </c>
      <c r="D280" s="1" t="s">
        <v>545</v>
      </c>
      <c r="E280" s="1" t="s">
        <v>732</v>
      </c>
      <c r="F280" s="4">
        <v>-8690850</v>
      </c>
      <c r="G280" s="4">
        <v>-9801.5400000000009</v>
      </c>
      <c r="H280" s="4">
        <v>-0.41</v>
      </c>
    </row>
    <row r="281" spans="2:8">
      <c r="B281" s="1" t="s">
        <v>3573</v>
      </c>
      <c r="C281" s="9" t="s">
        <v>156</v>
      </c>
      <c r="D281" s="1" t="s">
        <v>511</v>
      </c>
      <c r="E281" s="1" t="s">
        <v>599</v>
      </c>
      <c r="F281" s="4">
        <v>-52450</v>
      </c>
      <c r="G281" s="4">
        <v>-9834.9</v>
      </c>
      <c r="H281" s="4">
        <v>-0.41</v>
      </c>
    </row>
    <row r="282" spans="2:8">
      <c r="B282" s="1" t="s">
        <v>3574</v>
      </c>
      <c r="C282" s="9" t="s">
        <v>156</v>
      </c>
      <c r="D282" s="1" t="s">
        <v>462</v>
      </c>
      <c r="E282" s="1" t="s">
        <v>852</v>
      </c>
      <c r="F282" s="4">
        <v>-862025</v>
      </c>
      <c r="G282" s="4">
        <v>-9923.6299999999992</v>
      </c>
      <c r="H282" s="4">
        <v>-0.41</v>
      </c>
    </row>
    <row r="283" spans="2:8">
      <c r="B283" s="1" t="s">
        <v>3575</v>
      </c>
      <c r="C283" s="9" t="s">
        <v>156</v>
      </c>
      <c r="D283" s="1" t="s">
        <v>419</v>
      </c>
      <c r="E283" s="1" t="s">
        <v>849</v>
      </c>
      <c r="F283" s="4">
        <v>-958000</v>
      </c>
      <c r="G283" s="4">
        <v>-10008.23</v>
      </c>
      <c r="H283" s="4">
        <v>-0.42</v>
      </c>
    </row>
    <row r="284" spans="2:8">
      <c r="B284" s="1" t="s">
        <v>3576</v>
      </c>
      <c r="C284" s="9" t="s">
        <v>156</v>
      </c>
      <c r="D284" s="1" t="s">
        <v>545</v>
      </c>
      <c r="E284" s="1" t="s">
        <v>605</v>
      </c>
      <c r="F284" s="4">
        <v>-554325</v>
      </c>
      <c r="G284" s="4">
        <v>-10112.549999999999</v>
      </c>
      <c r="H284" s="4">
        <v>-0.42</v>
      </c>
    </row>
    <row r="285" spans="2:8">
      <c r="B285" s="1" t="s">
        <v>3450</v>
      </c>
      <c r="C285" s="9" t="s">
        <v>156</v>
      </c>
      <c r="D285" s="1" t="s">
        <v>486</v>
      </c>
      <c r="E285" s="1" t="s">
        <v>845</v>
      </c>
      <c r="F285" s="4">
        <v>-182800</v>
      </c>
      <c r="G285" s="4">
        <v>-10344.65</v>
      </c>
      <c r="H285" s="4">
        <v>-0.43</v>
      </c>
    </row>
    <row r="286" spans="2:8">
      <c r="B286" s="1" t="s">
        <v>3577</v>
      </c>
      <c r="C286" s="9" t="s">
        <v>156</v>
      </c>
      <c r="D286" s="1" t="s">
        <v>568</v>
      </c>
      <c r="E286" s="1" t="s">
        <v>736</v>
      </c>
      <c r="F286" s="4">
        <v>-2203650</v>
      </c>
      <c r="G286" s="4">
        <v>-10480.56</v>
      </c>
      <c r="H286" s="4">
        <v>-0.44</v>
      </c>
    </row>
    <row r="287" spans="2:8">
      <c r="B287" s="1" t="s">
        <v>3578</v>
      </c>
      <c r="C287" s="9" t="s">
        <v>156</v>
      </c>
      <c r="D287" s="1" t="s">
        <v>480</v>
      </c>
      <c r="E287" s="1" t="s">
        <v>937</v>
      </c>
      <c r="F287" s="4">
        <v>-2550000</v>
      </c>
      <c r="G287" s="4">
        <v>-10740.6</v>
      </c>
      <c r="H287" s="4">
        <v>-0.45</v>
      </c>
    </row>
    <row r="288" spans="2:8">
      <c r="B288" s="1" t="s">
        <v>1758</v>
      </c>
      <c r="C288" s="9" t="s">
        <v>156</v>
      </c>
      <c r="D288" s="1" t="s">
        <v>450</v>
      </c>
      <c r="E288" s="1" t="s">
        <v>678</v>
      </c>
      <c r="F288" s="4">
        <v>-4563000</v>
      </c>
      <c r="G288" s="4">
        <v>-10782.37</v>
      </c>
      <c r="H288" s="4">
        <v>-0.45</v>
      </c>
    </row>
    <row r="289" spans="2:8">
      <c r="B289" s="1" t="s">
        <v>1759</v>
      </c>
      <c r="C289" s="9" t="s">
        <v>156</v>
      </c>
      <c r="D289" s="1" t="s">
        <v>419</v>
      </c>
      <c r="E289" s="1" t="s">
        <v>975</v>
      </c>
      <c r="F289" s="4">
        <v>-7680400</v>
      </c>
      <c r="G289" s="4">
        <v>-10870.84</v>
      </c>
      <c r="H289" s="4">
        <v>-0.45</v>
      </c>
    </row>
    <row r="290" spans="2:8">
      <c r="B290" s="1" t="s">
        <v>1760</v>
      </c>
      <c r="C290" s="9" t="s">
        <v>156</v>
      </c>
      <c r="D290" s="1" t="s">
        <v>452</v>
      </c>
      <c r="E290" s="1" t="s">
        <v>1017</v>
      </c>
      <c r="F290" s="4">
        <v>-2833650</v>
      </c>
      <c r="G290" s="4">
        <v>-11048.4</v>
      </c>
      <c r="H290" s="4">
        <v>-0.46</v>
      </c>
    </row>
    <row r="291" spans="2:8">
      <c r="B291" s="1" t="s">
        <v>1761</v>
      </c>
      <c r="C291" s="9" t="s">
        <v>156</v>
      </c>
      <c r="D291" s="1" t="s">
        <v>419</v>
      </c>
      <c r="E291" s="1" t="s">
        <v>912</v>
      </c>
      <c r="F291" s="4">
        <v>-10608000</v>
      </c>
      <c r="G291" s="4">
        <v>-11388.75</v>
      </c>
      <c r="H291" s="4">
        <v>-0.47</v>
      </c>
    </row>
    <row r="292" spans="2:8">
      <c r="B292" s="1" t="s">
        <v>3579</v>
      </c>
      <c r="C292" s="9" t="s">
        <v>156</v>
      </c>
      <c r="D292" s="1" t="s">
        <v>907</v>
      </c>
      <c r="E292" s="1" t="s">
        <v>908</v>
      </c>
      <c r="F292" s="4">
        <v>-1167500</v>
      </c>
      <c r="G292" s="4">
        <v>-11892.16</v>
      </c>
      <c r="H292" s="4">
        <v>-0.49</v>
      </c>
    </row>
    <row r="293" spans="2:8">
      <c r="B293" s="1" t="s">
        <v>3580</v>
      </c>
      <c r="C293" s="9" t="s">
        <v>156</v>
      </c>
      <c r="D293" s="1" t="s">
        <v>445</v>
      </c>
      <c r="E293" s="1" t="s">
        <v>990</v>
      </c>
      <c r="F293" s="4">
        <v>-1219350</v>
      </c>
      <c r="G293" s="4">
        <v>-11976.46</v>
      </c>
      <c r="H293" s="4">
        <v>-0.5</v>
      </c>
    </row>
    <row r="294" spans="2:8">
      <c r="B294" s="1" t="s">
        <v>3581</v>
      </c>
      <c r="C294" s="9" t="s">
        <v>156</v>
      </c>
      <c r="D294" s="1" t="s">
        <v>419</v>
      </c>
      <c r="E294" s="1" t="s">
        <v>507</v>
      </c>
      <c r="F294" s="4">
        <v>-15313025</v>
      </c>
      <c r="G294" s="4">
        <v>-12218.26</v>
      </c>
      <c r="H294" s="4">
        <v>-0.51</v>
      </c>
    </row>
    <row r="295" spans="2:8">
      <c r="B295" s="1" t="s">
        <v>3582</v>
      </c>
      <c r="C295" s="9" t="s">
        <v>156</v>
      </c>
      <c r="D295" s="1" t="s">
        <v>727</v>
      </c>
      <c r="E295" s="1" t="s">
        <v>728</v>
      </c>
      <c r="F295" s="4">
        <v>-7830000</v>
      </c>
      <c r="G295" s="4">
        <v>-12445.79</v>
      </c>
      <c r="H295" s="4">
        <v>-0.52</v>
      </c>
    </row>
    <row r="296" spans="2:8">
      <c r="B296" s="1" t="s">
        <v>3583</v>
      </c>
      <c r="C296" s="9" t="s">
        <v>156</v>
      </c>
      <c r="D296" s="1" t="s">
        <v>964</v>
      </c>
      <c r="E296" s="1" t="s">
        <v>965</v>
      </c>
      <c r="F296" s="4">
        <v>-804000</v>
      </c>
      <c r="G296" s="4">
        <v>-12800.48</v>
      </c>
      <c r="H296" s="4">
        <v>-0.53</v>
      </c>
    </row>
    <row r="297" spans="2:8">
      <c r="B297" s="1" t="s">
        <v>3584</v>
      </c>
      <c r="C297" s="9" t="s">
        <v>156</v>
      </c>
      <c r="D297" s="1" t="s">
        <v>421</v>
      </c>
      <c r="E297" s="1" t="s">
        <v>620</v>
      </c>
      <c r="F297" s="4">
        <v>-3966000</v>
      </c>
      <c r="G297" s="4">
        <v>-12929.16</v>
      </c>
      <c r="H297" s="4">
        <v>-0.54</v>
      </c>
    </row>
    <row r="298" spans="2:8">
      <c r="B298" s="1" t="s">
        <v>3585</v>
      </c>
      <c r="C298" s="9" t="s">
        <v>156</v>
      </c>
      <c r="D298" s="1" t="s">
        <v>434</v>
      </c>
      <c r="E298" s="1" t="s">
        <v>691</v>
      </c>
      <c r="F298" s="4">
        <v>-3356750</v>
      </c>
      <c r="G298" s="4">
        <v>-13030.9</v>
      </c>
      <c r="H298" s="4">
        <v>-0.54</v>
      </c>
    </row>
    <row r="299" spans="2:8">
      <c r="B299" s="1" t="s">
        <v>3586</v>
      </c>
      <c r="C299" s="9" t="s">
        <v>156</v>
      </c>
      <c r="D299" s="1" t="s">
        <v>480</v>
      </c>
      <c r="E299" s="1" t="s">
        <v>800</v>
      </c>
      <c r="F299" s="4">
        <v>-590625</v>
      </c>
      <c r="G299" s="4">
        <v>-13107.15</v>
      </c>
      <c r="H299" s="4">
        <v>-0.55000000000000004</v>
      </c>
    </row>
    <row r="300" spans="2:8">
      <c r="B300" s="1" t="s">
        <v>3587</v>
      </c>
      <c r="C300" s="9" t="s">
        <v>156</v>
      </c>
      <c r="D300" s="1" t="s">
        <v>430</v>
      </c>
      <c r="E300" s="1" t="s">
        <v>431</v>
      </c>
      <c r="F300" s="4">
        <v>-4325250</v>
      </c>
      <c r="G300" s="4">
        <v>-13204.99</v>
      </c>
      <c r="H300" s="4">
        <v>-0.55000000000000004</v>
      </c>
    </row>
    <row r="301" spans="2:8">
      <c r="B301" s="1" t="s">
        <v>3588</v>
      </c>
      <c r="C301" s="9" t="s">
        <v>156</v>
      </c>
      <c r="D301" s="1" t="s">
        <v>419</v>
      </c>
      <c r="E301" s="1" t="s">
        <v>882</v>
      </c>
      <c r="F301" s="4">
        <v>-55544600</v>
      </c>
      <c r="G301" s="4">
        <v>-13519.56</v>
      </c>
      <c r="H301" s="4">
        <v>-0.56000000000000005</v>
      </c>
    </row>
    <row r="302" spans="2:8">
      <c r="B302" s="1" t="s">
        <v>3589</v>
      </c>
      <c r="C302" s="9" t="s">
        <v>156</v>
      </c>
      <c r="D302" s="1" t="s">
        <v>687</v>
      </c>
      <c r="E302" s="1" t="s">
        <v>692</v>
      </c>
      <c r="F302" s="4">
        <v>-16287750</v>
      </c>
      <c r="G302" s="4">
        <v>-13971.63</v>
      </c>
      <c r="H302" s="4">
        <v>-0.57999999999999996</v>
      </c>
    </row>
    <row r="303" spans="2:8">
      <c r="B303" s="1" t="s">
        <v>3590</v>
      </c>
      <c r="C303" s="9" t="s">
        <v>156</v>
      </c>
      <c r="D303" s="1" t="s">
        <v>419</v>
      </c>
      <c r="E303" s="1" t="s">
        <v>883</v>
      </c>
      <c r="F303" s="4">
        <v>-6829200</v>
      </c>
      <c r="G303" s="4">
        <v>-14013.52</v>
      </c>
      <c r="H303" s="4">
        <v>-0.57999999999999996</v>
      </c>
    </row>
    <row r="304" spans="2:8">
      <c r="B304" s="1" t="s">
        <v>3591</v>
      </c>
      <c r="C304" s="9" t="s">
        <v>156</v>
      </c>
      <c r="D304" s="1" t="s">
        <v>539</v>
      </c>
      <c r="E304" s="1" t="s">
        <v>675</v>
      </c>
      <c r="F304" s="4">
        <v>-3301200</v>
      </c>
      <c r="G304" s="4">
        <v>-14036.7</v>
      </c>
      <c r="H304" s="4">
        <v>-0.57999999999999996</v>
      </c>
    </row>
    <row r="305" spans="2:8">
      <c r="B305" s="1" t="s">
        <v>3592</v>
      </c>
      <c r="C305" s="9" t="s">
        <v>156</v>
      </c>
      <c r="D305" s="1" t="s">
        <v>1191</v>
      </c>
      <c r="E305" s="1" t="s">
        <v>1192</v>
      </c>
      <c r="F305" s="4">
        <v>-472152</v>
      </c>
      <c r="G305" s="4">
        <v>-14404.89</v>
      </c>
      <c r="H305" s="4">
        <v>-0.6</v>
      </c>
    </row>
    <row r="306" spans="2:8">
      <c r="B306" s="1" t="s">
        <v>3593</v>
      </c>
      <c r="C306" s="9" t="s">
        <v>156</v>
      </c>
      <c r="D306" s="1" t="s">
        <v>425</v>
      </c>
      <c r="E306" s="1" t="s">
        <v>426</v>
      </c>
      <c r="F306" s="4">
        <v>-3284550</v>
      </c>
      <c r="G306" s="4">
        <v>-14509.5</v>
      </c>
      <c r="H306" s="4">
        <v>-0.6</v>
      </c>
    </row>
    <row r="307" spans="2:8">
      <c r="B307" s="1" t="s">
        <v>3594</v>
      </c>
      <c r="C307" s="9" t="s">
        <v>156</v>
      </c>
      <c r="D307" s="1" t="s">
        <v>434</v>
      </c>
      <c r="E307" s="1" t="s">
        <v>435</v>
      </c>
      <c r="F307" s="4">
        <v>-4119000</v>
      </c>
      <c r="G307" s="4">
        <v>-14764.56</v>
      </c>
      <c r="H307" s="4">
        <v>-0.61</v>
      </c>
    </row>
    <row r="308" spans="2:8">
      <c r="B308" s="1" t="s">
        <v>3364</v>
      </c>
      <c r="C308" s="9" t="s">
        <v>156</v>
      </c>
      <c r="D308" s="1" t="s">
        <v>419</v>
      </c>
      <c r="E308" s="1" t="s">
        <v>880</v>
      </c>
      <c r="F308" s="4">
        <v>-1257500</v>
      </c>
      <c r="G308" s="4">
        <v>-17046.669999999998</v>
      </c>
      <c r="H308" s="4">
        <v>-0.71</v>
      </c>
    </row>
    <row r="309" spans="2:8">
      <c r="B309" s="1" t="s">
        <v>3595</v>
      </c>
      <c r="C309" s="9" t="s">
        <v>156</v>
      </c>
      <c r="D309" s="1" t="s">
        <v>440</v>
      </c>
      <c r="E309" s="1" t="s">
        <v>622</v>
      </c>
      <c r="F309" s="4">
        <v>-3415725</v>
      </c>
      <c r="G309" s="4">
        <v>-17447.52</v>
      </c>
      <c r="H309" s="4">
        <v>-0.73</v>
      </c>
    </row>
    <row r="310" spans="2:8">
      <c r="B310" s="1" t="s">
        <v>3596</v>
      </c>
      <c r="C310" s="9" t="s">
        <v>156</v>
      </c>
      <c r="D310" s="1" t="s">
        <v>448</v>
      </c>
      <c r="E310" s="1" t="s">
        <v>723</v>
      </c>
      <c r="F310" s="4">
        <v>-4221000</v>
      </c>
      <c r="G310" s="4">
        <v>-17631.12</v>
      </c>
      <c r="H310" s="4">
        <v>-0.73</v>
      </c>
    </row>
    <row r="311" spans="2:8">
      <c r="B311" s="1" t="s">
        <v>3361</v>
      </c>
      <c r="C311" s="9" t="s">
        <v>156</v>
      </c>
      <c r="D311" s="1" t="s">
        <v>419</v>
      </c>
      <c r="E311" s="1" t="s">
        <v>420</v>
      </c>
      <c r="F311" s="4">
        <v>-1314600</v>
      </c>
      <c r="G311" s="4">
        <v>-18154.63</v>
      </c>
      <c r="H311" s="4">
        <v>-0.76</v>
      </c>
    </row>
    <row r="312" spans="2:8">
      <c r="B312" s="1" t="s">
        <v>3597</v>
      </c>
      <c r="C312" s="9" t="s">
        <v>156</v>
      </c>
      <c r="D312" s="1" t="s">
        <v>457</v>
      </c>
      <c r="E312" s="1" t="s">
        <v>695</v>
      </c>
      <c r="F312" s="4">
        <v>-1954400</v>
      </c>
      <c r="G312" s="4">
        <v>-18752.47</v>
      </c>
      <c r="H312" s="4">
        <v>-0.78</v>
      </c>
    </row>
    <row r="313" spans="2:8">
      <c r="B313" s="1" t="s">
        <v>3598</v>
      </c>
      <c r="C313" s="9" t="s">
        <v>156</v>
      </c>
      <c r="D313" s="1" t="s">
        <v>443</v>
      </c>
      <c r="E313" s="1" t="s">
        <v>444</v>
      </c>
      <c r="F313" s="4">
        <v>-433500</v>
      </c>
      <c r="G313" s="4">
        <v>-19120.38</v>
      </c>
      <c r="H313" s="4">
        <v>-0.8</v>
      </c>
    </row>
    <row r="314" spans="2:8">
      <c r="B314" s="1" t="s">
        <v>3599</v>
      </c>
      <c r="C314" s="9" t="s">
        <v>156</v>
      </c>
      <c r="D314" s="1" t="s">
        <v>423</v>
      </c>
      <c r="E314" s="1" t="s">
        <v>464</v>
      </c>
      <c r="F314" s="4">
        <v>-740700</v>
      </c>
      <c r="G314" s="4">
        <v>-19757.43</v>
      </c>
      <c r="H314" s="4">
        <v>-0.82</v>
      </c>
    </row>
    <row r="315" spans="2:8">
      <c r="B315" s="1" t="s">
        <v>3600</v>
      </c>
      <c r="C315" s="9" t="s">
        <v>156</v>
      </c>
      <c r="D315" s="1" t="s">
        <v>434</v>
      </c>
      <c r="E315" s="1" t="s">
        <v>461</v>
      </c>
      <c r="F315" s="4">
        <v>-9570800</v>
      </c>
      <c r="G315" s="4">
        <v>-21576.41</v>
      </c>
      <c r="H315" s="4">
        <v>-0.9</v>
      </c>
    </row>
    <row r="316" spans="2:8">
      <c r="B316" s="1" t="s">
        <v>3357</v>
      </c>
      <c r="C316" s="9" t="s">
        <v>156</v>
      </c>
      <c r="D316" s="1" t="s">
        <v>434</v>
      </c>
      <c r="E316" s="1" t="s">
        <v>482</v>
      </c>
      <c r="F316" s="4">
        <v>-1522800</v>
      </c>
      <c r="G316" s="4">
        <v>-22884.639999999999</v>
      </c>
      <c r="H316" s="4">
        <v>-0.95</v>
      </c>
    </row>
    <row r="317" spans="2:8">
      <c r="B317" s="1" t="s">
        <v>3535</v>
      </c>
      <c r="C317" s="9" t="s">
        <v>156</v>
      </c>
      <c r="D317" s="1" t="s">
        <v>419</v>
      </c>
      <c r="E317" s="1" t="s">
        <v>438</v>
      </c>
      <c r="F317" s="4">
        <v>-5882000</v>
      </c>
      <c r="G317" s="4">
        <v>-23222.14</v>
      </c>
      <c r="H317" s="4">
        <v>-0.97</v>
      </c>
    </row>
    <row r="318" spans="2:8">
      <c r="B318" s="1" t="s">
        <v>3601</v>
      </c>
      <c r="C318" s="9" t="s">
        <v>156</v>
      </c>
      <c r="D318" s="1" t="s">
        <v>428</v>
      </c>
      <c r="E318" s="1" t="s">
        <v>429</v>
      </c>
      <c r="F318" s="4">
        <v>-6137000</v>
      </c>
      <c r="G318" s="4">
        <v>-24228.880000000001</v>
      </c>
      <c r="H318" s="4">
        <v>-1.01</v>
      </c>
    </row>
    <row r="319" spans="2:8">
      <c r="B319" s="1" t="s">
        <v>1762</v>
      </c>
      <c r="C319" s="9" t="s">
        <v>156</v>
      </c>
      <c r="D319" s="1" t="s">
        <v>419</v>
      </c>
      <c r="E319" s="1" t="s">
        <v>906</v>
      </c>
      <c r="F319" s="4">
        <v>-19345500</v>
      </c>
      <c r="G319" s="4">
        <v>-24475.93</v>
      </c>
      <c r="H319" s="4">
        <v>-1.02</v>
      </c>
    </row>
    <row r="320" spans="2:8">
      <c r="B320" s="1" t="s">
        <v>3602</v>
      </c>
      <c r="C320" s="9" t="s">
        <v>156</v>
      </c>
      <c r="D320" s="1" t="s">
        <v>541</v>
      </c>
      <c r="E320" s="1" t="s">
        <v>847</v>
      </c>
      <c r="F320" s="4">
        <v>-14048300</v>
      </c>
      <c r="G320" s="4">
        <v>-24570.48</v>
      </c>
      <c r="H320" s="4">
        <v>-1.02</v>
      </c>
    </row>
    <row r="321" spans="2:8">
      <c r="B321" s="1" t="s">
        <v>3361</v>
      </c>
      <c r="C321" s="9" t="s">
        <v>156</v>
      </c>
      <c r="D321" s="1" t="s">
        <v>419</v>
      </c>
      <c r="E321" s="1" t="s">
        <v>420</v>
      </c>
      <c r="F321" s="4">
        <v>-1812300</v>
      </c>
      <c r="G321" s="4">
        <v>-25085.86</v>
      </c>
      <c r="H321" s="4">
        <v>-1.04</v>
      </c>
    </row>
    <row r="322" spans="2:8">
      <c r="B322" s="1" t="s">
        <v>3356</v>
      </c>
      <c r="C322" s="9" t="s">
        <v>156</v>
      </c>
      <c r="D322" s="1" t="s">
        <v>428</v>
      </c>
      <c r="E322" s="1" t="s">
        <v>720</v>
      </c>
      <c r="F322" s="4">
        <v>-1367525</v>
      </c>
      <c r="G322" s="4">
        <v>-25353.91</v>
      </c>
      <c r="H322" s="4">
        <v>-1.06</v>
      </c>
    </row>
    <row r="323" spans="2:8">
      <c r="B323" s="1" t="s">
        <v>3454</v>
      </c>
      <c r="C323" s="9" t="s">
        <v>156</v>
      </c>
      <c r="D323" s="1" t="s">
        <v>432</v>
      </c>
      <c r="E323" s="1" t="s">
        <v>1188</v>
      </c>
      <c r="F323" s="4">
        <v>-1212900</v>
      </c>
      <c r="G323" s="4">
        <v>-25896.63</v>
      </c>
      <c r="H323" s="4">
        <v>-1.08</v>
      </c>
    </row>
    <row r="324" spans="2:8">
      <c r="B324" s="1" t="s">
        <v>1637</v>
      </c>
      <c r="C324" s="9" t="s">
        <v>156</v>
      </c>
      <c r="D324" s="1" t="s">
        <v>419</v>
      </c>
      <c r="E324" s="1" t="s">
        <v>1135</v>
      </c>
      <c r="F324" s="4">
        <v>-2542500</v>
      </c>
      <c r="G324" s="4">
        <v>-26283.09</v>
      </c>
      <c r="H324" s="4">
        <v>-1.0900000000000001</v>
      </c>
    </row>
    <row r="325" spans="2:8">
      <c r="B325" s="1" t="s">
        <v>3449</v>
      </c>
      <c r="C325" s="9" t="s">
        <v>156</v>
      </c>
      <c r="D325" s="1" t="s">
        <v>443</v>
      </c>
      <c r="E325" s="1" t="s">
        <v>627</v>
      </c>
      <c r="F325" s="4">
        <v>-6582075</v>
      </c>
      <c r="G325" s="4">
        <v>-27256.37</v>
      </c>
      <c r="H325" s="4">
        <v>-1.1299999999999999</v>
      </c>
    </row>
    <row r="326" spans="2:8">
      <c r="B326" s="1" t="s">
        <v>3603</v>
      </c>
      <c r="C326" s="9" t="s">
        <v>156</v>
      </c>
      <c r="D326" s="1" t="s">
        <v>434</v>
      </c>
      <c r="E326" s="1" t="s">
        <v>848</v>
      </c>
      <c r="F326" s="4">
        <v>-1828800</v>
      </c>
      <c r="G326" s="4">
        <v>-27496.01</v>
      </c>
      <c r="H326" s="4">
        <v>-1.1399999999999999</v>
      </c>
    </row>
    <row r="327" spans="2:8">
      <c r="B327" s="1" t="s">
        <v>3604</v>
      </c>
      <c r="C327" s="9" t="s">
        <v>156</v>
      </c>
      <c r="D327" s="1" t="s">
        <v>964</v>
      </c>
      <c r="E327" s="1" t="s">
        <v>1141</v>
      </c>
      <c r="F327" s="4">
        <v>-4909300</v>
      </c>
      <c r="G327" s="4">
        <v>-28469.03</v>
      </c>
      <c r="H327" s="4">
        <v>-1.18</v>
      </c>
    </row>
    <row r="328" spans="2:8">
      <c r="B328" s="1" t="s">
        <v>3387</v>
      </c>
      <c r="C328" s="9" t="s">
        <v>156</v>
      </c>
      <c r="D328" s="1" t="s">
        <v>445</v>
      </c>
      <c r="E328" s="1" t="s">
        <v>446</v>
      </c>
      <c r="F328" s="4">
        <v>-10764575</v>
      </c>
      <c r="G328" s="4">
        <v>-28628.39</v>
      </c>
      <c r="H328" s="4">
        <v>-1.19</v>
      </c>
    </row>
    <row r="329" spans="2:8">
      <c r="B329" s="1" t="s">
        <v>1754</v>
      </c>
      <c r="C329" s="9" t="s">
        <v>156</v>
      </c>
      <c r="D329" s="1" t="s">
        <v>421</v>
      </c>
      <c r="E329" s="1" t="s">
        <v>1140</v>
      </c>
      <c r="F329" s="4">
        <v>-12290500</v>
      </c>
      <c r="G329" s="4">
        <v>-29228.04</v>
      </c>
      <c r="H329" s="4">
        <v>-1.22</v>
      </c>
    </row>
    <row r="330" spans="2:8">
      <c r="B330" s="1" t="s">
        <v>3605</v>
      </c>
      <c r="C330" s="9" t="s">
        <v>156</v>
      </c>
      <c r="D330" s="1" t="s">
        <v>421</v>
      </c>
      <c r="E330" s="1" t="s">
        <v>1136</v>
      </c>
      <c r="F330" s="4">
        <v>-3009750</v>
      </c>
      <c r="G330" s="4">
        <v>-30395.47</v>
      </c>
      <c r="H330" s="4">
        <v>-1.27</v>
      </c>
    </row>
    <row r="331" spans="2:8">
      <c r="B331" s="1" t="s">
        <v>3606</v>
      </c>
      <c r="C331" s="9" t="s">
        <v>156</v>
      </c>
      <c r="D331" s="1" t="s">
        <v>421</v>
      </c>
      <c r="E331" s="1" t="s">
        <v>422</v>
      </c>
      <c r="F331" s="4">
        <v>-2979075</v>
      </c>
      <c r="G331" s="4">
        <v>-31122.400000000001</v>
      </c>
      <c r="H331" s="4">
        <v>-1.3</v>
      </c>
    </row>
    <row r="332" spans="2:8">
      <c r="B332" s="1" t="s">
        <v>3607</v>
      </c>
      <c r="C332" s="9" t="s">
        <v>156</v>
      </c>
      <c r="D332" s="1" t="s">
        <v>436</v>
      </c>
      <c r="E332" s="1" t="s">
        <v>892</v>
      </c>
      <c r="F332" s="4">
        <v>-927500</v>
      </c>
      <c r="G332" s="4">
        <v>-32333.58</v>
      </c>
      <c r="H332" s="4">
        <v>-1.35</v>
      </c>
    </row>
    <row r="333" spans="2:8">
      <c r="B333" s="1" t="s">
        <v>3608</v>
      </c>
      <c r="C333" s="9" t="s">
        <v>156</v>
      </c>
      <c r="D333" s="1" t="s">
        <v>541</v>
      </c>
      <c r="E333" s="1" t="s">
        <v>680</v>
      </c>
      <c r="F333" s="4">
        <v>-2754675</v>
      </c>
      <c r="G333" s="4">
        <v>-33808.129999999997</v>
      </c>
      <c r="H333" s="4">
        <v>-1.41</v>
      </c>
    </row>
    <row r="334" spans="2:8">
      <c r="B334" s="1" t="s">
        <v>3609</v>
      </c>
      <c r="C334" s="9" t="s">
        <v>156</v>
      </c>
      <c r="D334" s="1" t="s">
        <v>428</v>
      </c>
      <c r="E334" s="1" t="s">
        <v>733</v>
      </c>
      <c r="F334" s="4">
        <v>-265386675</v>
      </c>
      <c r="G334" s="4">
        <v>-38587.22</v>
      </c>
      <c r="H334" s="4">
        <v>-1.61</v>
      </c>
    </row>
    <row r="335" spans="2:8">
      <c r="B335" s="1" t="s">
        <v>3362</v>
      </c>
      <c r="C335" s="9" t="s">
        <v>156</v>
      </c>
      <c r="D335" s="1" t="s">
        <v>430</v>
      </c>
      <c r="E335" s="1" t="s">
        <v>600</v>
      </c>
      <c r="F335" s="4">
        <v>-4764500</v>
      </c>
      <c r="G335" s="4">
        <v>-61957.56</v>
      </c>
      <c r="H335" s="4">
        <v>-2.58</v>
      </c>
    </row>
    <row r="336" spans="2:8">
      <c r="B336" s="1" t="s">
        <v>3363</v>
      </c>
      <c r="C336" s="9" t="s">
        <v>156</v>
      </c>
      <c r="D336" s="1" t="s">
        <v>419</v>
      </c>
      <c r="E336" s="1" t="s">
        <v>439</v>
      </c>
      <c r="F336" s="4">
        <v>-24429600</v>
      </c>
      <c r="G336" s="4">
        <v>-196145.26</v>
      </c>
      <c r="H336" s="4">
        <v>-8.16</v>
      </c>
    </row>
    <row r="337" spans="2:8" ht="13">
      <c r="B337" s="2" t="s">
        <v>2543</v>
      </c>
    </row>
    <row r="338" spans="2:8">
      <c r="B338" s="1" t="s">
        <v>159</v>
      </c>
      <c r="C338" s="9" t="s">
        <v>159</v>
      </c>
      <c r="D338" s="1" t="s">
        <v>159</v>
      </c>
      <c r="E338" s="1" t="s">
        <v>159</v>
      </c>
      <c r="F338" s="4" t="s">
        <v>159</v>
      </c>
      <c r="G338" s="4" t="s">
        <v>159</v>
      </c>
      <c r="H338" s="4" t="s">
        <v>159</v>
      </c>
    </row>
    <row r="339" spans="2:8" ht="13">
      <c r="B339" s="2" t="s">
        <v>160</v>
      </c>
      <c r="C339" s="13"/>
      <c r="D339" s="2"/>
      <c r="E339" s="2"/>
      <c r="F339" s="14"/>
      <c r="G339" s="14">
        <f>SUM(G12:G169)</f>
        <v>1622160.9599999986</v>
      </c>
      <c r="H339" s="14">
        <f>SUM(H12:H169)</f>
        <v>67.579999999999984</v>
      </c>
    </row>
    <row r="340" spans="2:8" ht="13">
      <c r="B340" s="2" t="s">
        <v>161</v>
      </c>
    </row>
    <row r="341" spans="2:8">
      <c r="B341" s="1" t="s">
        <v>12</v>
      </c>
      <c r="C341" s="9" t="s">
        <v>156</v>
      </c>
      <c r="D341" s="1" t="s">
        <v>157</v>
      </c>
      <c r="E341" s="1" t="s">
        <v>1511</v>
      </c>
      <c r="F341" s="4">
        <v>5661001.835</v>
      </c>
      <c r="G341" s="4">
        <v>290846.87</v>
      </c>
      <c r="H341" s="4">
        <v>12.11</v>
      </c>
    </row>
    <row r="342" spans="2:8">
      <c r="B342" s="1" t="s">
        <v>28</v>
      </c>
      <c r="C342" s="9" t="s">
        <v>156</v>
      </c>
      <c r="D342" s="1" t="s">
        <v>157</v>
      </c>
      <c r="E342" s="1" t="s">
        <v>1763</v>
      </c>
      <c r="F342" s="4">
        <v>146282409.442</v>
      </c>
      <c r="G342" s="4">
        <v>23309.37</v>
      </c>
      <c r="H342" s="4">
        <v>0.97</v>
      </c>
    </row>
    <row r="343" spans="2:8" ht="13">
      <c r="B343" s="2" t="s">
        <v>162</v>
      </c>
      <c r="C343" s="13"/>
      <c r="D343" s="2"/>
      <c r="E343" s="2"/>
      <c r="F343" s="14"/>
      <c r="G343" s="14">
        <f>SUM(G340:G342)</f>
        <v>314156.24</v>
      </c>
      <c r="H343" s="14">
        <f>SUM(H340:H342)</f>
        <v>13.08</v>
      </c>
    </row>
    <row r="344" spans="2:8" ht="13">
      <c r="B344" s="2" t="s">
        <v>163</v>
      </c>
    </row>
    <row r="345" spans="2:8">
      <c r="B345" s="1" t="s">
        <v>159</v>
      </c>
      <c r="C345" s="9" t="s">
        <v>159</v>
      </c>
      <c r="D345" s="1" t="s">
        <v>159</v>
      </c>
      <c r="E345" s="1" t="s">
        <v>159</v>
      </c>
      <c r="F345" s="4" t="s">
        <v>159</v>
      </c>
      <c r="G345" s="4" t="s">
        <v>159</v>
      </c>
      <c r="H345" s="4" t="s">
        <v>159</v>
      </c>
    </row>
    <row r="346" spans="2:8" ht="13">
      <c r="B346" s="2" t="s">
        <v>164</v>
      </c>
      <c r="C346" s="13"/>
      <c r="D346" s="2"/>
      <c r="E346" s="2"/>
      <c r="F346" s="14"/>
      <c r="G346" s="14">
        <f>SUM(G344:G345)</f>
        <v>0</v>
      </c>
      <c r="H346" s="14">
        <f>SUM(H344:H345)</f>
        <v>0</v>
      </c>
    </row>
    <row r="347" spans="2:8" ht="13">
      <c r="B347" s="10" t="s">
        <v>146</v>
      </c>
      <c r="C347" s="11" t="s">
        <v>147</v>
      </c>
      <c r="D347" s="10" t="s">
        <v>165</v>
      </c>
      <c r="E347" s="10" t="s">
        <v>149</v>
      </c>
      <c r="F347" s="12" t="s">
        <v>150</v>
      </c>
      <c r="G347" s="12" t="s">
        <v>151</v>
      </c>
      <c r="H347" s="12" t="s">
        <v>152</v>
      </c>
    </row>
    <row r="348" spans="2:8" ht="13">
      <c r="B348" s="2" t="s">
        <v>166</v>
      </c>
    </row>
    <row r="349" spans="2:8" ht="13">
      <c r="B349" s="2" t="s">
        <v>155</v>
      </c>
    </row>
    <row r="350" spans="2:8" ht="13">
      <c r="B350" s="2" t="s">
        <v>167</v>
      </c>
    </row>
    <row r="351" spans="2:8">
      <c r="B351" s="1" t="s">
        <v>159</v>
      </c>
      <c r="C351" s="9" t="s">
        <v>159</v>
      </c>
      <c r="D351" s="1" t="s">
        <v>159</v>
      </c>
      <c r="E351" s="1" t="s">
        <v>159</v>
      </c>
      <c r="F351" s="4" t="s">
        <v>159</v>
      </c>
      <c r="G351" s="4" t="s">
        <v>159</v>
      </c>
      <c r="H351" s="4" t="s">
        <v>159</v>
      </c>
    </row>
    <row r="352" spans="2:8" ht="13">
      <c r="B352" s="2" t="s">
        <v>168</v>
      </c>
      <c r="C352" s="13"/>
      <c r="D352" s="2"/>
      <c r="E352" s="2"/>
      <c r="F352" s="14"/>
      <c r="G352" s="14">
        <f>SUM(G347:G351)</f>
        <v>0</v>
      </c>
      <c r="H352" s="14">
        <f>SUM(H347:H351)</f>
        <v>0</v>
      </c>
    </row>
    <row r="353" spans="2:8" ht="13">
      <c r="B353" s="2" t="s">
        <v>169</v>
      </c>
    </row>
    <row r="354" spans="2:8">
      <c r="B354" s="1" t="s">
        <v>1764</v>
      </c>
      <c r="C354" s="9">
        <v>7.18</v>
      </c>
      <c r="D354" s="1" t="s">
        <v>296</v>
      </c>
      <c r="E354" s="1" t="s">
        <v>1765</v>
      </c>
      <c r="F354" s="4">
        <v>20000</v>
      </c>
      <c r="G354" s="4">
        <v>19826.04</v>
      </c>
      <c r="H354" s="4">
        <v>0.83</v>
      </c>
    </row>
    <row r="355" spans="2:8">
      <c r="B355" s="1" t="s">
        <v>3610</v>
      </c>
      <c r="C355" s="9">
        <v>7.87</v>
      </c>
      <c r="D355" s="1" t="s">
        <v>296</v>
      </c>
      <c r="E355" s="1" t="s">
        <v>1766</v>
      </c>
      <c r="F355" s="4">
        <v>15000</v>
      </c>
      <c r="G355" s="4">
        <v>14880.12</v>
      </c>
      <c r="H355" s="4">
        <v>0.62</v>
      </c>
    </row>
    <row r="356" spans="2:8">
      <c r="B356" s="1" t="s">
        <v>2642</v>
      </c>
      <c r="C356" s="9">
        <v>7.04</v>
      </c>
      <c r="D356" s="1" t="s">
        <v>1686</v>
      </c>
      <c r="E356" s="1" t="s">
        <v>1767</v>
      </c>
      <c r="F356" s="4">
        <v>10000</v>
      </c>
      <c r="G356" s="4">
        <v>10000.299999999999</v>
      </c>
      <c r="H356" s="4">
        <v>0.42</v>
      </c>
    </row>
    <row r="357" spans="2:8">
      <c r="B357" s="1" t="s">
        <v>3611</v>
      </c>
      <c r="C357" s="9">
        <v>7.14</v>
      </c>
      <c r="D357" s="1" t="s">
        <v>296</v>
      </c>
      <c r="E357" s="1" t="s">
        <v>1768</v>
      </c>
      <c r="F357" s="4">
        <v>1000</v>
      </c>
      <c r="G357" s="4">
        <v>9959.2000000000007</v>
      </c>
      <c r="H357" s="4">
        <v>0.41</v>
      </c>
    </row>
    <row r="358" spans="2:8">
      <c r="B358" s="1" t="s">
        <v>3612</v>
      </c>
      <c r="C358" s="9">
        <v>7.5</v>
      </c>
      <c r="D358" s="1" t="s">
        <v>1686</v>
      </c>
      <c r="E358" s="1" t="s">
        <v>1769</v>
      </c>
      <c r="F358" s="4">
        <v>7500</v>
      </c>
      <c r="G358" s="4">
        <v>7527.51</v>
      </c>
      <c r="H358" s="4">
        <v>0.31</v>
      </c>
    </row>
    <row r="359" spans="2:8">
      <c r="B359" s="1" t="s">
        <v>3613</v>
      </c>
      <c r="C359" s="9">
        <v>7.34</v>
      </c>
      <c r="D359" s="1" t="s">
        <v>296</v>
      </c>
      <c r="E359" s="1" t="s">
        <v>1770</v>
      </c>
      <c r="F359" s="4">
        <v>5000</v>
      </c>
      <c r="G359" s="4">
        <v>5011.93</v>
      </c>
      <c r="H359" s="4">
        <v>0.21</v>
      </c>
    </row>
    <row r="360" spans="2:8">
      <c r="B360" s="1" t="s">
        <v>3614</v>
      </c>
      <c r="C360" s="9">
        <v>7.42</v>
      </c>
      <c r="D360" s="1" t="s">
        <v>296</v>
      </c>
      <c r="E360" s="1" t="s">
        <v>1771</v>
      </c>
      <c r="F360" s="4">
        <v>5000</v>
      </c>
      <c r="G360" s="4">
        <v>5010.8100000000004</v>
      </c>
      <c r="H360" s="4">
        <v>0.21</v>
      </c>
    </row>
    <row r="361" spans="2:8">
      <c r="B361" s="1" t="s">
        <v>1772</v>
      </c>
      <c r="C361" s="9">
        <v>6.73</v>
      </c>
      <c r="D361" s="1" t="s">
        <v>296</v>
      </c>
      <c r="E361" s="1" t="s">
        <v>1773</v>
      </c>
      <c r="F361" s="4">
        <v>500</v>
      </c>
      <c r="G361" s="4">
        <v>5000</v>
      </c>
      <c r="H361" s="4">
        <v>0.21</v>
      </c>
    </row>
    <row r="362" spans="2:8" ht="13">
      <c r="B362" s="2" t="s">
        <v>170</v>
      </c>
      <c r="C362" s="13"/>
      <c r="D362" s="2"/>
      <c r="E362" s="2"/>
      <c r="F362" s="14"/>
      <c r="G362" s="14">
        <f>SUM(G353:G361)</f>
        <v>77215.91</v>
      </c>
      <c r="H362" s="14">
        <f>SUM(H353:H361)</f>
        <v>3.2199999999999998</v>
      </c>
    </row>
    <row r="363" spans="2:8" ht="13">
      <c r="B363" s="2" t="s">
        <v>171</v>
      </c>
    </row>
    <row r="364" spans="2:8">
      <c r="B364" s="1" t="s">
        <v>159</v>
      </c>
      <c r="C364" s="9" t="s">
        <v>159</v>
      </c>
      <c r="D364" s="1" t="s">
        <v>159</v>
      </c>
      <c r="E364" s="1" t="s">
        <v>159</v>
      </c>
      <c r="F364" s="4" t="s">
        <v>159</v>
      </c>
      <c r="G364" s="4" t="s">
        <v>159</v>
      </c>
      <c r="H364" s="4" t="s">
        <v>159</v>
      </c>
    </row>
    <row r="365" spans="2:8" ht="13">
      <c r="B365" s="2" t="s">
        <v>172</v>
      </c>
      <c r="C365" s="13"/>
      <c r="D365" s="2"/>
      <c r="E365" s="2"/>
      <c r="F365" s="14"/>
      <c r="G365" s="14">
        <f>SUM(G363:G364)</f>
        <v>0</v>
      </c>
      <c r="H365" s="14">
        <f>SUM(H363:H364)</f>
        <v>0</v>
      </c>
    </row>
    <row r="366" spans="2:8" ht="13">
      <c r="B366" s="2" t="s">
        <v>173</v>
      </c>
    </row>
    <row r="367" spans="2:8">
      <c r="B367" s="1" t="s">
        <v>159</v>
      </c>
      <c r="C367" s="9" t="s">
        <v>159</v>
      </c>
      <c r="D367" s="1" t="s">
        <v>159</v>
      </c>
      <c r="E367" s="1" t="s">
        <v>159</v>
      </c>
      <c r="F367" s="4" t="s">
        <v>159</v>
      </c>
      <c r="G367" s="4" t="s">
        <v>159</v>
      </c>
      <c r="H367" s="4" t="s">
        <v>159</v>
      </c>
    </row>
    <row r="368" spans="2:8" ht="13">
      <c r="B368" s="2" t="s">
        <v>174</v>
      </c>
      <c r="C368" s="13"/>
      <c r="D368" s="2"/>
      <c r="E368" s="2"/>
      <c r="F368" s="14"/>
      <c r="G368" s="14">
        <f>SUM(G366:G367)</f>
        <v>0</v>
      </c>
      <c r="H368" s="14">
        <f>SUM(H366:H367)</f>
        <v>0</v>
      </c>
    </row>
    <row r="369" spans="2:8" ht="13">
      <c r="B369" s="2" t="s">
        <v>175</v>
      </c>
    </row>
    <row r="370" spans="2:8">
      <c r="B370" s="1" t="s">
        <v>159</v>
      </c>
      <c r="C370" s="9" t="s">
        <v>159</v>
      </c>
      <c r="D370" s="1" t="s">
        <v>159</v>
      </c>
      <c r="E370" s="1" t="s">
        <v>159</v>
      </c>
      <c r="F370" s="4" t="s">
        <v>159</v>
      </c>
      <c r="G370" s="4" t="s">
        <v>159</v>
      </c>
      <c r="H370" s="4" t="s">
        <v>159</v>
      </c>
    </row>
    <row r="371" spans="2:8" ht="13">
      <c r="B371" s="2" t="s">
        <v>176</v>
      </c>
      <c r="C371" s="13"/>
      <c r="D371" s="2"/>
      <c r="E371" s="2"/>
      <c r="F371" s="14"/>
      <c r="G371" s="14">
        <f>SUM(G369:G370)</f>
        <v>0</v>
      </c>
      <c r="H371" s="14">
        <f>SUM(H369:H370)</f>
        <v>0</v>
      </c>
    </row>
    <row r="372" spans="2:8" ht="13">
      <c r="B372" s="2" t="s">
        <v>177</v>
      </c>
    </row>
    <row r="373" spans="2:8">
      <c r="B373" s="1" t="s">
        <v>1774</v>
      </c>
      <c r="C373" s="9">
        <v>6.82</v>
      </c>
      <c r="D373" s="1" t="s">
        <v>299</v>
      </c>
      <c r="E373" s="1" t="s">
        <v>1775</v>
      </c>
      <c r="F373" s="4">
        <v>10000</v>
      </c>
      <c r="G373" s="4">
        <v>48957.2</v>
      </c>
      <c r="H373" s="4">
        <v>2.04</v>
      </c>
    </row>
    <row r="374" spans="2:8">
      <c r="B374" s="1" t="s">
        <v>1776</v>
      </c>
      <c r="C374" s="9">
        <v>6.87</v>
      </c>
      <c r="D374" s="1" t="s">
        <v>299</v>
      </c>
      <c r="E374" s="1" t="s">
        <v>1777</v>
      </c>
      <c r="F374" s="4">
        <v>7500</v>
      </c>
      <c r="G374" s="4">
        <v>36067.61</v>
      </c>
      <c r="H374" s="4">
        <v>1.5</v>
      </c>
    </row>
    <row r="375" spans="2:8">
      <c r="B375" s="1" t="s">
        <v>1778</v>
      </c>
      <c r="C375" s="9">
        <v>6.92</v>
      </c>
      <c r="D375" s="1" t="s">
        <v>304</v>
      </c>
      <c r="E375" s="1" t="s">
        <v>1779</v>
      </c>
      <c r="F375" s="4">
        <v>7000</v>
      </c>
      <c r="G375" s="4">
        <v>33393.120000000003</v>
      </c>
      <c r="H375" s="4">
        <v>1.39</v>
      </c>
    </row>
    <row r="376" spans="2:8">
      <c r="B376" s="1" t="s">
        <v>1780</v>
      </c>
      <c r="C376" s="9">
        <v>6.92</v>
      </c>
      <c r="D376" s="1" t="s">
        <v>299</v>
      </c>
      <c r="E376" s="1" t="s">
        <v>1781</v>
      </c>
      <c r="F376" s="4">
        <v>7000</v>
      </c>
      <c r="G376" s="4">
        <v>33314.82</v>
      </c>
      <c r="H376" s="4">
        <v>1.39</v>
      </c>
    </row>
    <row r="377" spans="2:8">
      <c r="B377" s="1" t="s">
        <v>1782</v>
      </c>
      <c r="C377" s="9">
        <v>6.8</v>
      </c>
      <c r="D377" s="1" t="s">
        <v>299</v>
      </c>
      <c r="E377" s="1" t="s">
        <v>1783</v>
      </c>
      <c r="F377" s="4">
        <v>5500</v>
      </c>
      <c r="G377" s="4">
        <v>26460.36</v>
      </c>
      <c r="H377" s="4">
        <v>1.1000000000000001</v>
      </c>
    </row>
    <row r="378" spans="2:8">
      <c r="B378" s="1" t="s">
        <v>1784</v>
      </c>
      <c r="C378" s="9">
        <v>6.9</v>
      </c>
      <c r="D378" s="1" t="s">
        <v>299</v>
      </c>
      <c r="E378" s="1" t="s">
        <v>1785</v>
      </c>
      <c r="F378" s="4">
        <v>5500</v>
      </c>
      <c r="G378" s="4">
        <v>26217.29</v>
      </c>
      <c r="H378" s="4">
        <v>1.0900000000000001</v>
      </c>
    </row>
    <row r="379" spans="2:8">
      <c r="B379" s="1" t="s">
        <v>1786</v>
      </c>
      <c r="C379" s="9">
        <v>6.82</v>
      </c>
      <c r="D379" s="1" t="s">
        <v>299</v>
      </c>
      <c r="E379" s="1" t="s">
        <v>1787</v>
      </c>
      <c r="F379" s="4">
        <v>4000</v>
      </c>
      <c r="G379" s="4">
        <v>19433.54</v>
      </c>
      <c r="H379" s="4">
        <v>0.81</v>
      </c>
    </row>
    <row r="380" spans="2:8">
      <c r="B380" s="1" t="s">
        <v>1788</v>
      </c>
      <c r="C380" s="9">
        <v>6.89</v>
      </c>
      <c r="D380" s="1" t="s">
        <v>299</v>
      </c>
      <c r="E380" s="1" t="s">
        <v>1789</v>
      </c>
      <c r="F380" s="4">
        <v>4000</v>
      </c>
      <c r="G380" s="4">
        <v>19255.400000000001</v>
      </c>
      <c r="H380" s="4">
        <v>0.8</v>
      </c>
    </row>
    <row r="381" spans="2:8">
      <c r="B381" s="1" t="s">
        <v>1790</v>
      </c>
      <c r="C381" s="9">
        <v>6.89</v>
      </c>
      <c r="D381" s="1" t="s">
        <v>299</v>
      </c>
      <c r="E381" s="1" t="s">
        <v>1791</v>
      </c>
      <c r="F381" s="4">
        <v>3500</v>
      </c>
      <c r="G381" s="4">
        <v>16808.8</v>
      </c>
      <c r="H381" s="4">
        <v>0.7</v>
      </c>
    </row>
    <row r="382" spans="2:8">
      <c r="B382" s="1" t="s">
        <v>3615</v>
      </c>
      <c r="C382" s="9">
        <v>7.4</v>
      </c>
      <c r="D382" s="1" t="s">
        <v>299</v>
      </c>
      <c r="E382" s="1" t="s">
        <v>1792</v>
      </c>
      <c r="F382" s="4">
        <v>2500</v>
      </c>
      <c r="G382" s="4">
        <v>12001.21</v>
      </c>
      <c r="H382" s="4">
        <v>0.5</v>
      </c>
    </row>
    <row r="383" spans="2:8">
      <c r="B383" s="1" t="s">
        <v>1793</v>
      </c>
      <c r="C383" s="9">
        <v>6.82</v>
      </c>
      <c r="D383" s="1" t="s">
        <v>299</v>
      </c>
      <c r="E383" s="1" t="s">
        <v>1794</v>
      </c>
      <c r="F383" s="4">
        <v>2000</v>
      </c>
      <c r="G383" s="4">
        <v>9809.3799999999992</v>
      </c>
      <c r="H383" s="4">
        <v>0.41</v>
      </c>
    </row>
    <row r="384" spans="2:8">
      <c r="B384" s="1" t="s">
        <v>1795</v>
      </c>
      <c r="C384" s="9">
        <v>6.82</v>
      </c>
      <c r="D384" s="1" t="s">
        <v>299</v>
      </c>
      <c r="E384" s="1" t="s">
        <v>1796</v>
      </c>
      <c r="F384" s="4">
        <v>2000</v>
      </c>
      <c r="G384" s="4">
        <v>9759.2999999999993</v>
      </c>
      <c r="H384" s="4">
        <v>0.41</v>
      </c>
    </row>
    <row r="385" spans="2:8">
      <c r="B385" s="1" t="s">
        <v>1797</v>
      </c>
      <c r="C385" s="9">
        <v>6.92</v>
      </c>
      <c r="D385" s="1" t="s">
        <v>299</v>
      </c>
      <c r="E385" s="1" t="s">
        <v>1798</v>
      </c>
      <c r="F385" s="4">
        <v>2000</v>
      </c>
      <c r="G385" s="4">
        <v>9640.2099999999991</v>
      </c>
      <c r="H385" s="4">
        <v>0.4</v>
      </c>
    </row>
    <row r="386" spans="2:8">
      <c r="B386" s="1" t="s">
        <v>1799</v>
      </c>
      <c r="C386" s="9">
        <v>6.8</v>
      </c>
      <c r="D386" s="1" t="s">
        <v>304</v>
      </c>
      <c r="E386" s="1" t="s">
        <v>1800</v>
      </c>
      <c r="F386" s="4">
        <v>2000</v>
      </c>
      <c r="G386" s="4">
        <v>9609.7099999999991</v>
      </c>
      <c r="H386" s="4">
        <v>0.4</v>
      </c>
    </row>
    <row r="387" spans="2:8">
      <c r="B387" s="1" t="s">
        <v>1801</v>
      </c>
      <c r="C387" s="9">
        <v>6.77</v>
      </c>
      <c r="D387" s="1" t="s">
        <v>299</v>
      </c>
      <c r="E387" s="1" t="s">
        <v>1802</v>
      </c>
      <c r="F387" s="4">
        <v>2000</v>
      </c>
      <c r="G387" s="4">
        <v>9550.2900000000009</v>
      </c>
      <c r="H387" s="4">
        <v>0.4</v>
      </c>
    </row>
    <row r="388" spans="2:8">
      <c r="B388" s="1" t="s">
        <v>1803</v>
      </c>
      <c r="C388" s="9">
        <v>6.82</v>
      </c>
      <c r="D388" s="1" t="s">
        <v>299</v>
      </c>
      <c r="E388" s="1" t="s">
        <v>1804</v>
      </c>
      <c r="F388" s="4">
        <v>1500</v>
      </c>
      <c r="G388" s="4">
        <v>7338.21</v>
      </c>
      <c r="H388" s="4">
        <v>0.31</v>
      </c>
    </row>
    <row r="389" spans="2:8">
      <c r="B389" s="1" t="s">
        <v>1805</v>
      </c>
      <c r="C389" s="9">
        <v>6.93</v>
      </c>
      <c r="D389" s="1" t="s">
        <v>299</v>
      </c>
      <c r="E389" s="1" t="s">
        <v>1806</v>
      </c>
      <c r="F389" s="4">
        <v>1500</v>
      </c>
      <c r="G389" s="4">
        <v>7211.32</v>
      </c>
      <c r="H389" s="4">
        <v>0.3</v>
      </c>
    </row>
    <row r="390" spans="2:8">
      <c r="B390" s="1" t="s">
        <v>1807</v>
      </c>
      <c r="C390" s="9">
        <v>7.01</v>
      </c>
      <c r="D390" s="1" t="s">
        <v>340</v>
      </c>
      <c r="E390" s="1" t="s">
        <v>1808</v>
      </c>
      <c r="F390" s="4">
        <v>1500</v>
      </c>
      <c r="G390" s="4">
        <v>7151.15</v>
      </c>
      <c r="H390" s="4">
        <v>0.3</v>
      </c>
    </row>
    <row r="391" spans="2:8">
      <c r="B391" s="1" t="s">
        <v>1809</v>
      </c>
      <c r="C391" s="9">
        <v>6.7</v>
      </c>
      <c r="D391" s="1" t="s">
        <v>304</v>
      </c>
      <c r="E391" s="1" t="s">
        <v>1810</v>
      </c>
      <c r="F391" s="4">
        <v>1000</v>
      </c>
      <c r="G391" s="4">
        <v>4860.8100000000004</v>
      </c>
      <c r="H391" s="4">
        <v>0.2</v>
      </c>
    </row>
    <row r="392" spans="2:8">
      <c r="B392" s="1" t="s">
        <v>1811</v>
      </c>
      <c r="C392" s="9">
        <v>6.79</v>
      </c>
      <c r="D392" s="1" t="s">
        <v>304</v>
      </c>
      <c r="E392" s="1" t="s">
        <v>1812</v>
      </c>
      <c r="F392" s="4">
        <v>1000</v>
      </c>
      <c r="G392" s="4">
        <v>4813.87</v>
      </c>
      <c r="H392" s="4">
        <v>0.2</v>
      </c>
    </row>
    <row r="393" spans="2:8">
      <c r="B393" s="1" t="s">
        <v>1813</v>
      </c>
      <c r="C393" s="9">
        <v>6.9</v>
      </c>
      <c r="D393" s="1" t="s">
        <v>299</v>
      </c>
      <c r="E393" s="1" t="s">
        <v>1814</v>
      </c>
      <c r="F393" s="4">
        <v>1000</v>
      </c>
      <c r="G393" s="4">
        <v>4802.1000000000004</v>
      </c>
      <c r="H393" s="4">
        <v>0.2</v>
      </c>
    </row>
    <row r="394" spans="2:8">
      <c r="B394" s="1" t="s">
        <v>1815</v>
      </c>
      <c r="C394" s="9">
        <v>6.77</v>
      </c>
      <c r="D394" s="1" t="s">
        <v>304</v>
      </c>
      <c r="E394" s="1" t="s">
        <v>1816</v>
      </c>
      <c r="F394" s="4">
        <v>1000</v>
      </c>
      <c r="G394" s="4">
        <v>4778.2700000000004</v>
      </c>
      <c r="H394" s="4">
        <v>0.2</v>
      </c>
    </row>
    <row r="395" spans="2:8">
      <c r="B395" s="1" t="s">
        <v>1817</v>
      </c>
      <c r="C395" s="9">
        <v>6.89</v>
      </c>
      <c r="D395" s="1" t="s">
        <v>299</v>
      </c>
      <c r="E395" s="1" t="s">
        <v>1818</v>
      </c>
      <c r="F395" s="4">
        <v>1000</v>
      </c>
      <c r="G395" s="4">
        <v>4773.12</v>
      </c>
      <c r="H395" s="4">
        <v>0.2</v>
      </c>
    </row>
    <row r="396" spans="2:8">
      <c r="B396" s="1" t="s">
        <v>1819</v>
      </c>
      <c r="C396" s="9">
        <v>6.77</v>
      </c>
      <c r="D396" s="1" t="s">
        <v>299</v>
      </c>
      <c r="E396" s="1" t="s">
        <v>1820</v>
      </c>
      <c r="F396" s="4">
        <v>500</v>
      </c>
      <c r="G396" s="4">
        <v>2390.91</v>
      </c>
      <c r="H396" s="4">
        <v>0.1</v>
      </c>
    </row>
    <row r="397" spans="2:8" ht="13">
      <c r="B397" s="2" t="s">
        <v>178</v>
      </c>
      <c r="C397" s="13"/>
      <c r="D397" s="2"/>
      <c r="E397" s="2"/>
      <c r="F397" s="14"/>
      <c r="G397" s="14">
        <f>SUM(G372:G396)</f>
        <v>368398</v>
      </c>
      <c r="H397" s="14">
        <f>SUM(H372:H396)</f>
        <v>15.35</v>
      </c>
    </row>
    <row r="398" spans="2:8" ht="13">
      <c r="B398" s="2" t="s">
        <v>179</v>
      </c>
    </row>
    <row r="399" spans="2:8">
      <c r="B399" s="1" t="s">
        <v>159</v>
      </c>
      <c r="C399" s="9" t="s">
        <v>159</v>
      </c>
      <c r="D399" s="1" t="s">
        <v>159</v>
      </c>
      <c r="E399" s="1" t="s">
        <v>159</v>
      </c>
      <c r="F399" s="4" t="s">
        <v>159</v>
      </c>
      <c r="G399" s="4" t="s">
        <v>159</v>
      </c>
      <c r="H399" s="4" t="s">
        <v>159</v>
      </c>
    </row>
    <row r="400" spans="2:8" ht="13">
      <c r="B400" s="2" t="s">
        <v>180</v>
      </c>
      <c r="C400" s="13"/>
      <c r="D400" s="2"/>
      <c r="E400" s="2"/>
      <c r="F400" s="14"/>
      <c r="G400" s="14">
        <f>SUM(G398:G399)</f>
        <v>0</v>
      </c>
      <c r="H400" s="14">
        <f>SUM(H398:H399)</f>
        <v>0</v>
      </c>
    </row>
    <row r="401" spans="2:8" ht="13">
      <c r="B401" s="2" t="s">
        <v>181</v>
      </c>
    </row>
    <row r="402" spans="2:8">
      <c r="B402" s="1" t="s">
        <v>159</v>
      </c>
      <c r="C402" s="9" t="s">
        <v>159</v>
      </c>
      <c r="D402" s="1" t="s">
        <v>159</v>
      </c>
      <c r="E402" s="1" t="s">
        <v>159</v>
      </c>
      <c r="F402" s="4" t="s">
        <v>159</v>
      </c>
      <c r="G402" s="4" t="s">
        <v>159</v>
      </c>
      <c r="H402" s="4" t="s">
        <v>159</v>
      </c>
    </row>
    <row r="403" spans="2:8" ht="13">
      <c r="B403" s="2" t="s">
        <v>182</v>
      </c>
      <c r="C403" s="13"/>
      <c r="D403" s="2"/>
      <c r="E403" s="2"/>
      <c r="F403" s="14"/>
      <c r="G403" s="14">
        <f>SUM(G401:G402)</f>
        <v>0</v>
      </c>
      <c r="H403" s="14">
        <f>SUM(H401:H402)</f>
        <v>0</v>
      </c>
    </row>
    <row r="404" spans="2:8" ht="13">
      <c r="B404" s="2" t="s">
        <v>265</v>
      </c>
      <c r="C404" s="13"/>
      <c r="D404" s="2"/>
      <c r="E404" s="2"/>
      <c r="F404" s="14"/>
      <c r="G404" s="14">
        <v>36225.949999999997</v>
      </c>
      <c r="H404" s="14">
        <v>1.51</v>
      </c>
    </row>
    <row r="405" spans="2:8" ht="13">
      <c r="B405" s="2" t="s">
        <v>183</v>
      </c>
      <c r="C405" s="13"/>
      <c r="D405" s="2"/>
      <c r="E405" s="2"/>
      <c r="F405" s="14"/>
      <c r="G405" s="14">
        <v>2418157.06</v>
      </c>
      <c r="H405" s="14">
        <v>100.74</v>
      </c>
    </row>
    <row r="406" spans="2:8" ht="13">
      <c r="B406" s="2" t="s">
        <v>266</v>
      </c>
      <c r="C406" s="13"/>
      <c r="D406" s="2"/>
      <c r="E406" s="2"/>
      <c r="F406" s="14"/>
      <c r="G406" s="14">
        <v>-15557.144153219924</v>
      </c>
      <c r="H406" s="14">
        <v>-0.73999999999999488</v>
      </c>
    </row>
    <row r="407" spans="2:8" ht="13">
      <c r="B407" s="2" t="s">
        <v>185</v>
      </c>
      <c r="C407" s="13"/>
      <c r="D407" s="2"/>
      <c r="E407" s="2"/>
      <c r="F407" s="14"/>
      <c r="G407" s="14">
        <v>2402599.9158467799</v>
      </c>
      <c r="H407" s="14">
        <v>100</v>
      </c>
    </row>
    <row r="408" spans="2:8">
      <c r="B408" s="1" t="s">
        <v>186</v>
      </c>
    </row>
    <row r="409" spans="2:8" ht="13">
      <c r="B409" s="2" t="s">
        <v>187</v>
      </c>
    </row>
    <row r="410" spans="2:8" ht="13">
      <c r="B410" s="2" t="s">
        <v>188</v>
      </c>
      <c r="C410" s="9" t="s">
        <v>189</v>
      </c>
    </row>
    <row r="411" spans="2:8" ht="13">
      <c r="B411" s="2" t="s">
        <v>190</v>
      </c>
      <c r="C411" s="9" t="s">
        <v>191</v>
      </c>
    </row>
    <row r="412" spans="2:8" ht="13">
      <c r="B412" s="2" t="s">
        <v>192</v>
      </c>
      <c r="C412" s="9" t="s">
        <v>191</v>
      </c>
    </row>
    <row r="413" spans="2:8" ht="13">
      <c r="B413" s="2" t="s">
        <v>193</v>
      </c>
      <c r="C413" s="9" t="s">
        <v>194</v>
      </c>
    </row>
    <row r="414" spans="2:8" ht="13">
      <c r="B414" s="2" t="s">
        <v>1821</v>
      </c>
      <c r="C414" s="13"/>
    </row>
    <row r="415" spans="2:8" ht="13">
      <c r="B415" s="2" t="s">
        <v>1822</v>
      </c>
      <c r="C415" s="13"/>
    </row>
    <row r="416" spans="2:8" ht="13">
      <c r="B416" s="2" t="s">
        <v>1823</v>
      </c>
      <c r="C416" s="13"/>
    </row>
    <row r="417" spans="2:3" ht="13">
      <c r="B417" s="2" t="s">
        <v>1824</v>
      </c>
      <c r="C417" s="13"/>
    </row>
    <row r="418" spans="2:3" ht="13">
      <c r="B418" s="2" t="s">
        <v>1825</v>
      </c>
      <c r="C418" s="13"/>
    </row>
    <row r="419" spans="2:3" ht="13">
      <c r="B419" s="2" t="s">
        <v>1826</v>
      </c>
      <c r="C419" s="13"/>
    </row>
    <row r="420" spans="2:3" ht="13">
      <c r="B420" s="2" t="s">
        <v>1827</v>
      </c>
      <c r="C420" s="13"/>
    </row>
    <row r="421" spans="2:3" ht="13">
      <c r="B421" s="2" t="s">
        <v>1828</v>
      </c>
      <c r="C421" s="13"/>
    </row>
    <row r="422" spans="2:3" ht="13">
      <c r="B422" s="2" t="s">
        <v>1829</v>
      </c>
      <c r="C422" s="13"/>
    </row>
    <row r="423" spans="2:3">
      <c r="B423" s="1" t="s">
        <v>2962</v>
      </c>
    </row>
    <row r="424" spans="2:3">
      <c r="B424" s="1" t="s">
        <v>204</v>
      </c>
    </row>
    <row r="425" spans="2:3">
      <c r="B425" s="1" t="s">
        <v>398</v>
      </c>
    </row>
    <row r="428" spans="2:3" ht="14.5">
      <c r="B428" s="48" t="s">
        <v>399</v>
      </c>
      <c r="C428" s="49"/>
    </row>
    <row r="429" spans="2:3" ht="14.5">
      <c r="B429" s="48" t="s">
        <v>3907</v>
      </c>
      <c r="C429" s="50" t="s">
        <v>400</v>
      </c>
    </row>
    <row r="430" spans="2:3" ht="14.5">
      <c r="B430" s="15" t="s">
        <v>401</v>
      </c>
      <c r="C430" s="16">
        <v>0</v>
      </c>
    </row>
    <row r="431" spans="2:3" ht="14.5">
      <c r="B431" s="15" t="s">
        <v>403</v>
      </c>
      <c r="C431" s="16">
        <v>0</v>
      </c>
    </row>
    <row r="432" spans="2:3" ht="14.5">
      <c r="B432" s="15" t="s">
        <v>404</v>
      </c>
      <c r="C432" s="16">
        <v>0</v>
      </c>
    </row>
    <row r="433" spans="2:7" ht="14.5">
      <c r="B433" s="15" t="s">
        <v>405</v>
      </c>
      <c r="C433" s="16">
        <v>0</v>
      </c>
    </row>
    <row r="434" spans="2:7" ht="14.5">
      <c r="B434" s="15" t="s">
        <v>406</v>
      </c>
      <c r="C434" s="16">
        <v>290668.47240000003</v>
      </c>
    </row>
    <row r="435" spans="2:7" ht="14.5">
      <c r="B435" s="15" t="s">
        <v>407</v>
      </c>
      <c r="C435" s="16">
        <v>524556.34267000004</v>
      </c>
    </row>
    <row r="436" spans="2:7" ht="14.5">
      <c r="B436" s="48" t="s">
        <v>408</v>
      </c>
      <c r="C436" s="49">
        <v>815224.81507000001</v>
      </c>
    </row>
    <row r="438" spans="2:7" ht="14.5">
      <c r="B438" s="15" t="s">
        <v>213</v>
      </c>
      <c r="C438" s="16"/>
      <c r="D438" s="15"/>
    </row>
    <row r="439" spans="2:7" ht="29">
      <c r="B439" s="18" t="s">
        <v>214</v>
      </c>
      <c r="C439" s="17" t="s">
        <v>215</v>
      </c>
      <c r="D439" s="18" t="s">
        <v>216</v>
      </c>
    </row>
    <row r="440" spans="2:7" ht="14.5">
      <c r="B440" s="15" t="s">
        <v>191</v>
      </c>
      <c r="C440" s="16" t="s">
        <v>191</v>
      </c>
      <c r="D440" s="15" t="s">
        <v>191</v>
      </c>
    </row>
    <row r="442" spans="2:7" ht="13">
      <c r="B442" s="2" t="s">
        <v>217</v>
      </c>
      <c r="C442" s="55">
        <v>46203</v>
      </c>
    </row>
    <row r="443" spans="2:7" ht="13">
      <c r="B443" s="19" t="s">
        <v>218</v>
      </c>
      <c r="C443" s="24" t="s">
        <v>219</v>
      </c>
      <c r="D443" s="19" t="s">
        <v>220</v>
      </c>
      <c r="E443" s="25" t="s">
        <v>221</v>
      </c>
      <c r="F443" s="56" t="s">
        <v>222</v>
      </c>
      <c r="G443" s="14"/>
    </row>
    <row r="444" spans="2:7">
      <c r="B444" s="21" t="s">
        <v>3616</v>
      </c>
      <c r="C444" s="31">
        <v>-54500</v>
      </c>
      <c r="D444" s="21">
        <v>1109.1500000000001</v>
      </c>
      <c r="E444" s="22">
        <v>1082.8</v>
      </c>
      <c r="F444" s="23">
        <v>126.88</v>
      </c>
    </row>
    <row r="445" spans="2:7">
      <c r="B445" s="21" t="s">
        <v>3366</v>
      </c>
      <c r="C445" s="31">
        <v>-1522800</v>
      </c>
      <c r="D445" s="21">
        <v>1509.68</v>
      </c>
      <c r="E445" s="22">
        <v>1502.8</v>
      </c>
      <c r="F445" s="57">
        <v>9634.27</v>
      </c>
    </row>
    <row r="446" spans="2:7">
      <c r="B446" s="21" t="s">
        <v>3617</v>
      </c>
      <c r="C446" s="31">
        <v>-472152</v>
      </c>
      <c r="D446" s="21">
        <v>3003.1</v>
      </c>
      <c r="E446" s="22">
        <v>3050.9</v>
      </c>
      <c r="F446" s="57">
        <v>3504.32</v>
      </c>
    </row>
    <row r="447" spans="2:7">
      <c r="B447" s="21" t="s">
        <v>3618</v>
      </c>
      <c r="C447" s="31">
        <v>-1828800</v>
      </c>
      <c r="D447" s="21">
        <v>1522.05</v>
      </c>
      <c r="E447" s="22">
        <v>1503.5</v>
      </c>
      <c r="F447" s="57">
        <v>7886.11</v>
      </c>
    </row>
    <row r="448" spans="2:7">
      <c r="B448" s="21" t="s">
        <v>3619</v>
      </c>
      <c r="C448" s="31">
        <v>-554325</v>
      </c>
      <c r="D448" s="21">
        <v>1810.49</v>
      </c>
      <c r="E448" s="22">
        <v>1824.3</v>
      </c>
      <c r="F448" s="57">
        <v>2023.99</v>
      </c>
    </row>
    <row r="449" spans="2:6">
      <c r="B449" s="21" t="s">
        <v>3620</v>
      </c>
      <c r="C449" s="31">
        <v>-9570800</v>
      </c>
      <c r="D449" s="21">
        <v>228.43</v>
      </c>
      <c r="E449" s="22">
        <v>225.44</v>
      </c>
      <c r="F449" s="57">
        <v>5716.36</v>
      </c>
    </row>
    <row r="450" spans="2:6">
      <c r="B450" s="21" t="s">
        <v>3621</v>
      </c>
      <c r="C450" s="31">
        <v>-1147000</v>
      </c>
      <c r="D450" s="21">
        <v>392.48</v>
      </c>
      <c r="E450" s="22">
        <v>393.8</v>
      </c>
      <c r="F450" s="57">
        <v>973.58</v>
      </c>
    </row>
    <row r="451" spans="2:6">
      <c r="B451" s="21" t="s">
        <v>3622</v>
      </c>
      <c r="C451" s="31">
        <v>-3625</v>
      </c>
      <c r="D451" s="21">
        <v>5483.64</v>
      </c>
      <c r="E451" s="22">
        <v>5599.5</v>
      </c>
      <c r="F451" s="57">
        <v>35.119999999999997</v>
      </c>
    </row>
    <row r="452" spans="2:6">
      <c r="B452" s="21" t="s">
        <v>3623</v>
      </c>
      <c r="C452" s="31">
        <v>-3301200</v>
      </c>
      <c r="D452" s="21">
        <v>426.35</v>
      </c>
      <c r="E452" s="22">
        <v>425.2</v>
      </c>
      <c r="F452" s="57">
        <v>4856.7299999999996</v>
      </c>
    </row>
    <row r="453" spans="2:6">
      <c r="B453" s="21" t="s">
        <v>3624</v>
      </c>
      <c r="C453" s="31">
        <v>-46200</v>
      </c>
      <c r="D453" s="21">
        <v>1822.93</v>
      </c>
      <c r="E453" s="22">
        <v>1802.5</v>
      </c>
      <c r="F453" s="57">
        <v>155.94</v>
      </c>
    </row>
    <row r="454" spans="2:6">
      <c r="B454" s="21" t="s">
        <v>3465</v>
      </c>
      <c r="C454" s="31">
        <v>-101500</v>
      </c>
      <c r="D454" s="21">
        <v>8580.0300000000007</v>
      </c>
      <c r="E454" s="22">
        <v>8742.5</v>
      </c>
      <c r="F454" s="57">
        <v>1558.33</v>
      </c>
    </row>
    <row r="455" spans="2:6">
      <c r="B455" s="21" t="s">
        <v>3625</v>
      </c>
      <c r="C455" s="31">
        <v>-7830000</v>
      </c>
      <c r="D455" s="21">
        <v>157.88999999999999</v>
      </c>
      <c r="E455" s="22">
        <v>158.94999999999999</v>
      </c>
      <c r="F455" s="57">
        <v>2872.42</v>
      </c>
    </row>
    <row r="456" spans="2:6">
      <c r="B456" s="21" t="s">
        <v>3626</v>
      </c>
      <c r="C456" s="31">
        <v>-54750</v>
      </c>
      <c r="D456" s="21">
        <v>2676.25</v>
      </c>
      <c r="E456" s="22">
        <v>2653.5</v>
      </c>
      <c r="F456" s="57">
        <v>258.67</v>
      </c>
    </row>
    <row r="457" spans="2:6">
      <c r="B457" s="21" t="s">
        <v>3627</v>
      </c>
      <c r="C457" s="31">
        <v>-958000</v>
      </c>
      <c r="D457" s="21">
        <v>1046.4000000000001</v>
      </c>
      <c r="E457" s="22">
        <v>1044.7</v>
      </c>
      <c r="F457" s="57">
        <v>1990.83</v>
      </c>
    </row>
    <row r="458" spans="2:6">
      <c r="B458" s="21" t="s">
        <v>3628</v>
      </c>
      <c r="C458" s="31">
        <v>-403700</v>
      </c>
      <c r="D458" s="21">
        <v>1579.45</v>
      </c>
      <c r="E458" s="22">
        <v>1592.6</v>
      </c>
      <c r="F458" s="57">
        <v>2122.1</v>
      </c>
    </row>
    <row r="459" spans="2:6">
      <c r="B459" s="21" t="s">
        <v>3629</v>
      </c>
      <c r="C459" s="31">
        <v>-22350</v>
      </c>
      <c r="D459" s="21">
        <v>4348.66</v>
      </c>
      <c r="E459" s="22">
        <v>4388.2</v>
      </c>
      <c r="F459" s="57">
        <v>172.6</v>
      </c>
    </row>
    <row r="460" spans="2:6">
      <c r="B460" s="21" t="s">
        <v>3367</v>
      </c>
      <c r="C460" s="31">
        <v>-1257500</v>
      </c>
      <c r="D460" s="21">
        <v>1288.8399999999999</v>
      </c>
      <c r="E460" s="22">
        <v>1355.6</v>
      </c>
      <c r="F460" s="57">
        <v>3031.07</v>
      </c>
    </row>
    <row r="461" spans="2:6">
      <c r="B461" s="21" t="s">
        <v>3630</v>
      </c>
      <c r="C461" s="31">
        <v>-3009750</v>
      </c>
      <c r="D461" s="21">
        <v>985.1</v>
      </c>
      <c r="E461" s="22">
        <v>1009.9</v>
      </c>
      <c r="F461" s="57">
        <v>5660.67</v>
      </c>
    </row>
    <row r="462" spans="2:6">
      <c r="B462" s="21" t="s">
        <v>3631</v>
      </c>
      <c r="C462" s="31">
        <v>-293700</v>
      </c>
      <c r="D462" s="21">
        <v>1783.83</v>
      </c>
      <c r="E462" s="22">
        <v>1792.4</v>
      </c>
      <c r="F462" s="57">
        <v>917.61</v>
      </c>
    </row>
    <row r="463" spans="2:6">
      <c r="B463" s="21" t="s">
        <v>3632</v>
      </c>
      <c r="C463" s="31">
        <v>-6829200</v>
      </c>
      <c r="D463" s="21">
        <v>206.44</v>
      </c>
      <c r="E463" s="22">
        <v>205.2</v>
      </c>
      <c r="F463" s="57">
        <v>5439.69</v>
      </c>
    </row>
    <row r="464" spans="2:6">
      <c r="B464" s="21" t="s">
        <v>1830</v>
      </c>
      <c r="C464" s="31">
        <v>-2854800</v>
      </c>
      <c r="D464" s="21">
        <v>279.49</v>
      </c>
      <c r="E464" s="22">
        <v>274.39999999999998</v>
      </c>
      <c r="F464" s="57">
        <v>1526.03</v>
      </c>
    </row>
    <row r="465" spans="2:6">
      <c r="B465" s="21" t="s">
        <v>1831</v>
      </c>
      <c r="C465" s="31">
        <v>-7680400</v>
      </c>
      <c r="D465" s="21">
        <v>145.01</v>
      </c>
      <c r="E465" s="22">
        <v>141.54</v>
      </c>
      <c r="F465" s="57">
        <v>2412.65</v>
      </c>
    </row>
    <row r="466" spans="2:6">
      <c r="B466" s="21" t="s">
        <v>3466</v>
      </c>
      <c r="C466" s="31">
        <v>-6582075</v>
      </c>
      <c r="D466" s="21">
        <v>415.06</v>
      </c>
      <c r="E466" s="22">
        <v>414.1</v>
      </c>
      <c r="F466" s="57">
        <v>5172.9399999999996</v>
      </c>
    </row>
    <row r="467" spans="2:6">
      <c r="B467" s="21" t="s">
        <v>3633</v>
      </c>
      <c r="C467" s="31">
        <v>-4221000</v>
      </c>
      <c r="D467" s="21">
        <v>408.67</v>
      </c>
      <c r="E467" s="22">
        <v>417.7</v>
      </c>
      <c r="F467" s="57">
        <v>6871.62</v>
      </c>
    </row>
    <row r="468" spans="2:6">
      <c r="B468" s="21" t="s">
        <v>3634</v>
      </c>
      <c r="C468" s="31">
        <v>-4325250</v>
      </c>
      <c r="D468" s="21">
        <v>310.20999999999998</v>
      </c>
      <c r="E468" s="22">
        <v>305.3</v>
      </c>
      <c r="F468" s="57">
        <v>2669.06</v>
      </c>
    </row>
    <row r="469" spans="2:6">
      <c r="B469" s="21" t="s">
        <v>3467</v>
      </c>
      <c r="C469" s="31">
        <v>-1367525</v>
      </c>
      <c r="D469" s="21">
        <v>1834.26</v>
      </c>
      <c r="E469" s="22">
        <v>1854</v>
      </c>
      <c r="F469" s="57">
        <v>4484.1899999999996</v>
      </c>
    </row>
    <row r="470" spans="2:6">
      <c r="B470" s="21" t="s">
        <v>3368</v>
      </c>
      <c r="C470" s="31">
        <v>-28025</v>
      </c>
      <c r="D470" s="21">
        <v>1892.74</v>
      </c>
      <c r="E470" s="22">
        <v>1859.7</v>
      </c>
      <c r="F470" s="57">
        <v>91.71</v>
      </c>
    </row>
    <row r="471" spans="2:6">
      <c r="B471" s="21" t="s">
        <v>3635</v>
      </c>
      <c r="C471" s="31">
        <v>-2550000</v>
      </c>
      <c r="D471" s="21">
        <v>421.47</v>
      </c>
      <c r="E471" s="22">
        <v>421.2</v>
      </c>
      <c r="F471" s="57">
        <v>1994.11</v>
      </c>
    </row>
    <row r="472" spans="2:6">
      <c r="B472" s="21" t="s">
        <v>3636</v>
      </c>
      <c r="C472" s="31">
        <v>-8075</v>
      </c>
      <c r="D472" s="21">
        <v>40385.51</v>
      </c>
      <c r="E472" s="22">
        <v>40195</v>
      </c>
      <c r="F472" s="57">
        <v>607.21</v>
      </c>
    </row>
    <row r="473" spans="2:6">
      <c r="B473" s="21" t="s">
        <v>3637</v>
      </c>
      <c r="C473" s="31">
        <v>-25875</v>
      </c>
      <c r="D473" s="21">
        <v>5154.53</v>
      </c>
      <c r="E473" s="22">
        <v>5180</v>
      </c>
      <c r="F473" s="57">
        <v>234.97</v>
      </c>
    </row>
    <row r="474" spans="2:6">
      <c r="B474" s="21" t="s">
        <v>3638</v>
      </c>
      <c r="C474" s="31">
        <v>-2600</v>
      </c>
      <c r="D474" s="21">
        <v>3886.4</v>
      </c>
      <c r="E474" s="22">
        <v>3882.5</v>
      </c>
      <c r="F474" s="57">
        <v>28.25</v>
      </c>
    </row>
    <row r="475" spans="2:6">
      <c r="B475" s="21" t="s">
        <v>1832</v>
      </c>
      <c r="C475" s="31">
        <v>-19345500</v>
      </c>
      <c r="D475" s="21">
        <v>128.9</v>
      </c>
      <c r="E475" s="22">
        <v>126.52</v>
      </c>
      <c r="F475" s="57">
        <v>5508.57</v>
      </c>
    </row>
    <row r="476" spans="2:6">
      <c r="B476" s="21" t="s">
        <v>3639</v>
      </c>
      <c r="C476" s="31">
        <v>-739500</v>
      </c>
      <c r="D476" s="21">
        <v>947.16</v>
      </c>
      <c r="E476" s="22">
        <v>959.65</v>
      </c>
      <c r="F476" s="57">
        <v>1550.72</v>
      </c>
    </row>
    <row r="477" spans="2:6">
      <c r="B477" s="21" t="s">
        <v>3640</v>
      </c>
      <c r="C477" s="31">
        <v>-439375</v>
      </c>
      <c r="D477" s="21">
        <v>1784.73</v>
      </c>
      <c r="E477" s="22">
        <v>1802.7</v>
      </c>
      <c r="F477" s="57">
        <v>1718.67</v>
      </c>
    </row>
    <row r="478" spans="2:6">
      <c r="B478" s="21" t="s">
        <v>3641</v>
      </c>
      <c r="C478" s="31">
        <v>-192950</v>
      </c>
      <c r="D478" s="21">
        <v>1458.18</v>
      </c>
      <c r="E478" s="22">
        <v>1476.6</v>
      </c>
      <c r="F478" s="57">
        <v>498.67</v>
      </c>
    </row>
    <row r="479" spans="2:6">
      <c r="B479" s="21" t="s">
        <v>3642</v>
      </c>
      <c r="C479" s="31">
        <v>-3284550</v>
      </c>
      <c r="D479" s="21">
        <v>443.26</v>
      </c>
      <c r="E479" s="22">
        <v>441.75</v>
      </c>
      <c r="F479" s="57">
        <v>2584.02</v>
      </c>
    </row>
    <row r="480" spans="2:6">
      <c r="B480" s="21" t="s">
        <v>3643</v>
      </c>
      <c r="C480" s="31">
        <v>-6650</v>
      </c>
      <c r="D480" s="21">
        <v>1425.13</v>
      </c>
      <c r="E480" s="22">
        <v>1441.5</v>
      </c>
      <c r="F480" s="57">
        <v>23.07</v>
      </c>
    </row>
    <row r="481" spans="2:6">
      <c r="B481" s="21" t="s">
        <v>1833</v>
      </c>
      <c r="C481" s="31">
        <v>-89100</v>
      </c>
      <c r="D481" s="21">
        <v>800.35</v>
      </c>
      <c r="E481" s="22">
        <v>799.3</v>
      </c>
      <c r="F481" s="57">
        <v>156</v>
      </c>
    </row>
    <row r="482" spans="2:6">
      <c r="B482" s="21" t="s">
        <v>3644</v>
      </c>
      <c r="C482" s="31">
        <v>-1463750</v>
      </c>
      <c r="D482" s="21">
        <v>474.89</v>
      </c>
      <c r="E482" s="22">
        <v>478.15</v>
      </c>
      <c r="F482" s="57">
        <v>2336.6</v>
      </c>
    </row>
    <row r="483" spans="2:6">
      <c r="B483" s="21" t="s">
        <v>3645</v>
      </c>
      <c r="C483" s="31">
        <v>-838500</v>
      </c>
      <c r="D483" s="21">
        <v>274.10000000000002</v>
      </c>
      <c r="E483" s="22">
        <v>273.8</v>
      </c>
      <c r="F483" s="57">
        <v>446.12</v>
      </c>
    </row>
    <row r="484" spans="2:6">
      <c r="B484" s="21" t="s">
        <v>3468</v>
      </c>
      <c r="C484" s="31">
        <v>-182800</v>
      </c>
      <c r="D484" s="21">
        <v>5626.23</v>
      </c>
      <c r="E484" s="22">
        <v>5659</v>
      </c>
      <c r="F484" s="57">
        <v>2041.29</v>
      </c>
    </row>
    <row r="485" spans="2:6">
      <c r="B485" s="21" t="s">
        <v>3646</v>
      </c>
      <c r="C485" s="31">
        <v>-1340000</v>
      </c>
      <c r="D485" s="21">
        <v>422.15</v>
      </c>
      <c r="E485" s="22">
        <v>419.95</v>
      </c>
      <c r="F485" s="57">
        <v>1010.06</v>
      </c>
    </row>
    <row r="486" spans="2:6">
      <c r="B486" s="21" t="s">
        <v>3647</v>
      </c>
      <c r="C486" s="31">
        <v>-210275</v>
      </c>
      <c r="D486" s="21">
        <v>1728.21</v>
      </c>
      <c r="E486" s="22">
        <v>1711.5</v>
      </c>
      <c r="F486" s="57">
        <v>682.6</v>
      </c>
    </row>
    <row r="487" spans="2:6">
      <c r="B487" s="21" t="s">
        <v>3648</v>
      </c>
      <c r="C487" s="31">
        <v>-2203650</v>
      </c>
      <c r="D487" s="21">
        <v>475.04</v>
      </c>
      <c r="E487" s="22">
        <v>475.6</v>
      </c>
      <c r="F487" s="57">
        <v>2115.27</v>
      </c>
    </row>
    <row r="488" spans="2:6">
      <c r="B488" s="21" t="s">
        <v>3649</v>
      </c>
      <c r="C488" s="31">
        <v>-138000</v>
      </c>
      <c r="D488" s="21">
        <v>6701.25</v>
      </c>
      <c r="E488" s="22">
        <v>6604</v>
      </c>
      <c r="F488" s="57">
        <v>1605.44</v>
      </c>
    </row>
    <row r="489" spans="2:6">
      <c r="B489" s="21" t="s">
        <v>3650</v>
      </c>
      <c r="C489" s="31">
        <v>-805600</v>
      </c>
      <c r="D489" s="21">
        <v>587.29999999999995</v>
      </c>
      <c r="E489" s="22">
        <v>619.85</v>
      </c>
      <c r="F489" s="57">
        <v>1754.7</v>
      </c>
    </row>
    <row r="490" spans="2:6">
      <c r="B490" s="21" t="s">
        <v>3651</v>
      </c>
      <c r="C490" s="31">
        <v>-933850</v>
      </c>
      <c r="D490" s="21">
        <v>624.44000000000005</v>
      </c>
      <c r="E490" s="22">
        <v>624.15</v>
      </c>
      <c r="F490" s="57">
        <v>2034.33</v>
      </c>
    </row>
    <row r="491" spans="2:6">
      <c r="B491" s="21" t="s">
        <v>3652</v>
      </c>
      <c r="C491" s="31">
        <v>-34300</v>
      </c>
      <c r="D491" s="21">
        <v>7487.81</v>
      </c>
      <c r="E491" s="22">
        <v>7096.5</v>
      </c>
      <c r="F491" s="57">
        <v>473.83</v>
      </c>
    </row>
    <row r="492" spans="2:6">
      <c r="B492" s="21" t="s">
        <v>3388</v>
      </c>
      <c r="C492" s="31">
        <v>-10764575</v>
      </c>
      <c r="D492" s="21">
        <v>258.47000000000003</v>
      </c>
      <c r="E492" s="22">
        <v>265.95</v>
      </c>
      <c r="F492" s="57">
        <v>6496.61</v>
      </c>
    </row>
    <row r="493" spans="2:6">
      <c r="B493" s="21" t="s">
        <v>3369</v>
      </c>
      <c r="C493" s="31">
        <v>-100800</v>
      </c>
      <c r="D493" s="21">
        <v>384.93</v>
      </c>
      <c r="E493" s="22">
        <v>387.6</v>
      </c>
      <c r="F493" s="57">
        <v>79.36</v>
      </c>
    </row>
    <row r="494" spans="2:6">
      <c r="B494" s="21" t="s">
        <v>3469</v>
      </c>
      <c r="C494" s="31">
        <v>-725000</v>
      </c>
      <c r="D494" s="21">
        <v>329.74</v>
      </c>
      <c r="E494" s="22">
        <v>330.05</v>
      </c>
      <c r="F494" s="57">
        <v>419.91</v>
      </c>
    </row>
    <row r="495" spans="2:6">
      <c r="B495" s="21" t="s">
        <v>3653</v>
      </c>
      <c r="C495" s="31">
        <v>-402225</v>
      </c>
      <c r="D495" s="21">
        <v>962.79</v>
      </c>
      <c r="E495" s="22">
        <v>961</v>
      </c>
      <c r="F495" s="57">
        <v>709.27</v>
      </c>
    </row>
    <row r="496" spans="2:6">
      <c r="B496" s="21" t="s">
        <v>1834</v>
      </c>
      <c r="C496" s="31">
        <v>-250000</v>
      </c>
      <c r="D496" s="21">
        <v>304.33</v>
      </c>
      <c r="E496" s="22">
        <v>312.14999999999998</v>
      </c>
      <c r="F496" s="57">
        <v>148.06</v>
      </c>
    </row>
    <row r="497" spans="2:6">
      <c r="B497" s="21" t="s">
        <v>3654</v>
      </c>
      <c r="C497" s="31">
        <v>-702900</v>
      </c>
      <c r="D497" s="21">
        <v>172.86</v>
      </c>
      <c r="E497" s="22">
        <v>174.46</v>
      </c>
      <c r="F497" s="57">
        <v>228.79</v>
      </c>
    </row>
    <row r="498" spans="2:6">
      <c r="B498" s="21" t="s">
        <v>3655</v>
      </c>
      <c r="C498" s="31">
        <v>-23250</v>
      </c>
      <c r="D498" s="21">
        <v>5074.3500000000004</v>
      </c>
      <c r="E498" s="22">
        <v>4982.5</v>
      </c>
      <c r="F498" s="57">
        <v>575.22</v>
      </c>
    </row>
    <row r="499" spans="2:6">
      <c r="B499" s="21" t="s">
        <v>3656</v>
      </c>
      <c r="C499" s="31">
        <v>-590625</v>
      </c>
      <c r="D499" s="21">
        <v>2191.77</v>
      </c>
      <c r="E499" s="22">
        <v>2219.1999999999998</v>
      </c>
      <c r="F499" s="57">
        <v>4484.88</v>
      </c>
    </row>
    <row r="500" spans="2:6">
      <c r="B500" s="21" t="s">
        <v>1835</v>
      </c>
      <c r="C500" s="31">
        <v>-8690850</v>
      </c>
      <c r="D500" s="21">
        <v>110.68</v>
      </c>
      <c r="E500" s="22">
        <v>112.78</v>
      </c>
      <c r="F500" s="57">
        <v>2053.27</v>
      </c>
    </row>
    <row r="501" spans="2:6">
      <c r="B501" s="21" t="s">
        <v>3657</v>
      </c>
      <c r="C501" s="31">
        <v>-1167500</v>
      </c>
      <c r="D501" s="21">
        <v>1028.25</v>
      </c>
      <c r="E501" s="22">
        <v>1018.6</v>
      </c>
      <c r="F501" s="57">
        <v>2108.0500000000002</v>
      </c>
    </row>
    <row r="502" spans="2:6">
      <c r="B502" s="21" t="s">
        <v>3658</v>
      </c>
      <c r="C502" s="31">
        <v>-485225</v>
      </c>
      <c r="D502" s="21">
        <v>1832.98</v>
      </c>
      <c r="E502" s="22">
        <v>1870.9</v>
      </c>
      <c r="F502" s="57">
        <v>2088.91</v>
      </c>
    </row>
    <row r="503" spans="2:6">
      <c r="B503" s="21" t="s">
        <v>3470</v>
      </c>
      <c r="C503" s="31">
        <v>-23000</v>
      </c>
      <c r="D503" s="21">
        <v>3148</v>
      </c>
      <c r="E503" s="22">
        <v>3133.8</v>
      </c>
      <c r="F503" s="57">
        <v>126.27</v>
      </c>
    </row>
    <row r="504" spans="2:6">
      <c r="B504" s="21" t="s">
        <v>3471</v>
      </c>
      <c r="C504" s="31">
        <v>-21250</v>
      </c>
      <c r="D504" s="21">
        <v>3012.6</v>
      </c>
      <c r="E504" s="22">
        <v>3118.6</v>
      </c>
      <c r="F504" s="57">
        <v>116.4</v>
      </c>
    </row>
    <row r="505" spans="2:6">
      <c r="B505" s="21" t="s">
        <v>3659</v>
      </c>
      <c r="C505" s="31">
        <v>-423000</v>
      </c>
      <c r="D505" s="21">
        <v>1189.6600000000001</v>
      </c>
      <c r="E505" s="22">
        <v>1164.3</v>
      </c>
      <c r="F505" s="57">
        <v>869.13</v>
      </c>
    </row>
    <row r="506" spans="2:6">
      <c r="B506" s="21" t="s">
        <v>3660</v>
      </c>
      <c r="C506" s="31">
        <v>-740700</v>
      </c>
      <c r="D506" s="21">
        <v>2667.08</v>
      </c>
      <c r="E506" s="22">
        <v>2667.4</v>
      </c>
      <c r="F506" s="57">
        <v>4038.55</v>
      </c>
    </row>
    <row r="507" spans="2:6">
      <c r="B507" s="21" t="s">
        <v>3661</v>
      </c>
      <c r="C507" s="31">
        <v>-57200</v>
      </c>
      <c r="D507" s="21">
        <v>747.21</v>
      </c>
      <c r="E507" s="22">
        <v>807.1</v>
      </c>
      <c r="F507" s="57">
        <v>81.489999999999995</v>
      </c>
    </row>
    <row r="508" spans="2:6">
      <c r="B508" s="21" t="s">
        <v>3370</v>
      </c>
      <c r="C508" s="31">
        <v>-24429600</v>
      </c>
      <c r="D508" s="21">
        <v>795.17</v>
      </c>
      <c r="E508" s="22">
        <v>802.9</v>
      </c>
      <c r="F508" s="57">
        <v>34592.699999999997</v>
      </c>
    </row>
    <row r="509" spans="2:6">
      <c r="B509" s="21" t="s">
        <v>3662</v>
      </c>
      <c r="C509" s="31">
        <v>-4909300</v>
      </c>
      <c r="D509" s="21">
        <v>592.74</v>
      </c>
      <c r="E509" s="22">
        <v>579.9</v>
      </c>
      <c r="F509" s="57">
        <v>5087.08</v>
      </c>
    </row>
    <row r="510" spans="2:6">
      <c r="B510" s="21" t="s">
        <v>3663</v>
      </c>
      <c r="C510" s="31">
        <v>-82200</v>
      </c>
      <c r="D510" s="21">
        <v>4795.8599999999997</v>
      </c>
      <c r="E510" s="22">
        <v>4753.5</v>
      </c>
      <c r="F510" s="57">
        <v>706.17</v>
      </c>
    </row>
    <row r="511" spans="2:6">
      <c r="B511" s="21" t="s">
        <v>3664</v>
      </c>
      <c r="C511" s="31">
        <v>-1954400</v>
      </c>
      <c r="D511" s="21">
        <v>1005.8</v>
      </c>
      <c r="E511" s="22">
        <v>959.5</v>
      </c>
      <c r="F511" s="57">
        <v>3702.75</v>
      </c>
    </row>
    <row r="512" spans="2:6">
      <c r="B512" s="21" t="s">
        <v>3665</v>
      </c>
      <c r="C512" s="31">
        <v>-433500</v>
      </c>
      <c r="D512" s="21">
        <v>4385.57</v>
      </c>
      <c r="E512" s="22">
        <v>4410.7</v>
      </c>
      <c r="F512" s="57">
        <v>3847.09</v>
      </c>
    </row>
    <row r="513" spans="2:6">
      <c r="B513" s="21" t="s">
        <v>3666</v>
      </c>
      <c r="C513" s="31">
        <v>-2061450</v>
      </c>
      <c r="D513" s="21">
        <v>405.82</v>
      </c>
      <c r="E513" s="22">
        <v>396.5</v>
      </c>
      <c r="F513" s="57">
        <v>1900.85</v>
      </c>
    </row>
    <row r="514" spans="2:6">
      <c r="B514" s="21" t="s">
        <v>3472</v>
      </c>
      <c r="C514" s="31">
        <v>-1212900</v>
      </c>
      <c r="D514" s="21">
        <v>2185.6999999999998</v>
      </c>
      <c r="E514" s="22">
        <v>2135.1</v>
      </c>
      <c r="F514" s="57">
        <v>4630.68</v>
      </c>
    </row>
    <row r="515" spans="2:6">
      <c r="B515" s="21" t="s">
        <v>3667</v>
      </c>
      <c r="C515" s="31">
        <v>-824425</v>
      </c>
      <c r="D515" s="21">
        <v>529.4</v>
      </c>
      <c r="E515" s="22">
        <v>535.9</v>
      </c>
      <c r="F515" s="57">
        <v>1516.55</v>
      </c>
    </row>
    <row r="516" spans="2:6">
      <c r="B516" s="21" t="s">
        <v>3668</v>
      </c>
      <c r="C516" s="31">
        <v>-55275</v>
      </c>
      <c r="D516" s="21">
        <v>1925.63</v>
      </c>
      <c r="E516" s="22">
        <v>1914.8</v>
      </c>
      <c r="F516" s="57">
        <v>195.71</v>
      </c>
    </row>
    <row r="517" spans="2:6">
      <c r="B517" s="21" t="s">
        <v>3669</v>
      </c>
      <c r="C517" s="31">
        <v>-1314600</v>
      </c>
      <c r="D517" s="21">
        <v>1370</v>
      </c>
      <c r="E517" s="22">
        <v>1381</v>
      </c>
      <c r="F517" s="57">
        <v>3242.79</v>
      </c>
    </row>
    <row r="518" spans="2:6">
      <c r="B518" s="21" t="s">
        <v>3371</v>
      </c>
      <c r="C518" s="31">
        <v>-1812300</v>
      </c>
      <c r="D518" s="21">
        <v>1391.65</v>
      </c>
      <c r="E518" s="22">
        <v>1384.2</v>
      </c>
      <c r="F518" s="57">
        <v>4450.76</v>
      </c>
    </row>
    <row r="519" spans="2:6">
      <c r="B519" s="21" t="s">
        <v>3670</v>
      </c>
      <c r="C519" s="31">
        <v>-25025</v>
      </c>
      <c r="D519" s="21">
        <v>1773.03</v>
      </c>
      <c r="E519" s="22">
        <v>1754.3</v>
      </c>
      <c r="F519" s="57">
        <v>77.92</v>
      </c>
    </row>
    <row r="520" spans="2:6">
      <c r="B520" s="21" t="s">
        <v>3671</v>
      </c>
      <c r="C520" s="31">
        <v>-1541975</v>
      </c>
      <c r="D520" s="21">
        <v>497.08</v>
      </c>
      <c r="E520" s="22">
        <v>491.25</v>
      </c>
      <c r="F520" s="57">
        <v>1339.31</v>
      </c>
    </row>
    <row r="521" spans="2:6">
      <c r="B521" s="21" t="s">
        <v>3672</v>
      </c>
      <c r="C521" s="31">
        <v>-15313025</v>
      </c>
      <c r="D521" s="21">
        <v>79.42</v>
      </c>
      <c r="E521" s="22">
        <v>79.790000000000006</v>
      </c>
      <c r="F521" s="57">
        <v>2548.33</v>
      </c>
    </row>
    <row r="522" spans="2:6">
      <c r="B522" s="21" t="s">
        <v>1836</v>
      </c>
      <c r="C522" s="31">
        <v>-83000</v>
      </c>
      <c r="D522" s="21">
        <v>820.33</v>
      </c>
      <c r="E522" s="22">
        <v>821.85</v>
      </c>
      <c r="F522" s="57">
        <v>144.09</v>
      </c>
    </row>
    <row r="523" spans="2:6">
      <c r="B523" s="21" t="s">
        <v>3673</v>
      </c>
      <c r="C523" s="31">
        <v>-3606150</v>
      </c>
      <c r="D523" s="21">
        <v>125.89</v>
      </c>
      <c r="E523" s="22">
        <v>126.12</v>
      </c>
      <c r="F523" s="57">
        <v>1822.62</v>
      </c>
    </row>
    <row r="524" spans="2:6">
      <c r="B524" s="21" t="s">
        <v>3674</v>
      </c>
      <c r="C524" s="31">
        <v>-1015000</v>
      </c>
      <c r="D524" s="21">
        <v>678.38</v>
      </c>
      <c r="E524" s="22">
        <v>719.2</v>
      </c>
      <c r="F524" s="57">
        <v>1342.36</v>
      </c>
    </row>
    <row r="525" spans="2:6">
      <c r="B525" s="21" t="s">
        <v>3675</v>
      </c>
      <c r="C525" s="31">
        <v>-6230250</v>
      </c>
      <c r="D525" s="21">
        <v>143.91</v>
      </c>
      <c r="E525" s="22">
        <v>140.38</v>
      </c>
      <c r="F525" s="57">
        <v>1647.19</v>
      </c>
    </row>
    <row r="526" spans="2:6">
      <c r="B526" s="21" t="s">
        <v>3676</v>
      </c>
      <c r="C526" s="31">
        <v>-6137000</v>
      </c>
      <c r="D526" s="21">
        <v>402.41</v>
      </c>
      <c r="E526" s="22">
        <v>394.8</v>
      </c>
      <c r="F526" s="57">
        <v>4679.82</v>
      </c>
    </row>
    <row r="527" spans="2:6">
      <c r="B527" s="21" t="s">
        <v>3372</v>
      </c>
      <c r="C527" s="31">
        <v>-1001700</v>
      </c>
      <c r="D527" s="21">
        <v>915.79</v>
      </c>
      <c r="E527" s="22">
        <v>930.8</v>
      </c>
      <c r="F527" s="57">
        <v>2028.28</v>
      </c>
    </row>
    <row r="528" spans="2:6">
      <c r="B528" s="21" t="s">
        <v>3677</v>
      </c>
      <c r="C528" s="31">
        <v>-1219350</v>
      </c>
      <c r="D528" s="21">
        <v>999.07</v>
      </c>
      <c r="E528" s="22">
        <v>982.2</v>
      </c>
      <c r="F528" s="57">
        <v>2360.7800000000002</v>
      </c>
    </row>
    <row r="529" spans="2:6">
      <c r="B529" s="21" t="s">
        <v>1837</v>
      </c>
      <c r="C529" s="31">
        <v>-313600</v>
      </c>
      <c r="D529" s="21">
        <v>92.1</v>
      </c>
      <c r="E529" s="22">
        <v>90.8</v>
      </c>
      <c r="F529" s="57">
        <v>77.22</v>
      </c>
    </row>
    <row r="530" spans="2:6">
      <c r="B530" s="21" t="s">
        <v>3678</v>
      </c>
      <c r="C530" s="31">
        <v>-54900</v>
      </c>
      <c r="D530" s="21">
        <v>5378.14</v>
      </c>
      <c r="E530" s="22">
        <v>5394.6</v>
      </c>
      <c r="F530" s="57">
        <v>639.54</v>
      </c>
    </row>
    <row r="531" spans="2:6">
      <c r="B531" s="21" t="s">
        <v>3473</v>
      </c>
      <c r="C531" s="31">
        <v>-110400</v>
      </c>
      <c r="D531" s="21">
        <v>294.42</v>
      </c>
      <c r="E531" s="22">
        <v>290.2</v>
      </c>
      <c r="F531" s="57">
        <v>57.23</v>
      </c>
    </row>
    <row r="532" spans="2:6">
      <c r="B532" s="21" t="s">
        <v>3474</v>
      </c>
      <c r="C532" s="31">
        <v>-2477100</v>
      </c>
      <c r="D532" s="21">
        <v>292.61</v>
      </c>
      <c r="E532" s="22">
        <v>288.55</v>
      </c>
      <c r="F532" s="57">
        <v>1278.45</v>
      </c>
    </row>
    <row r="533" spans="2:6">
      <c r="B533" s="21" t="s">
        <v>3679</v>
      </c>
      <c r="C533" s="31">
        <v>-387500</v>
      </c>
      <c r="D533" s="21">
        <v>1071.7</v>
      </c>
      <c r="E533" s="22">
        <v>1066.5999999999999</v>
      </c>
      <c r="F533" s="57">
        <v>806.91</v>
      </c>
    </row>
    <row r="534" spans="2:6">
      <c r="B534" s="21" t="s">
        <v>1838</v>
      </c>
      <c r="C534" s="31">
        <v>-1118600</v>
      </c>
      <c r="D534" s="21">
        <v>239.15</v>
      </c>
      <c r="E534" s="22">
        <v>239.06</v>
      </c>
      <c r="F534" s="57">
        <v>532.26</v>
      </c>
    </row>
    <row r="535" spans="2:6">
      <c r="B535" s="21" t="s">
        <v>1839</v>
      </c>
      <c r="C535" s="31">
        <v>-12290500</v>
      </c>
      <c r="D535" s="21">
        <v>238.97</v>
      </c>
      <c r="E535" s="22">
        <v>237.81</v>
      </c>
      <c r="F535" s="57">
        <v>5821.64</v>
      </c>
    </row>
    <row r="536" spans="2:6">
      <c r="B536" s="21" t="s">
        <v>3680</v>
      </c>
      <c r="C536" s="31">
        <v>-748200</v>
      </c>
      <c r="D536" s="21">
        <v>578.41</v>
      </c>
      <c r="E536" s="22">
        <v>585.79999999999995</v>
      </c>
      <c r="F536" s="57">
        <v>971.59</v>
      </c>
    </row>
    <row r="537" spans="2:6">
      <c r="B537" s="21" t="s">
        <v>3681</v>
      </c>
      <c r="C537" s="31">
        <v>-2754675</v>
      </c>
      <c r="D537" s="21">
        <v>1241.3800000000001</v>
      </c>
      <c r="E537" s="22">
        <v>1227.3</v>
      </c>
      <c r="F537" s="57">
        <v>11097.21</v>
      </c>
    </row>
    <row r="538" spans="2:6">
      <c r="B538" s="21" t="s">
        <v>3682</v>
      </c>
      <c r="C538" s="31">
        <v>-367500</v>
      </c>
      <c r="D538" s="21">
        <v>420.21</v>
      </c>
      <c r="E538" s="22">
        <v>419.9</v>
      </c>
      <c r="F538" s="57">
        <v>316.58</v>
      </c>
    </row>
    <row r="539" spans="2:6">
      <c r="B539" s="21" t="s">
        <v>1840</v>
      </c>
      <c r="C539" s="31">
        <v>-2833650</v>
      </c>
      <c r="D539" s="21">
        <v>378.09</v>
      </c>
      <c r="E539" s="22">
        <v>389.9</v>
      </c>
      <c r="F539" s="57">
        <v>3128.14</v>
      </c>
    </row>
    <row r="540" spans="2:6">
      <c r="B540" s="21" t="s">
        <v>3683</v>
      </c>
      <c r="C540" s="31">
        <v>-800000</v>
      </c>
      <c r="D540" s="21">
        <v>401.5</v>
      </c>
      <c r="E540" s="22">
        <v>395.85</v>
      </c>
      <c r="F540" s="57">
        <v>567.35</v>
      </c>
    </row>
    <row r="541" spans="2:6">
      <c r="B541" s="21" t="s">
        <v>3684</v>
      </c>
      <c r="C541" s="31">
        <v>-5882000</v>
      </c>
      <c r="D541" s="21">
        <v>406.1</v>
      </c>
      <c r="E541" s="22">
        <v>394.8</v>
      </c>
      <c r="F541" s="57">
        <v>4132.4799999999996</v>
      </c>
    </row>
    <row r="542" spans="2:6">
      <c r="B542" s="21" t="s">
        <v>3685</v>
      </c>
      <c r="C542" s="31">
        <v>-13500</v>
      </c>
      <c r="D542" s="21">
        <v>302.05</v>
      </c>
      <c r="E542" s="22">
        <v>311.05</v>
      </c>
      <c r="F542" s="57">
        <v>9.06</v>
      </c>
    </row>
    <row r="543" spans="2:6">
      <c r="B543" s="21" t="s">
        <v>3475</v>
      </c>
      <c r="C543" s="31">
        <v>-28000</v>
      </c>
      <c r="D543" s="21">
        <v>4195.67</v>
      </c>
      <c r="E543" s="22">
        <v>4165.6000000000004</v>
      </c>
      <c r="F543" s="57">
        <v>208.66</v>
      </c>
    </row>
    <row r="544" spans="2:6">
      <c r="B544" s="21" t="s">
        <v>3686</v>
      </c>
      <c r="C544" s="31">
        <v>-411400</v>
      </c>
      <c r="D544" s="21">
        <v>1463.18</v>
      </c>
      <c r="E544" s="22">
        <v>1523.2</v>
      </c>
      <c r="F544" s="57">
        <v>1263.04</v>
      </c>
    </row>
    <row r="545" spans="2:6">
      <c r="B545" s="21" t="s">
        <v>3687</v>
      </c>
      <c r="C545" s="31">
        <v>-1251000</v>
      </c>
      <c r="D545" s="21">
        <v>551.21</v>
      </c>
      <c r="E545" s="22">
        <v>565.70000000000005</v>
      </c>
      <c r="F545" s="57">
        <v>2362.69</v>
      </c>
    </row>
    <row r="546" spans="2:6">
      <c r="B546" s="21" t="s">
        <v>3688</v>
      </c>
      <c r="C546" s="31">
        <v>-436875</v>
      </c>
      <c r="D546" s="21">
        <v>946.19</v>
      </c>
      <c r="E546" s="22">
        <v>962.6</v>
      </c>
      <c r="F546" s="57">
        <v>1002.68</v>
      </c>
    </row>
    <row r="547" spans="2:6">
      <c r="B547" s="21" t="s">
        <v>3476</v>
      </c>
      <c r="C547" s="31">
        <v>-265400</v>
      </c>
      <c r="D547" s="21">
        <v>3088.16</v>
      </c>
      <c r="E547" s="22">
        <v>3060.8</v>
      </c>
      <c r="F547" s="57">
        <v>1571.1</v>
      </c>
    </row>
    <row r="548" spans="2:6">
      <c r="B548" s="21" t="s">
        <v>3689</v>
      </c>
      <c r="C548" s="31">
        <v>-3966000</v>
      </c>
      <c r="D548" s="21">
        <v>317.44</v>
      </c>
      <c r="E548" s="22">
        <v>326</v>
      </c>
      <c r="F548" s="57">
        <v>4745.95</v>
      </c>
    </row>
    <row r="549" spans="2:6">
      <c r="B549" s="21" t="s">
        <v>3690</v>
      </c>
      <c r="C549" s="31">
        <v>-32400</v>
      </c>
      <c r="D549" s="21">
        <v>838.78</v>
      </c>
      <c r="E549" s="22">
        <v>841.25</v>
      </c>
      <c r="F549" s="57">
        <v>48.6</v>
      </c>
    </row>
    <row r="550" spans="2:6">
      <c r="B550" s="21" t="s">
        <v>3691</v>
      </c>
      <c r="C550" s="31">
        <v>-27300</v>
      </c>
      <c r="D550" s="21">
        <v>13587.26</v>
      </c>
      <c r="E550" s="22">
        <v>14176</v>
      </c>
      <c r="F550" s="57">
        <v>624.75</v>
      </c>
    </row>
    <row r="551" spans="2:6">
      <c r="B551" s="21" t="s">
        <v>3692</v>
      </c>
      <c r="C551" s="31">
        <v>-804000</v>
      </c>
      <c r="D551" s="21">
        <v>1641.38</v>
      </c>
      <c r="E551" s="22">
        <v>1592.1</v>
      </c>
      <c r="F551" s="57">
        <v>2335.9499999999998</v>
      </c>
    </row>
    <row r="552" spans="2:6">
      <c r="B552" s="21" t="s">
        <v>3693</v>
      </c>
      <c r="C552" s="31">
        <v>-33075</v>
      </c>
      <c r="D552" s="21">
        <v>1136.8499999999999</v>
      </c>
      <c r="E552" s="22">
        <v>1136.1500000000001</v>
      </c>
      <c r="F552" s="57">
        <v>73.81</v>
      </c>
    </row>
    <row r="553" spans="2:6">
      <c r="B553" s="21" t="s">
        <v>1841</v>
      </c>
      <c r="C553" s="31">
        <v>-53550</v>
      </c>
      <c r="D553" s="21">
        <v>2544.15</v>
      </c>
      <c r="E553" s="22">
        <v>2514.6999999999998</v>
      </c>
      <c r="F553" s="57">
        <v>363.49</v>
      </c>
    </row>
    <row r="554" spans="2:6">
      <c r="B554" s="21" t="s">
        <v>3694</v>
      </c>
      <c r="C554" s="31">
        <v>-82775</v>
      </c>
      <c r="D554" s="21">
        <v>2213.42</v>
      </c>
      <c r="E554" s="22">
        <v>2177.9</v>
      </c>
      <c r="F554" s="57">
        <v>358.97</v>
      </c>
    </row>
    <row r="555" spans="2:6">
      <c r="B555" s="21" t="s">
        <v>3695</v>
      </c>
      <c r="C555" s="31">
        <v>-24200</v>
      </c>
      <c r="D555" s="21">
        <v>3041.18</v>
      </c>
      <c r="E555" s="22">
        <v>3015.6</v>
      </c>
      <c r="F555" s="57">
        <v>169.9</v>
      </c>
    </row>
    <row r="556" spans="2:6">
      <c r="B556" s="21" t="s">
        <v>3696</v>
      </c>
      <c r="C556" s="31">
        <v>-463125</v>
      </c>
      <c r="D556" s="21">
        <v>341.23</v>
      </c>
      <c r="E556" s="22">
        <v>341.05</v>
      </c>
      <c r="F556" s="57">
        <v>425.29</v>
      </c>
    </row>
    <row r="557" spans="2:6">
      <c r="B557" s="21" t="s">
        <v>3697</v>
      </c>
      <c r="C557" s="31">
        <v>-7514000</v>
      </c>
      <c r="D557" s="21">
        <v>108.54</v>
      </c>
      <c r="E557" s="22">
        <v>105.79</v>
      </c>
      <c r="F557" s="57">
        <v>3221.36</v>
      </c>
    </row>
    <row r="558" spans="2:6">
      <c r="B558" s="21" t="s">
        <v>3698</v>
      </c>
      <c r="C558" s="31">
        <v>-385000</v>
      </c>
      <c r="D558" s="21">
        <v>1400.24</v>
      </c>
      <c r="E558" s="22">
        <v>1405.4</v>
      </c>
      <c r="F558" s="57">
        <v>949.47</v>
      </c>
    </row>
    <row r="559" spans="2:6">
      <c r="B559" s="21" t="s">
        <v>3699</v>
      </c>
      <c r="C559" s="31">
        <v>-76450</v>
      </c>
      <c r="D559" s="21">
        <v>79.42</v>
      </c>
      <c r="E559" s="22">
        <v>79.900000000000006</v>
      </c>
      <c r="F559" s="57">
        <v>11.89</v>
      </c>
    </row>
    <row r="560" spans="2:6">
      <c r="B560" s="21" t="s">
        <v>3700</v>
      </c>
      <c r="C560" s="31">
        <v>-16287750</v>
      </c>
      <c r="D560" s="21">
        <v>85.31</v>
      </c>
      <c r="E560" s="22">
        <v>85.78</v>
      </c>
      <c r="F560" s="57">
        <v>4984.07</v>
      </c>
    </row>
    <row r="561" spans="2:6">
      <c r="B561" s="21" t="s">
        <v>3701</v>
      </c>
      <c r="C561" s="31">
        <v>-4119000</v>
      </c>
      <c r="D561" s="21">
        <v>359.39</v>
      </c>
      <c r="E561" s="22">
        <v>358.45</v>
      </c>
      <c r="F561" s="57">
        <v>2599.14</v>
      </c>
    </row>
    <row r="562" spans="2:6">
      <c r="B562" s="21" t="s">
        <v>3702</v>
      </c>
      <c r="C562" s="31">
        <v>-700</v>
      </c>
      <c r="D562" s="21">
        <v>1761.35</v>
      </c>
      <c r="E562" s="22">
        <v>1778.4</v>
      </c>
      <c r="F562" s="57">
        <v>2.39</v>
      </c>
    </row>
    <row r="563" spans="2:6">
      <c r="B563" s="21" t="s">
        <v>1842</v>
      </c>
      <c r="C563" s="31">
        <v>-4563000</v>
      </c>
      <c r="D563" s="21">
        <v>237.04</v>
      </c>
      <c r="E563" s="22">
        <v>236.3</v>
      </c>
      <c r="F563" s="57">
        <v>1899.53</v>
      </c>
    </row>
    <row r="564" spans="2:6">
      <c r="B564" s="21" t="s">
        <v>3703</v>
      </c>
      <c r="C564" s="31">
        <v>-862025</v>
      </c>
      <c r="D564" s="21">
        <v>1128.1400000000001</v>
      </c>
      <c r="E564" s="22">
        <v>1151.2</v>
      </c>
      <c r="F564" s="57">
        <v>2568.2800000000002</v>
      </c>
    </row>
    <row r="565" spans="2:6">
      <c r="B565" s="21" t="s">
        <v>3704</v>
      </c>
      <c r="C565" s="31">
        <v>-3225</v>
      </c>
      <c r="D565" s="21">
        <v>414.18</v>
      </c>
      <c r="E565" s="22">
        <v>411.85</v>
      </c>
      <c r="F565" s="57">
        <v>4.37</v>
      </c>
    </row>
    <row r="566" spans="2:6">
      <c r="B566" s="21" t="s">
        <v>3705</v>
      </c>
      <c r="C566" s="31">
        <v>-14700</v>
      </c>
      <c r="D566" s="21">
        <v>1643.87</v>
      </c>
      <c r="E566" s="22">
        <v>1641.5</v>
      </c>
      <c r="F566" s="57">
        <v>55.14</v>
      </c>
    </row>
    <row r="567" spans="2:6">
      <c r="B567" s="21" t="s">
        <v>3706</v>
      </c>
      <c r="C567" s="31">
        <v>-1000</v>
      </c>
      <c r="D567" s="21">
        <v>4346.4399999999996</v>
      </c>
      <c r="E567" s="22">
        <v>4346</v>
      </c>
      <c r="F567" s="57">
        <v>10.09</v>
      </c>
    </row>
    <row r="568" spans="2:6">
      <c r="B568" s="21" t="s">
        <v>3707</v>
      </c>
      <c r="C568" s="31">
        <v>-1848700</v>
      </c>
      <c r="D568" s="21">
        <v>285.33</v>
      </c>
      <c r="E568" s="22">
        <v>282.8</v>
      </c>
      <c r="F568" s="57">
        <v>1050.76</v>
      </c>
    </row>
    <row r="569" spans="2:6">
      <c r="B569" s="21" t="s">
        <v>3708</v>
      </c>
      <c r="C569" s="31">
        <v>-88000</v>
      </c>
      <c r="D569" s="21">
        <v>1592.85</v>
      </c>
      <c r="E569" s="22">
        <v>1593.5</v>
      </c>
      <c r="F569" s="57">
        <v>249.39</v>
      </c>
    </row>
    <row r="570" spans="2:6">
      <c r="B570" s="21" t="s">
        <v>3709</v>
      </c>
      <c r="C570" s="31">
        <v>-300950</v>
      </c>
      <c r="D570" s="21">
        <v>1044.1099999999999</v>
      </c>
      <c r="E570" s="22">
        <v>1047.4000000000001</v>
      </c>
      <c r="F570" s="57">
        <v>739.18</v>
      </c>
    </row>
    <row r="571" spans="2:6">
      <c r="B571" s="21" t="s">
        <v>3710</v>
      </c>
      <c r="C571" s="31">
        <v>-416000</v>
      </c>
      <c r="D571" s="21">
        <v>428.31</v>
      </c>
      <c r="E571" s="22">
        <v>425.8</v>
      </c>
      <c r="F571" s="57">
        <v>379.9</v>
      </c>
    </row>
    <row r="572" spans="2:6">
      <c r="B572" s="21" t="s">
        <v>3711</v>
      </c>
      <c r="C572" s="31">
        <v>-1015300</v>
      </c>
      <c r="D572" s="21">
        <v>431.35</v>
      </c>
      <c r="E572" s="22">
        <v>427.65</v>
      </c>
      <c r="F572" s="57">
        <v>924.8</v>
      </c>
    </row>
    <row r="573" spans="2:6">
      <c r="B573" s="21" t="s">
        <v>3478</v>
      </c>
      <c r="C573" s="31">
        <v>-771400</v>
      </c>
      <c r="D573" s="21">
        <v>292.54000000000002</v>
      </c>
      <c r="E573" s="22">
        <v>287.85000000000002</v>
      </c>
      <c r="F573" s="57">
        <v>392.47</v>
      </c>
    </row>
    <row r="574" spans="2:6">
      <c r="B574" s="21" t="s">
        <v>3712</v>
      </c>
      <c r="C574" s="31">
        <v>-157050</v>
      </c>
      <c r="D574" s="21">
        <v>1552.73</v>
      </c>
      <c r="E574" s="22">
        <v>1574.2</v>
      </c>
      <c r="F574" s="57">
        <v>559.46</v>
      </c>
    </row>
    <row r="575" spans="2:6">
      <c r="B575" s="21" t="s">
        <v>1843</v>
      </c>
      <c r="C575" s="31">
        <v>-10608000</v>
      </c>
      <c r="D575" s="21">
        <v>108.08</v>
      </c>
      <c r="E575" s="22">
        <v>107.36</v>
      </c>
      <c r="F575" s="57">
        <v>2247.67</v>
      </c>
    </row>
    <row r="576" spans="2:6">
      <c r="B576" s="21" t="s">
        <v>1844</v>
      </c>
      <c r="C576" s="31">
        <v>-15400</v>
      </c>
      <c r="D576" s="21">
        <v>237.67</v>
      </c>
      <c r="E576" s="22">
        <v>237.28</v>
      </c>
      <c r="F576" s="57">
        <v>10.130000000000001</v>
      </c>
    </row>
    <row r="577" spans="2:6">
      <c r="B577" s="21" t="s">
        <v>3713</v>
      </c>
      <c r="C577" s="31">
        <v>-298450</v>
      </c>
      <c r="D577" s="21">
        <v>338.45</v>
      </c>
      <c r="E577" s="22">
        <v>371.45</v>
      </c>
      <c r="F577" s="57">
        <v>407.51</v>
      </c>
    </row>
    <row r="578" spans="2:6">
      <c r="B578" s="21" t="s">
        <v>3714</v>
      </c>
      <c r="C578" s="31">
        <v>-617400</v>
      </c>
      <c r="D578" s="21">
        <v>365.32</v>
      </c>
      <c r="E578" s="22">
        <v>365.5</v>
      </c>
      <c r="F578" s="57">
        <v>489.07</v>
      </c>
    </row>
    <row r="579" spans="2:6">
      <c r="B579" s="21" t="s">
        <v>3715</v>
      </c>
      <c r="C579" s="31">
        <v>-1845900</v>
      </c>
      <c r="D579" s="21">
        <v>368.28</v>
      </c>
      <c r="E579" s="22">
        <v>366.45</v>
      </c>
      <c r="F579" s="57">
        <v>1456.76</v>
      </c>
    </row>
    <row r="580" spans="2:6">
      <c r="B580" s="21" t="s">
        <v>3716</v>
      </c>
      <c r="C580" s="31">
        <v>-500</v>
      </c>
      <c r="D580" s="21">
        <v>1369</v>
      </c>
      <c r="E580" s="22">
        <v>1307.9000000000001</v>
      </c>
      <c r="F580" s="57">
        <v>1.1599999999999999</v>
      </c>
    </row>
    <row r="581" spans="2:6">
      <c r="B581" s="21" t="s">
        <v>3374</v>
      </c>
      <c r="C581" s="31">
        <v>-4764500</v>
      </c>
      <c r="D581" s="21">
        <v>1314.89</v>
      </c>
      <c r="E581" s="22">
        <v>1300.4000000000001</v>
      </c>
      <c r="F581" s="57">
        <v>10994.18</v>
      </c>
    </row>
    <row r="582" spans="2:6">
      <c r="B582" s="21" t="s">
        <v>3717</v>
      </c>
      <c r="C582" s="31">
        <v>-172200</v>
      </c>
      <c r="D582" s="21">
        <v>149.01</v>
      </c>
      <c r="E582" s="22">
        <v>148.99</v>
      </c>
      <c r="F582" s="57">
        <v>58.71</v>
      </c>
    </row>
    <row r="583" spans="2:6">
      <c r="B583" s="21" t="s">
        <v>3718</v>
      </c>
      <c r="C583" s="31">
        <v>-61875</v>
      </c>
      <c r="D583" s="21">
        <v>1766.18</v>
      </c>
      <c r="E583" s="22">
        <v>1774.6</v>
      </c>
      <c r="F583" s="57">
        <v>193.57</v>
      </c>
    </row>
    <row r="584" spans="2:6">
      <c r="B584" s="21" t="s">
        <v>3719</v>
      </c>
      <c r="C584" s="31">
        <v>-2979075</v>
      </c>
      <c r="D584" s="21">
        <v>1021.69</v>
      </c>
      <c r="E584" s="22">
        <v>1044.7</v>
      </c>
      <c r="F584" s="57">
        <v>7135.6</v>
      </c>
    </row>
    <row r="585" spans="2:6">
      <c r="B585" s="21" t="s">
        <v>3720</v>
      </c>
      <c r="C585" s="31">
        <v>-52450</v>
      </c>
      <c r="D585" s="21">
        <v>17839.98</v>
      </c>
      <c r="E585" s="22">
        <v>18751</v>
      </c>
      <c r="F585" s="57">
        <v>2052.4</v>
      </c>
    </row>
    <row r="586" spans="2:6">
      <c r="B586" s="21" t="s">
        <v>1740</v>
      </c>
      <c r="C586" s="31">
        <v>-2542500</v>
      </c>
      <c r="D586" s="21">
        <v>1014.76</v>
      </c>
      <c r="E586" s="22">
        <v>1033.75</v>
      </c>
      <c r="F586" s="57">
        <v>4683.99</v>
      </c>
    </row>
    <row r="587" spans="2:6">
      <c r="B587" s="21" t="s">
        <v>3721</v>
      </c>
      <c r="C587" s="31">
        <v>-14048300</v>
      </c>
      <c r="D587" s="21">
        <v>174.03</v>
      </c>
      <c r="E587" s="22">
        <v>174.9</v>
      </c>
      <c r="F587" s="57">
        <v>9508.98</v>
      </c>
    </row>
    <row r="588" spans="2:6">
      <c r="B588" s="21" t="s">
        <v>3722</v>
      </c>
      <c r="C588" s="31">
        <v>-39900</v>
      </c>
      <c r="D588" s="21">
        <v>1873.41</v>
      </c>
      <c r="E588" s="22">
        <v>1870.8</v>
      </c>
      <c r="F588" s="57">
        <v>132.08000000000001</v>
      </c>
    </row>
    <row r="589" spans="2:6">
      <c r="B589" s="21" t="s">
        <v>3723</v>
      </c>
      <c r="C589" s="31">
        <v>-112525</v>
      </c>
      <c r="D589" s="21">
        <v>3410.44</v>
      </c>
      <c r="E589" s="22">
        <v>3173</v>
      </c>
      <c r="F589" s="57">
        <v>719.5</v>
      </c>
    </row>
    <row r="590" spans="2:6">
      <c r="B590" s="21" t="s">
        <v>3724</v>
      </c>
      <c r="C590" s="31">
        <v>-3111500</v>
      </c>
      <c r="D590" s="21">
        <v>57.96</v>
      </c>
      <c r="E590" s="22">
        <v>59.16</v>
      </c>
      <c r="F590" s="57">
        <v>433.02</v>
      </c>
    </row>
    <row r="591" spans="2:6">
      <c r="B591" s="21" t="s">
        <v>3725</v>
      </c>
      <c r="C591" s="31">
        <v>-666125</v>
      </c>
      <c r="D591" s="21">
        <v>241.98</v>
      </c>
      <c r="E591" s="22">
        <v>241.35</v>
      </c>
      <c r="F591" s="57">
        <v>380.29</v>
      </c>
    </row>
    <row r="592" spans="2:6">
      <c r="B592" s="21" t="s">
        <v>3726</v>
      </c>
      <c r="C592" s="31">
        <v>-825550</v>
      </c>
      <c r="D592" s="21">
        <v>1115.52</v>
      </c>
      <c r="E592" s="22">
        <v>1080.5</v>
      </c>
      <c r="F592" s="57">
        <v>1636.09</v>
      </c>
    </row>
    <row r="593" spans="2:6">
      <c r="B593" s="21" t="s">
        <v>3727</v>
      </c>
      <c r="C593" s="31">
        <v>-2705600</v>
      </c>
      <c r="D593" s="21">
        <v>357.69</v>
      </c>
      <c r="E593" s="22">
        <v>354.9</v>
      </c>
      <c r="F593" s="57">
        <v>2008.36</v>
      </c>
    </row>
    <row r="594" spans="2:6">
      <c r="B594" s="21" t="s">
        <v>3728</v>
      </c>
      <c r="C594" s="31">
        <v>-3356750</v>
      </c>
      <c r="D594" s="21">
        <v>392.94</v>
      </c>
      <c r="E594" s="22">
        <v>388.2</v>
      </c>
      <c r="F594" s="57">
        <v>2299.0100000000002</v>
      </c>
    </row>
    <row r="595" spans="2:6">
      <c r="B595" s="21" t="s">
        <v>3729</v>
      </c>
      <c r="C595" s="31">
        <v>-3976500</v>
      </c>
      <c r="D595" s="21">
        <v>191.25</v>
      </c>
      <c r="E595" s="22">
        <v>189.19</v>
      </c>
      <c r="F595" s="57">
        <v>1413.08</v>
      </c>
    </row>
    <row r="596" spans="2:6">
      <c r="B596" s="21" t="s">
        <v>3730</v>
      </c>
      <c r="C596" s="31">
        <v>-133000</v>
      </c>
      <c r="D596" s="21">
        <v>1916.33</v>
      </c>
      <c r="E596" s="22">
        <v>1960.1</v>
      </c>
      <c r="F596" s="57">
        <v>524.64</v>
      </c>
    </row>
    <row r="597" spans="2:6">
      <c r="B597" s="21" t="s">
        <v>3731</v>
      </c>
      <c r="C597" s="31">
        <v>-104650</v>
      </c>
      <c r="D597" s="21">
        <v>4383.17</v>
      </c>
      <c r="E597" s="22">
        <v>4421.6000000000004</v>
      </c>
      <c r="F597" s="57">
        <v>806.87</v>
      </c>
    </row>
    <row r="598" spans="2:6">
      <c r="B598" s="21" t="s">
        <v>3732</v>
      </c>
      <c r="C598" s="31">
        <v>-10875</v>
      </c>
      <c r="D598" s="21">
        <v>4656.28</v>
      </c>
      <c r="E598" s="22">
        <v>4657.3999999999996</v>
      </c>
      <c r="F598" s="57">
        <v>89.22</v>
      </c>
    </row>
    <row r="599" spans="2:6">
      <c r="B599" s="21" t="s">
        <v>3733</v>
      </c>
      <c r="C599" s="31">
        <v>-4200</v>
      </c>
      <c r="D599" s="21">
        <v>3041.52</v>
      </c>
      <c r="E599" s="22">
        <v>3049.4</v>
      </c>
      <c r="F599" s="57">
        <v>29.54</v>
      </c>
    </row>
    <row r="600" spans="2:6">
      <c r="B600" s="21" t="s">
        <v>3734</v>
      </c>
      <c r="C600" s="31">
        <v>-927500</v>
      </c>
      <c r="D600" s="21">
        <v>3504.84</v>
      </c>
      <c r="E600" s="22">
        <v>3486.1</v>
      </c>
      <c r="F600" s="57">
        <v>5969.63</v>
      </c>
    </row>
    <row r="601" spans="2:6">
      <c r="B601" s="21" t="s">
        <v>3735</v>
      </c>
      <c r="C601" s="31">
        <v>-80600</v>
      </c>
      <c r="D601" s="21">
        <v>11521.9</v>
      </c>
      <c r="E601" s="22">
        <v>11338</v>
      </c>
      <c r="F601" s="57">
        <v>1623.27</v>
      </c>
    </row>
    <row r="602" spans="2:6">
      <c r="B602" s="21" t="s">
        <v>1845</v>
      </c>
      <c r="C602" s="31">
        <v>-2805450</v>
      </c>
      <c r="D602" s="21">
        <v>175.85</v>
      </c>
      <c r="E602" s="22">
        <v>173.49</v>
      </c>
      <c r="F602" s="57">
        <v>1102.56</v>
      </c>
    </row>
    <row r="603" spans="2:6">
      <c r="B603" s="21" t="s">
        <v>3736</v>
      </c>
      <c r="C603" s="31">
        <v>-2400</v>
      </c>
      <c r="D603" s="21">
        <v>1294.9100000000001</v>
      </c>
      <c r="E603" s="22">
        <v>1345.2</v>
      </c>
      <c r="F603" s="57">
        <v>5.5</v>
      </c>
    </row>
    <row r="604" spans="2:6">
      <c r="B604" s="21" t="s">
        <v>3737</v>
      </c>
      <c r="C604" s="31">
        <v>-7150</v>
      </c>
      <c r="D604" s="21">
        <v>1111.3499999999999</v>
      </c>
      <c r="E604" s="22">
        <v>1092.5</v>
      </c>
      <c r="F604" s="57">
        <v>17.62</v>
      </c>
    </row>
    <row r="605" spans="2:6">
      <c r="B605" s="21" t="s">
        <v>3738</v>
      </c>
      <c r="C605" s="31">
        <v>-116530</v>
      </c>
      <c r="D605" s="21">
        <v>602.25</v>
      </c>
      <c r="E605" s="22">
        <v>571.95000000000005</v>
      </c>
      <c r="F605" s="57">
        <v>142.86000000000001</v>
      </c>
    </row>
    <row r="606" spans="2:6">
      <c r="B606" s="21" t="s">
        <v>3739</v>
      </c>
      <c r="C606" s="31">
        <v>-176150</v>
      </c>
      <c r="D606" s="21">
        <v>566.89</v>
      </c>
      <c r="E606" s="22">
        <v>569.65</v>
      </c>
      <c r="F606" s="57">
        <v>214.6</v>
      </c>
    </row>
    <row r="607" spans="2:6">
      <c r="B607" s="21" t="s">
        <v>3740</v>
      </c>
      <c r="C607" s="31">
        <v>-3415725</v>
      </c>
      <c r="D607" s="21">
        <v>510.29</v>
      </c>
      <c r="E607" s="22">
        <v>510.8</v>
      </c>
      <c r="F607" s="57">
        <v>3473.68</v>
      </c>
    </row>
    <row r="608" spans="2:6">
      <c r="B608" s="21" t="s">
        <v>3741</v>
      </c>
      <c r="C608" s="31">
        <v>-265386675</v>
      </c>
      <c r="D608" s="21">
        <v>14.39</v>
      </c>
      <c r="E608" s="22">
        <v>14.54</v>
      </c>
      <c r="F608" s="57">
        <v>17695.830000000002</v>
      </c>
    </row>
    <row r="609" spans="2:6">
      <c r="B609" s="21" t="s">
        <v>3742</v>
      </c>
      <c r="C609" s="31">
        <v>-55544600</v>
      </c>
      <c r="D609" s="21">
        <v>24.11</v>
      </c>
      <c r="E609" s="22">
        <v>24.34</v>
      </c>
      <c r="F609" s="57">
        <v>2862.78</v>
      </c>
    </row>
    <row r="610" spans="2:6">
      <c r="B610" s="21" t="s">
        <v>3743</v>
      </c>
      <c r="C610" s="31">
        <v>-549000</v>
      </c>
      <c r="D610" s="21">
        <v>1115.1400000000001</v>
      </c>
      <c r="E610" s="22">
        <v>1120.3</v>
      </c>
      <c r="F610" s="30">
        <v>1089.06</v>
      </c>
    </row>
    <row r="613" spans="2:6" ht="13">
      <c r="B613" s="2" t="s">
        <v>223</v>
      </c>
      <c r="C613" s="199">
        <v>0.67900000000000005</v>
      </c>
    </row>
    <row r="614" spans="2:6" ht="13">
      <c r="B614" s="2"/>
    </row>
    <row r="615" spans="2:6" ht="13">
      <c r="B615" s="2" t="s">
        <v>224</v>
      </c>
    </row>
    <row r="616" spans="2:6" ht="13">
      <c r="B616" s="25" t="s">
        <v>225</v>
      </c>
      <c r="C616" s="24" t="s">
        <v>226</v>
      </c>
      <c r="D616" s="2"/>
    </row>
    <row r="617" spans="2:6">
      <c r="B617" s="22" t="s">
        <v>3366</v>
      </c>
      <c r="C617" s="31">
        <v>246</v>
      </c>
    </row>
    <row r="618" spans="2:6">
      <c r="B618" s="22" t="s">
        <v>3617</v>
      </c>
      <c r="C618" s="31">
        <v>165</v>
      </c>
    </row>
    <row r="619" spans="2:6">
      <c r="B619" s="22" t="s">
        <v>3618</v>
      </c>
      <c r="C619" s="31">
        <v>140</v>
      </c>
    </row>
    <row r="620" spans="2:6">
      <c r="B620" s="22" t="s">
        <v>3619</v>
      </c>
      <c r="C620" s="31">
        <v>2</v>
      </c>
    </row>
    <row r="621" spans="2:6">
      <c r="B621" s="22" t="s">
        <v>3620</v>
      </c>
      <c r="C621" s="31">
        <v>264</v>
      </c>
    </row>
    <row r="622" spans="2:6">
      <c r="B622" s="22" t="s">
        <v>3621</v>
      </c>
      <c r="C622" s="31">
        <v>41</v>
      </c>
    </row>
    <row r="623" spans="2:6">
      <c r="B623" s="22" t="s">
        <v>3465</v>
      </c>
      <c r="C623" s="31">
        <v>1</v>
      </c>
    </row>
    <row r="624" spans="2:6">
      <c r="B624" s="22" t="s">
        <v>3367</v>
      </c>
      <c r="C624" s="31">
        <v>46</v>
      </c>
    </row>
    <row r="625" spans="2:3">
      <c r="B625" s="22" t="s">
        <v>3630</v>
      </c>
      <c r="C625" s="31">
        <v>120</v>
      </c>
    </row>
    <row r="626" spans="2:3">
      <c r="B626" s="22" t="s">
        <v>3632</v>
      </c>
      <c r="C626" s="31">
        <v>31</v>
      </c>
    </row>
    <row r="627" spans="2:3">
      <c r="B627" s="22" t="s">
        <v>1830</v>
      </c>
      <c r="C627" s="31">
        <v>50</v>
      </c>
    </row>
    <row r="628" spans="2:3">
      <c r="B628" s="22" t="s">
        <v>3639</v>
      </c>
      <c r="C628" s="31">
        <v>378</v>
      </c>
    </row>
    <row r="629" spans="2:3">
      <c r="B629" s="22" t="s">
        <v>3640</v>
      </c>
      <c r="C629" s="31">
        <v>8</v>
      </c>
    </row>
    <row r="630" spans="2:3">
      <c r="B630" s="22" t="s">
        <v>3388</v>
      </c>
      <c r="C630" s="31">
        <v>98</v>
      </c>
    </row>
    <row r="631" spans="2:3">
      <c r="B631" s="22" t="s">
        <v>3469</v>
      </c>
      <c r="C631" s="31">
        <v>238</v>
      </c>
    </row>
    <row r="632" spans="2:3">
      <c r="B632" s="22" t="s">
        <v>1835</v>
      </c>
      <c r="C632" s="31">
        <v>47</v>
      </c>
    </row>
    <row r="633" spans="2:3">
      <c r="B633" s="22" t="s">
        <v>3657</v>
      </c>
      <c r="C633" s="31">
        <v>8</v>
      </c>
    </row>
    <row r="634" spans="2:3">
      <c r="B634" s="22" t="s">
        <v>3659</v>
      </c>
      <c r="C634" s="31">
        <v>39</v>
      </c>
    </row>
    <row r="635" spans="2:3">
      <c r="B635" s="22" t="s">
        <v>3660</v>
      </c>
      <c r="C635" s="31">
        <v>117</v>
      </c>
    </row>
    <row r="636" spans="2:3">
      <c r="B636" s="22" t="s">
        <v>3370</v>
      </c>
      <c r="C636" s="31">
        <v>595</v>
      </c>
    </row>
    <row r="637" spans="2:3">
      <c r="B637" s="22" t="s">
        <v>3662</v>
      </c>
      <c r="C637" s="31">
        <v>15</v>
      </c>
    </row>
    <row r="638" spans="2:3">
      <c r="B638" s="22" t="s">
        <v>3665</v>
      </c>
      <c r="C638" s="31">
        <v>206</v>
      </c>
    </row>
    <row r="639" spans="2:3">
      <c r="B639" s="22" t="s">
        <v>3667</v>
      </c>
      <c r="C639" s="31">
        <v>30</v>
      </c>
    </row>
    <row r="640" spans="2:3">
      <c r="B640" s="22" t="s">
        <v>3371</v>
      </c>
      <c r="C640" s="31">
        <v>35</v>
      </c>
    </row>
    <row r="641" spans="2:3">
      <c r="B641" s="22" t="s">
        <v>3671</v>
      </c>
      <c r="C641" s="31">
        <v>3</v>
      </c>
    </row>
    <row r="642" spans="2:3">
      <c r="B642" s="22" t="s">
        <v>3372</v>
      </c>
      <c r="C642" s="31">
        <v>1</v>
      </c>
    </row>
    <row r="643" spans="2:3">
      <c r="B643" s="22" t="s">
        <v>3678</v>
      </c>
      <c r="C643" s="31">
        <v>14</v>
      </c>
    </row>
    <row r="644" spans="2:3">
      <c r="B644" s="22" t="s">
        <v>3474</v>
      </c>
      <c r="C644" s="31">
        <v>138</v>
      </c>
    </row>
    <row r="645" spans="2:3">
      <c r="B645" s="22" t="s">
        <v>3680</v>
      </c>
      <c r="C645" s="31">
        <v>140</v>
      </c>
    </row>
    <row r="646" spans="2:3">
      <c r="B646" s="22" t="s">
        <v>3681</v>
      </c>
      <c r="C646" s="31">
        <v>23</v>
      </c>
    </row>
    <row r="647" spans="2:3">
      <c r="B647" s="22" t="s">
        <v>3686</v>
      </c>
      <c r="C647" s="31">
        <v>852</v>
      </c>
    </row>
    <row r="648" spans="2:3">
      <c r="B648" s="22" t="s">
        <v>3690</v>
      </c>
      <c r="C648" s="31">
        <v>228</v>
      </c>
    </row>
    <row r="649" spans="2:3">
      <c r="B649" s="22" t="s">
        <v>3691</v>
      </c>
      <c r="C649" s="31">
        <v>501</v>
      </c>
    </row>
    <row r="650" spans="2:3">
      <c r="B650" s="22" t="s">
        <v>3692</v>
      </c>
      <c r="C650" s="31">
        <v>1</v>
      </c>
    </row>
    <row r="651" spans="2:3">
      <c r="B651" s="22" t="s">
        <v>3744</v>
      </c>
      <c r="C651" s="31">
        <v>84</v>
      </c>
    </row>
    <row r="652" spans="2:3">
      <c r="B652" s="22" t="s">
        <v>3701</v>
      </c>
      <c r="C652" s="31">
        <v>1</v>
      </c>
    </row>
    <row r="653" spans="2:3">
      <c r="B653" s="22" t="s">
        <v>3709</v>
      </c>
      <c r="C653" s="31">
        <v>12</v>
      </c>
    </row>
    <row r="654" spans="2:3">
      <c r="B654" s="22" t="s">
        <v>3477</v>
      </c>
      <c r="C654" s="31">
        <v>12</v>
      </c>
    </row>
    <row r="655" spans="2:3">
      <c r="B655" s="22" t="s">
        <v>3712</v>
      </c>
      <c r="C655" s="31">
        <v>58</v>
      </c>
    </row>
    <row r="656" spans="2:3">
      <c r="B656" s="22" t="s">
        <v>3374</v>
      </c>
      <c r="C656" s="31">
        <v>82</v>
      </c>
    </row>
    <row r="657" spans="2:3">
      <c r="B657" s="22" t="s">
        <v>3717</v>
      </c>
      <c r="C657" s="31">
        <v>393</v>
      </c>
    </row>
    <row r="658" spans="2:3">
      <c r="B658" s="22" t="s">
        <v>3719</v>
      </c>
      <c r="C658" s="31">
        <v>26</v>
      </c>
    </row>
    <row r="659" spans="2:3">
      <c r="B659" s="22" t="s">
        <v>3745</v>
      </c>
      <c r="C659" s="31">
        <v>76</v>
      </c>
    </row>
    <row r="660" spans="2:3">
      <c r="B660" s="22" t="s">
        <v>3746</v>
      </c>
      <c r="C660" s="31">
        <v>3</v>
      </c>
    </row>
    <row r="661" spans="2:3">
      <c r="B661" s="22" t="s">
        <v>1740</v>
      </c>
      <c r="C661" s="31">
        <v>16</v>
      </c>
    </row>
    <row r="662" spans="2:3">
      <c r="B662" s="22" t="s">
        <v>3723</v>
      </c>
      <c r="C662" s="31">
        <v>35</v>
      </c>
    </row>
    <row r="663" spans="2:3">
      <c r="B663" s="22" t="s">
        <v>3726</v>
      </c>
      <c r="C663" s="31">
        <v>27</v>
      </c>
    </row>
    <row r="664" spans="2:3">
      <c r="B664" s="22" t="s">
        <v>3729</v>
      </c>
      <c r="C664" s="31">
        <v>315</v>
      </c>
    </row>
    <row r="665" spans="2:3">
      <c r="B665" s="22" t="s">
        <v>3736</v>
      </c>
      <c r="C665" s="31">
        <v>69</v>
      </c>
    </row>
    <row r="666" spans="2:3">
      <c r="B666" s="22" t="s">
        <v>1846</v>
      </c>
      <c r="C666" s="31">
        <v>43</v>
      </c>
    </row>
    <row r="667" spans="2:3">
      <c r="B667" s="22" t="s">
        <v>3742</v>
      </c>
      <c r="C667" s="31">
        <v>3</v>
      </c>
    </row>
    <row r="668" spans="2:3">
      <c r="B668" s="22" t="s">
        <v>3743</v>
      </c>
      <c r="C668" s="31">
        <v>25</v>
      </c>
    </row>
    <row r="669" spans="2:3">
      <c r="B669" s="22" t="s">
        <v>3747</v>
      </c>
      <c r="C669" s="31">
        <v>115</v>
      </c>
    </row>
    <row r="670" spans="2:3">
      <c r="B670" s="22" t="s">
        <v>3375</v>
      </c>
      <c r="C670" s="31">
        <v>2579</v>
      </c>
    </row>
    <row r="671" spans="2:3">
      <c r="B671" s="22" t="s">
        <v>3748</v>
      </c>
      <c r="C671" s="31">
        <v>1642</v>
      </c>
    </row>
    <row r="672" spans="2:3">
      <c r="B672" s="22" t="s">
        <v>3749</v>
      </c>
      <c r="C672" s="31">
        <v>3516</v>
      </c>
    </row>
    <row r="673" spans="2:3">
      <c r="B673" s="22" t="s">
        <v>3750</v>
      </c>
      <c r="C673" s="31">
        <v>979</v>
      </c>
    </row>
    <row r="674" spans="2:3">
      <c r="B674" s="22" t="s">
        <v>3751</v>
      </c>
      <c r="C674" s="31">
        <v>2950</v>
      </c>
    </row>
    <row r="675" spans="2:3">
      <c r="B675" s="22" t="s">
        <v>3752</v>
      </c>
      <c r="C675" s="31">
        <v>579</v>
      </c>
    </row>
    <row r="676" spans="2:3">
      <c r="B676" s="22" t="s">
        <v>3753</v>
      </c>
      <c r="C676" s="31">
        <v>348</v>
      </c>
    </row>
    <row r="677" spans="2:3">
      <c r="B677" s="22" t="s">
        <v>3754</v>
      </c>
      <c r="C677" s="31">
        <v>2897</v>
      </c>
    </row>
    <row r="678" spans="2:3">
      <c r="B678" s="22" t="s">
        <v>3755</v>
      </c>
      <c r="C678" s="31">
        <v>371</v>
      </c>
    </row>
    <row r="679" spans="2:3">
      <c r="B679" s="22" t="s">
        <v>3479</v>
      </c>
      <c r="C679" s="31">
        <v>651</v>
      </c>
    </row>
    <row r="680" spans="2:3">
      <c r="B680" s="22" t="s">
        <v>3756</v>
      </c>
      <c r="C680" s="31">
        <v>1530</v>
      </c>
    </row>
    <row r="681" spans="2:3">
      <c r="B681" s="22" t="s">
        <v>3757</v>
      </c>
      <c r="C681" s="31">
        <v>273</v>
      </c>
    </row>
    <row r="682" spans="2:3">
      <c r="B682" s="22" t="s">
        <v>3758</v>
      </c>
      <c r="C682" s="31">
        <v>1022</v>
      </c>
    </row>
    <row r="683" spans="2:3">
      <c r="B683" s="22" t="s">
        <v>3759</v>
      </c>
      <c r="C683" s="31">
        <v>1505</v>
      </c>
    </row>
    <row r="684" spans="2:3">
      <c r="B684" s="22" t="s">
        <v>3760</v>
      </c>
      <c r="C684" s="31">
        <v>183</v>
      </c>
    </row>
    <row r="685" spans="2:3">
      <c r="B685" s="22" t="s">
        <v>3376</v>
      </c>
      <c r="C685" s="31">
        <v>1623</v>
      </c>
    </row>
    <row r="686" spans="2:3">
      <c r="B686" s="22" t="s">
        <v>3761</v>
      </c>
      <c r="C686" s="31">
        <v>3613</v>
      </c>
    </row>
    <row r="687" spans="2:3">
      <c r="B687" s="22" t="s">
        <v>3762</v>
      </c>
      <c r="C687" s="31">
        <v>751</v>
      </c>
    </row>
    <row r="688" spans="2:3">
      <c r="B688" s="22" t="s">
        <v>3763</v>
      </c>
      <c r="C688" s="31">
        <v>1960</v>
      </c>
    </row>
    <row r="689" spans="2:3">
      <c r="B689" s="22" t="s">
        <v>1847</v>
      </c>
      <c r="C689" s="31">
        <v>1382</v>
      </c>
    </row>
    <row r="690" spans="2:3">
      <c r="B690" s="22" t="s">
        <v>1848</v>
      </c>
      <c r="C690" s="31">
        <v>1404</v>
      </c>
    </row>
    <row r="691" spans="2:3">
      <c r="B691" s="22" t="s">
        <v>3480</v>
      </c>
      <c r="C691" s="31">
        <v>4522</v>
      </c>
    </row>
    <row r="692" spans="2:3">
      <c r="B692" s="22" t="s">
        <v>3764</v>
      </c>
      <c r="C692" s="31">
        <v>38</v>
      </c>
    </row>
    <row r="693" spans="2:3">
      <c r="B693" s="22" t="s">
        <v>3765</v>
      </c>
      <c r="C693" s="31">
        <v>1650</v>
      </c>
    </row>
    <row r="694" spans="2:3">
      <c r="B694" s="22" t="s">
        <v>3766</v>
      </c>
      <c r="C694" s="31">
        <v>2150</v>
      </c>
    </row>
    <row r="695" spans="2:3">
      <c r="B695" s="22" t="s">
        <v>3377</v>
      </c>
      <c r="C695" s="31">
        <v>5180</v>
      </c>
    </row>
    <row r="696" spans="2:3">
      <c r="B696" s="22" t="s">
        <v>3767</v>
      </c>
      <c r="C696" s="31">
        <v>1158</v>
      </c>
    </row>
    <row r="697" spans="2:3">
      <c r="B697" s="22" t="s">
        <v>3768</v>
      </c>
      <c r="C697" s="31">
        <v>348</v>
      </c>
    </row>
    <row r="698" spans="2:3">
      <c r="B698" s="22" t="s">
        <v>3769</v>
      </c>
      <c r="C698" s="31">
        <v>693</v>
      </c>
    </row>
    <row r="699" spans="2:3">
      <c r="B699" s="22" t="s">
        <v>3770</v>
      </c>
      <c r="C699" s="31">
        <v>206</v>
      </c>
    </row>
    <row r="700" spans="2:3">
      <c r="B700" s="22" t="s">
        <v>1849</v>
      </c>
      <c r="C700" s="31">
        <v>1870</v>
      </c>
    </row>
    <row r="701" spans="2:3">
      <c r="B701" s="22" t="s">
        <v>3771</v>
      </c>
      <c r="C701" s="31">
        <v>1666</v>
      </c>
    </row>
    <row r="702" spans="2:3">
      <c r="B702" s="22" t="s">
        <v>3772</v>
      </c>
      <c r="C702" s="31">
        <v>1245</v>
      </c>
    </row>
    <row r="703" spans="2:3">
      <c r="B703" s="22" t="s">
        <v>3773</v>
      </c>
      <c r="C703" s="31">
        <v>766</v>
      </c>
    </row>
    <row r="704" spans="2:3">
      <c r="B704" s="22" t="s">
        <v>3774</v>
      </c>
      <c r="C704" s="31">
        <v>2754</v>
      </c>
    </row>
    <row r="705" spans="2:3">
      <c r="B705" s="22" t="s">
        <v>3775</v>
      </c>
      <c r="C705" s="31">
        <v>957</v>
      </c>
    </row>
    <row r="706" spans="2:3">
      <c r="B706" s="22" t="s">
        <v>1850</v>
      </c>
      <c r="C706" s="31">
        <v>16</v>
      </c>
    </row>
    <row r="707" spans="2:3">
      <c r="B707" s="22" t="s">
        <v>3776</v>
      </c>
      <c r="C707" s="31">
        <v>1231</v>
      </c>
    </row>
    <row r="708" spans="2:3">
      <c r="B708" s="22" t="s">
        <v>3777</v>
      </c>
      <c r="C708" s="31">
        <v>413</v>
      </c>
    </row>
    <row r="709" spans="2:3">
      <c r="B709" s="22" t="s">
        <v>3481</v>
      </c>
      <c r="C709" s="31">
        <v>768</v>
      </c>
    </row>
    <row r="710" spans="2:3">
      <c r="B710" s="22" t="s">
        <v>3778</v>
      </c>
      <c r="C710" s="31">
        <v>948</v>
      </c>
    </row>
    <row r="711" spans="2:3">
      <c r="B711" s="22" t="s">
        <v>3779</v>
      </c>
      <c r="C711" s="31">
        <v>748</v>
      </c>
    </row>
    <row r="712" spans="2:3">
      <c r="B712" s="22" t="s">
        <v>3780</v>
      </c>
      <c r="C712" s="31">
        <v>1135</v>
      </c>
    </row>
    <row r="713" spans="2:3">
      <c r="B713" s="22" t="s">
        <v>3781</v>
      </c>
      <c r="C713" s="31">
        <v>1186</v>
      </c>
    </row>
    <row r="714" spans="2:3">
      <c r="B714" s="22" t="s">
        <v>3782</v>
      </c>
      <c r="C714" s="31">
        <v>119</v>
      </c>
    </row>
    <row r="715" spans="2:3">
      <c r="B715" s="22" t="s">
        <v>3783</v>
      </c>
      <c r="C715" s="31">
        <v>2196</v>
      </c>
    </row>
    <row r="716" spans="2:3">
      <c r="B716" s="22" t="s">
        <v>3784</v>
      </c>
      <c r="C716" s="31">
        <v>2</v>
      </c>
    </row>
    <row r="717" spans="2:3">
      <c r="B717" s="22" t="s">
        <v>3785</v>
      </c>
      <c r="C717" s="31">
        <v>192</v>
      </c>
    </row>
    <row r="718" spans="2:3">
      <c r="B718" s="22" t="s">
        <v>3786</v>
      </c>
      <c r="C718" s="31">
        <v>4586</v>
      </c>
    </row>
    <row r="719" spans="2:3">
      <c r="B719" s="22" t="s">
        <v>3378</v>
      </c>
      <c r="C719" s="31">
        <v>154</v>
      </c>
    </row>
    <row r="720" spans="2:3">
      <c r="B720" s="22" t="s">
        <v>3482</v>
      </c>
      <c r="C720" s="31">
        <v>710</v>
      </c>
    </row>
    <row r="721" spans="2:3">
      <c r="B721" s="22" t="s">
        <v>3787</v>
      </c>
      <c r="C721" s="31">
        <v>221</v>
      </c>
    </row>
    <row r="722" spans="2:3">
      <c r="B722" s="22" t="s">
        <v>3788</v>
      </c>
      <c r="C722" s="31">
        <v>219</v>
      </c>
    </row>
    <row r="723" spans="2:3">
      <c r="B723" s="22" t="s">
        <v>3789</v>
      </c>
      <c r="C723" s="31">
        <v>98</v>
      </c>
    </row>
    <row r="724" spans="2:3">
      <c r="B724" s="22" t="s">
        <v>3790</v>
      </c>
      <c r="C724" s="31">
        <v>1617</v>
      </c>
    </row>
    <row r="725" spans="2:3">
      <c r="B725" s="22" t="s">
        <v>1851</v>
      </c>
      <c r="C725" s="31">
        <v>1438</v>
      </c>
    </row>
    <row r="726" spans="2:3">
      <c r="B726" s="22" t="s">
        <v>3791</v>
      </c>
      <c r="C726" s="31">
        <v>3181</v>
      </c>
    </row>
    <row r="727" spans="2:3">
      <c r="B727" s="22" t="s">
        <v>3792</v>
      </c>
      <c r="C727" s="31">
        <v>1528</v>
      </c>
    </row>
    <row r="728" spans="2:3">
      <c r="B728" s="22" t="s">
        <v>3483</v>
      </c>
      <c r="C728" s="31">
        <v>176</v>
      </c>
    </row>
    <row r="729" spans="2:3">
      <c r="B729" s="22" t="s">
        <v>3793</v>
      </c>
      <c r="C729" s="31">
        <v>868</v>
      </c>
    </row>
    <row r="730" spans="2:3">
      <c r="B730" s="22" t="s">
        <v>3794</v>
      </c>
      <c r="C730" s="31">
        <v>3066</v>
      </c>
    </row>
    <row r="731" spans="2:3">
      <c r="B731" s="22" t="s">
        <v>3379</v>
      </c>
      <c r="C731" s="31">
        <v>47179</v>
      </c>
    </row>
    <row r="732" spans="2:3">
      <c r="B732" s="22" t="s">
        <v>3795</v>
      </c>
      <c r="C732" s="31">
        <v>4901</v>
      </c>
    </row>
    <row r="733" spans="2:3">
      <c r="B733" s="22" t="s">
        <v>3796</v>
      </c>
      <c r="C733" s="31">
        <v>298</v>
      </c>
    </row>
    <row r="734" spans="2:3">
      <c r="B734" s="22" t="s">
        <v>3797</v>
      </c>
      <c r="C734" s="31">
        <v>1707</v>
      </c>
    </row>
    <row r="735" spans="2:3">
      <c r="B735" s="22" t="s">
        <v>3798</v>
      </c>
      <c r="C735" s="31">
        <v>3530</v>
      </c>
    </row>
    <row r="736" spans="2:3">
      <c r="B736" s="22" t="s">
        <v>3799</v>
      </c>
      <c r="C736" s="31">
        <v>1053</v>
      </c>
    </row>
    <row r="737" spans="2:3">
      <c r="B737" s="22" t="s">
        <v>3484</v>
      </c>
      <c r="C737" s="31">
        <v>3592</v>
      </c>
    </row>
    <row r="738" spans="2:3">
      <c r="B738" s="22" t="s">
        <v>3800</v>
      </c>
      <c r="C738" s="31">
        <v>980</v>
      </c>
    </row>
    <row r="739" spans="2:3">
      <c r="B739" s="22" t="s">
        <v>3801</v>
      </c>
      <c r="C739" s="31">
        <v>541</v>
      </c>
    </row>
    <row r="740" spans="2:3">
      <c r="B740" s="22" t="s">
        <v>3380</v>
      </c>
      <c r="C740" s="31">
        <v>10570</v>
      </c>
    </row>
    <row r="741" spans="2:3">
      <c r="B741" s="22" t="s">
        <v>3802</v>
      </c>
      <c r="C741" s="31">
        <v>813</v>
      </c>
    </row>
    <row r="742" spans="2:3">
      <c r="B742" s="22" t="s">
        <v>3803</v>
      </c>
      <c r="C742" s="31">
        <v>1652</v>
      </c>
    </row>
    <row r="743" spans="2:3">
      <c r="B743" s="22" t="s">
        <v>3804</v>
      </c>
      <c r="C743" s="31">
        <v>1715</v>
      </c>
    </row>
    <row r="744" spans="2:3">
      <c r="B744" s="22" t="s">
        <v>3805</v>
      </c>
      <c r="C744" s="31">
        <v>698</v>
      </c>
    </row>
    <row r="745" spans="2:3">
      <c r="B745" s="22" t="s">
        <v>3806</v>
      </c>
      <c r="C745" s="31">
        <v>435</v>
      </c>
    </row>
    <row r="746" spans="2:3">
      <c r="B746" s="22" t="s">
        <v>3807</v>
      </c>
      <c r="C746" s="31">
        <v>1221</v>
      </c>
    </row>
    <row r="747" spans="2:3">
      <c r="B747" s="22" t="s">
        <v>3808</v>
      </c>
      <c r="C747" s="31">
        <v>3369</v>
      </c>
    </row>
    <row r="748" spans="2:3">
      <c r="B748" s="22" t="s">
        <v>3381</v>
      </c>
      <c r="C748" s="31">
        <v>646</v>
      </c>
    </row>
    <row r="749" spans="2:3">
      <c r="B749" s="22" t="s">
        <v>3809</v>
      </c>
      <c r="C749" s="31">
        <v>4036</v>
      </c>
    </row>
    <row r="750" spans="2:3">
      <c r="B750" s="22" t="s">
        <v>1852</v>
      </c>
      <c r="C750" s="31">
        <v>137</v>
      </c>
    </row>
    <row r="751" spans="2:3">
      <c r="B751" s="22" t="s">
        <v>3810</v>
      </c>
      <c r="C751" s="31">
        <v>1208</v>
      </c>
    </row>
    <row r="752" spans="2:3">
      <c r="B752" s="22" t="s">
        <v>3485</v>
      </c>
      <c r="C752" s="31">
        <v>5176</v>
      </c>
    </row>
    <row r="753" spans="2:3">
      <c r="B753" s="22" t="s">
        <v>3811</v>
      </c>
      <c r="C753" s="31">
        <v>551</v>
      </c>
    </row>
    <row r="754" spans="2:3">
      <c r="B754" s="22" t="s">
        <v>1853</v>
      </c>
      <c r="C754" s="31">
        <v>5711</v>
      </c>
    </row>
    <row r="755" spans="2:3">
      <c r="B755" s="22" t="s">
        <v>3812</v>
      </c>
      <c r="C755" s="31">
        <v>994</v>
      </c>
    </row>
    <row r="756" spans="2:3">
      <c r="B756" s="22" t="s">
        <v>3813</v>
      </c>
      <c r="C756" s="31">
        <v>4318</v>
      </c>
    </row>
    <row r="757" spans="2:3">
      <c r="B757" s="22" t="s">
        <v>3814</v>
      </c>
      <c r="C757" s="31">
        <v>294</v>
      </c>
    </row>
    <row r="758" spans="2:3">
      <c r="B758" s="22" t="s">
        <v>1854</v>
      </c>
      <c r="C758" s="31">
        <v>2298</v>
      </c>
    </row>
    <row r="759" spans="2:3">
      <c r="B759" s="22" t="s">
        <v>3815</v>
      </c>
      <c r="C759" s="31">
        <v>4028</v>
      </c>
    </row>
    <row r="760" spans="2:3">
      <c r="B760" s="22" t="s">
        <v>3486</v>
      </c>
      <c r="C760" s="31">
        <v>249</v>
      </c>
    </row>
    <row r="761" spans="2:3">
      <c r="B761" s="22" t="s">
        <v>3816</v>
      </c>
      <c r="C761" s="31">
        <v>1630</v>
      </c>
    </row>
    <row r="762" spans="2:3">
      <c r="B762" s="22" t="s">
        <v>3817</v>
      </c>
      <c r="C762" s="31">
        <v>1615</v>
      </c>
    </row>
    <row r="763" spans="2:3">
      <c r="B763" s="22" t="s">
        <v>1855</v>
      </c>
      <c r="C763" s="31">
        <v>18</v>
      </c>
    </row>
    <row r="764" spans="2:3">
      <c r="B764" s="22" t="s">
        <v>3818</v>
      </c>
      <c r="C764" s="31">
        <v>1401</v>
      </c>
    </row>
    <row r="765" spans="2:3">
      <c r="B765" s="22" t="s">
        <v>3819</v>
      </c>
      <c r="C765" s="31">
        <v>71</v>
      </c>
    </row>
    <row r="766" spans="2:3">
      <c r="B766" s="22" t="s">
        <v>3487</v>
      </c>
      <c r="C766" s="31">
        <v>1367</v>
      </c>
    </row>
    <row r="767" spans="2:3">
      <c r="B767" s="22" t="s">
        <v>3820</v>
      </c>
      <c r="C767" s="31">
        <v>1376</v>
      </c>
    </row>
    <row r="768" spans="2:3">
      <c r="B768" s="22" t="s">
        <v>3821</v>
      </c>
      <c r="C768" s="31">
        <v>795</v>
      </c>
    </row>
    <row r="769" spans="2:3">
      <c r="B769" s="22" t="s">
        <v>3822</v>
      </c>
      <c r="C769" s="31">
        <v>1056</v>
      </c>
    </row>
    <row r="770" spans="2:3">
      <c r="B770" s="22" t="s">
        <v>3823</v>
      </c>
      <c r="C770" s="31">
        <v>2295</v>
      </c>
    </row>
    <row r="771" spans="2:3">
      <c r="B771" s="22" t="s">
        <v>3824</v>
      </c>
      <c r="C771" s="31">
        <v>268</v>
      </c>
    </row>
    <row r="772" spans="2:3">
      <c r="B772" s="22" t="s">
        <v>1856</v>
      </c>
      <c r="C772" s="31">
        <v>267</v>
      </c>
    </row>
    <row r="773" spans="2:3">
      <c r="B773" s="22" t="s">
        <v>3825</v>
      </c>
      <c r="C773" s="31">
        <v>325</v>
      </c>
    </row>
    <row r="774" spans="2:3">
      <c r="B774" s="22" t="s">
        <v>3826</v>
      </c>
      <c r="C774" s="31">
        <v>1906</v>
      </c>
    </row>
    <row r="775" spans="2:3">
      <c r="B775" s="22" t="s">
        <v>3827</v>
      </c>
      <c r="C775" s="31">
        <v>1</v>
      </c>
    </row>
    <row r="776" spans="2:3">
      <c r="B776" s="22" t="s">
        <v>3828</v>
      </c>
      <c r="C776" s="31">
        <v>456</v>
      </c>
    </row>
    <row r="777" spans="2:3">
      <c r="B777" s="22" t="s">
        <v>3829</v>
      </c>
      <c r="C777" s="31">
        <v>1205</v>
      </c>
    </row>
    <row r="778" spans="2:3">
      <c r="B778" s="22" t="s">
        <v>3830</v>
      </c>
      <c r="C778" s="31">
        <v>1163</v>
      </c>
    </row>
    <row r="779" spans="2:3">
      <c r="B779" s="22" t="s">
        <v>3831</v>
      </c>
      <c r="C779" s="31">
        <v>1467</v>
      </c>
    </row>
    <row r="780" spans="2:3">
      <c r="B780" s="22" t="s">
        <v>3832</v>
      </c>
      <c r="C780" s="31">
        <v>2</v>
      </c>
    </row>
    <row r="781" spans="2:3">
      <c r="B781" s="22" t="s">
        <v>3833</v>
      </c>
      <c r="C781" s="31">
        <v>2491</v>
      </c>
    </row>
    <row r="782" spans="2:3">
      <c r="B782" s="22" t="s">
        <v>3834</v>
      </c>
      <c r="C782" s="31">
        <v>2531</v>
      </c>
    </row>
    <row r="783" spans="2:3">
      <c r="B783" s="22" t="s">
        <v>1857</v>
      </c>
      <c r="C783" s="31">
        <v>2006</v>
      </c>
    </row>
    <row r="784" spans="2:3">
      <c r="B784" s="22" t="s">
        <v>3835</v>
      </c>
      <c r="C784" s="31">
        <v>778</v>
      </c>
    </row>
    <row r="785" spans="2:3">
      <c r="B785" s="22" t="s">
        <v>3836</v>
      </c>
      <c r="C785" s="31">
        <v>1939</v>
      </c>
    </row>
    <row r="786" spans="2:3">
      <c r="B786" s="22" t="s">
        <v>3837</v>
      </c>
      <c r="C786" s="31">
        <v>128</v>
      </c>
    </row>
    <row r="787" spans="2:3">
      <c r="B787" s="22" t="s">
        <v>3838</v>
      </c>
      <c r="C787" s="31">
        <v>9</v>
      </c>
    </row>
    <row r="788" spans="2:3">
      <c r="B788" s="22" t="s">
        <v>3839</v>
      </c>
      <c r="C788" s="31">
        <v>1159</v>
      </c>
    </row>
    <row r="789" spans="2:3">
      <c r="B789" s="22" t="s">
        <v>3840</v>
      </c>
      <c r="C789" s="31">
        <v>4</v>
      </c>
    </row>
    <row r="790" spans="2:3">
      <c r="B790" s="22" t="s">
        <v>3382</v>
      </c>
      <c r="C790" s="31">
        <v>7</v>
      </c>
    </row>
    <row r="791" spans="2:3">
      <c r="B791" s="22" t="s">
        <v>3841</v>
      </c>
      <c r="C791" s="31">
        <v>207</v>
      </c>
    </row>
    <row r="792" spans="2:3">
      <c r="B792" s="22" t="s">
        <v>3842</v>
      </c>
      <c r="C792" s="31">
        <v>332</v>
      </c>
    </row>
    <row r="793" spans="2:3">
      <c r="B793" s="22" t="s">
        <v>3488</v>
      </c>
      <c r="C793" s="31">
        <v>89</v>
      </c>
    </row>
    <row r="794" spans="2:3">
      <c r="B794" s="22" t="s">
        <v>3843</v>
      </c>
      <c r="C794" s="31">
        <v>1095</v>
      </c>
    </row>
    <row r="795" spans="2:3">
      <c r="B795" s="22" t="s">
        <v>3489</v>
      </c>
      <c r="C795" s="31">
        <v>327</v>
      </c>
    </row>
    <row r="796" spans="2:3">
      <c r="B796" s="22" t="s">
        <v>3844</v>
      </c>
      <c r="C796" s="31">
        <v>1439</v>
      </c>
    </row>
    <row r="797" spans="2:3">
      <c r="B797" s="22" t="s">
        <v>1858</v>
      </c>
      <c r="C797" s="31">
        <v>1236</v>
      </c>
    </row>
    <row r="798" spans="2:3">
      <c r="B798" s="22" t="s">
        <v>1859</v>
      </c>
      <c r="C798" s="31">
        <v>10</v>
      </c>
    </row>
    <row r="799" spans="2:3">
      <c r="B799" s="22" t="s">
        <v>3845</v>
      </c>
      <c r="C799" s="31">
        <v>440</v>
      </c>
    </row>
    <row r="800" spans="2:3">
      <c r="B800" s="22" t="s">
        <v>3846</v>
      </c>
      <c r="C800" s="31">
        <v>3007</v>
      </c>
    </row>
    <row r="801" spans="2:3">
      <c r="B801" s="22" t="s">
        <v>3383</v>
      </c>
      <c r="C801" s="31">
        <v>8465</v>
      </c>
    </row>
    <row r="802" spans="2:3">
      <c r="B802" s="22" t="s">
        <v>3847</v>
      </c>
      <c r="C802" s="31">
        <v>646</v>
      </c>
    </row>
    <row r="803" spans="2:3">
      <c r="B803" s="22" t="s">
        <v>3848</v>
      </c>
      <c r="C803" s="31">
        <v>119</v>
      </c>
    </row>
    <row r="804" spans="2:3">
      <c r="B804" s="22" t="s">
        <v>3849</v>
      </c>
      <c r="C804" s="31">
        <v>4294</v>
      </c>
    </row>
    <row r="805" spans="2:3">
      <c r="B805" s="22" t="s">
        <v>3850</v>
      </c>
      <c r="C805" s="31">
        <v>1033</v>
      </c>
    </row>
    <row r="806" spans="2:3">
      <c r="B806" s="22" t="s">
        <v>3851</v>
      </c>
      <c r="C806" s="31">
        <v>298</v>
      </c>
    </row>
    <row r="807" spans="2:3">
      <c r="B807" s="22" t="s">
        <v>3852</v>
      </c>
      <c r="C807" s="31">
        <v>57</v>
      </c>
    </row>
    <row r="808" spans="2:3">
      <c r="B808" s="22" t="s">
        <v>1742</v>
      </c>
      <c r="C808" s="31">
        <v>4766</v>
      </c>
    </row>
    <row r="809" spans="2:3">
      <c r="B809" s="22" t="s">
        <v>3853</v>
      </c>
      <c r="C809" s="31">
        <v>3445</v>
      </c>
    </row>
    <row r="810" spans="2:3">
      <c r="B810" s="22" t="s">
        <v>3854</v>
      </c>
      <c r="C810" s="31">
        <v>301</v>
      </c>
    </row>
    <row r="811" spans="2:3">
      <c r="B811" s="22" t="s">
        <v>3855</v>
      </c>
      <c r="C811" s="31">
        <v>726</v>
      </c>
    </row>
    <row r="812" spans="2:3">
      <c r="B812" s="22" t="s">
        <v>3856</v>
      </c>
      <c r="C812" s="31">
        <v>407</v>
      </c>
    </row>
    <row r="813" spans="2:3">
      <c r="B813" s="22" t="s">
        <v>3857</v>
      </c>
      <c r="C813" s="31">
        <v>286</v>
      </c>
    </row>
    <row r="814" spans="2:3">
      <c r="B814" s="22" t="s">
        <v>3423</v>
      </c>
      <c r="C814" s="31">
        <v>133</v>
      </c>
    </row>
    <row r="815" spans="2:3">
      <c r="B815" s="22" t="s">
        <v>3858</v>
      </c>
      <c r="C815" s="31">
        <v>1570</v>
      </c>
    </row>
    <row r="816" spans="2:3">
      <c r="B816" s="22" t="s">
        <v>3859</v>
      </c>
      <c r="C816" s="31">
        <v>2275</v>
      </c>
    </row>
    <row r="817" spans="2:3">
      <c r="B817" s="22" t="s">
        <v>3860</v>
      </c>
      <c r="C817" s="31">
        <v>2083</v>
      </c>
    </row>
    <row r="818" spans="2:3">
      <c r="B818" s="22" t="s">
        <v>3861</v>
      </c>
      <c r="C818" s="31">
        <v>2122</v>
      </c>
    </row>
    <row r="819" spans="2:3">
      <c r="B819" s="22" t="s">
        <v>3862</v>
      </c>
      <c r="C819" s="31">
        <v>602</v>
      </c>
    </row>
    <row r="820" spans="2:3">
      <c r="B820" s="22" t="s">
        <v>3863</v>
      </c>
      <c r="C820" s="31">
        <v>231</v>
      </c>
    </row>
    <row r="821" spans="2:3">
      <c r="B821" s="22" t="s">
        <v>3864</v>
      </c>
      <c r="C821" s="31">
        <v>206</v>
      </c>
    </row>
    <row r="822" spans="2:3">
      <c r="B822" s="22" t="s">
        <v>3865</v>
      </c>
      <c r="C822" s="31">
        <v>3</v>
      </c>
    </row>
    <row r="823" spans="2:3">
      <c r="B823" s="22" t="s">
        <v>3866</v>
      </c>
      <c r="C823" s="31">
        <v>38</v>
      </c>
    </row>
    <row r="824" spans="2:3">
      <c r="B824" s="22" t="s">
        <v>3867</v>
      </c>
      <c r="C824" s="31">
        <v>4027</v>
      </c>
    </row>
    <row r="825" spans="2:3">
      <c r="B825" s="22" t="s">
        <v>3868</v>
      </c>
      <c r="C825" s="31">
        <v>1429</v>
      </c>
    </row>
    <row r="826" spans="2:3">
      <c r="B826" s="22" t="s">
        <v>1860</v>
      </c>
      <c r="C826" s="31">
        <v>688</v>
      </c>
    </row>
    <row r="827" spans="2:3">
      <c r="B827" s="22" t="s">
        <v>3869</v>
      </c>
      <c r="C827" s="31">
        <v>806</v>
      </c>
    </row>
    <row r="828" spans="2:3">
      <c r="B828" s="22" t="s">
        <v>3870</v>
      </c>
      <c r="C828" s="31">
        <v>13</v>
      </c>
    </row>
    <row r="829" spans="2:3">
      <c r="B829" s="22" t="s">
        <v>3871</v>
      </c>
      <c r="C829" s="31">
        <v>260</v>
      </c>
    </row>
    <row r="830" spans="2:3">
      <c r="B830" s="22" t="s">
        <v>3872</v>
      </c>
      <c r="C830" s="31">
        <v>3112</v>
      </c>
    </row>
    <row r="831" spans="2:3">
      <c r="B831" s="22" t="s">
        <v>3873</v>
      </c>
      <c r="C831" s="31">
        <v>1</v>
      </c>
    </row>
    <row r="832" spans="2:3">
      <c r="B832" s="22" t="s">
        <v>3874</v>
      </c>
      <c r="C832" s="31">
        <v>3770</v>
      </c>
    </row>
    <row r="833" spans="2:3">
      <c r="B833" s="22" t="s">
        <v>1861</v>
      </c>
      <c r="C833" s="31">
        <v>173</v>
      </c>
    </row>
    <row r="834" spans="2:3">
      <c r="B834" s="22" t="s">
        <v>3875</v>
      </c>
      <c r="C834" s="31">
        <v>1490</v>
      </c>
    </row>
    <row r="835" spans="2:3">
      <c r="B835" s="22" t="s">
        <v>3876</v>
      </c>
      <c r="C835" s="31">
        <v>586</v>
      </c>
    </row>
    <row r="837" spans="2:3" ht="13">
      <c r="B837" s="25" t="s">
        <v>227</v>
      </c>
      <c r="C837" s="24" t="s">
        <v>226</v>
      </c>
    </row>
    <row r="838" spans="2:3">
      <c r="B838" s="22" t="s">
        <v>3366</v>
      </c>
      <c r="C838" s="31">
        <v>246</v>
      </c>
    </row>
    <row r="839" spans="2:3">
      <c r="B839" s="22" t="s">
        <v>3617</v>
      </c>
      <c r="C839" s="31">
        <v>165</v>
      </c>
    </row>
    <row r="840" spans="2:3">
      <c r="B840" s="22" t="s">
        <v>3618</v>
      </c>
      <c r="C840" s="31">
        <v>140</v>
      </c>
    </row>
    <row r="841" spans="2:3">
      <c r="B841" s="22" t="s">
        <v>3619</v>
      </c>
      <c r="C841" s="31">
        <v>2</v>
      </c>
    </row>
    <row r="842" spans="2:3">
      <c r="B842" s="22" t="s">
        <v>3620</v>
      </c>
      <c r="C842" s="31">
        <v>264</v>
      </c>
    </row>
    <row r="843" spans="2:3">
      <c r="B843" s="22" t="s">
        <v>3621</v>
      </c>
      <c r="C843" s="31">
        <v>41</v>
      </c>
    </row>
    <row r="844" spans="2:3">
      <c r="B844" s="22" t="s">
        <v>3465</v>
      </c>
      <c r="C844" s="31">
        <v>1</v>
      </c>
    </row>
    <row r="845" spans="2:3">
      <c r="B845" s="22" t="s">
        <v>3367</v>
      </c>
      <c r="C845" s="31">
        <v>46</v>
      </c>
    </row>
    <row r="846" spans="2:3">
      <c r="B846" s="22" t="s">
        <v>3630</v>
      </c>
      <c r="C846" s="31">
        <v>120</v>
      </c>
    </row>
    <row r="847" spans="2:3">
      <c r="B847" s="22" t="s">
        <v>3632</v>
      </c>
      <c r="C847" s="31">
        <v>31</v>
      </c>
    </row>
    <row r="848" spans="2:3">
      <c r="B848" s="22" t="s">
        <v>1830</v>
      </c>
      <c r="C848" s="31">
        <v>50</v>
      </c>
    </row>
    <row r="849" spans="2:3">
      <c r="B849" s="22" t="s">
        <v>3639</v>
      </c>
      <c r="C849" s="31">
        <v>378</v>
      </c>
    </row>
    <row r="850" spans="2:3">
      <c r="B850" s="22" t="s">
        <v>3640</v>
      </c>
      <c r="C850" s="31">
        <v>8</v>
      </c>
    </row>
    <row r="851" spans="2:3">
      <c r="B851" s="22" t="s">
        <v>3388</v>
      </c>
      <c r="C851" s="31">
        <v>98</v>
      </c>
    </row>
    <row r="852" spans="2:3">
      <c r="B852" s="22" t="s">
        <v>3469</v>
      </c>
      <c r="C852" s="31">
        <v>238</v>
      </c>
    </row>
    <row r="853" spans="2:3">
      <c r="B853" s="22" t="s">
        <v>1835</v>
      </c>
      <c r="C853" s="31">
        <v>47</v>
      </c>
    </row>
    <row r="854" spans="2:3">
      <c r="B854" s="22" t="s">
        <v>3657</v>
      </c>
      <c r="C854" s="31">
        <v>8</v>
      </c>
    </row>
    <row r="855" spans="2:3">
      <c r="B855" s="22" t="s">
        <v>3659</v>
      </c>
      <c r="C855" s="31">
        <v>39</v>
      </c>
    </row>
    <row r="856" spans="2:3">
      <c r="B856" s="22" t="s">
        <v>3660</v>
      </c>
      <c r="C856" s="31">
        <v>117</v>
      </c>
    </row>
    <row r="857" spans="2:3">
      <c r="B857" s="22" t="s">
        <v>3370</v>
      </c>
      <c r="C857" s="31">
        <v>595</v>
      </c>
    </row>
    <row r="858" spans="2:3">
      <c r="B858" s="22" t="s">
        <v>3662</v>
      </c>
      <c r="C858" s="31">
        <v>15</v>
      </c>
    </row>
    <row r="859" spans="2:3">
      <c r="B859" s="22" t="s">
        <v>3665</v>
      </c>
      <c r="C859" s="31">
        <v>206</v>
      </c>
    </row>
    <row r="860" spans="2:3">
      <c r="B860" s="22" t="s">
        <v>3667</v>
      </c>
      <c r="C860" s="31">
        <v>30</v>
      </c>
    </row>
    <row r="861" spans="2:3">
      <c r="B861" s="22" t="s">
        <v>3371</v>
      </c>
      <c r="C861" s="31">
        <v>35</v>
      </c>
    </row>
    <row r="862" spans="2:3">
      <c r="B862" s="22" t="s">
        <v>3671</v>
      </c>
      <c r="C862" s="31">
        <v>3</v>
      </c>
    </row>
    <row r="863" spans="2:3">
      <c r="B863" s="22" t="s">
        <v>3372</v>
      </c>
      <c r="C863" s="31">
        <v>1</v>
      </c>
    </row>
    <row r="864" spans="2:3">
      <c r="B864" s="22" t="s">
        <v>3678</v>
      </c>
      <c r="C864" s="31">
        <v>14</v>
      </c>
    </row>
    <row r="865" spans="2:3">
      <c r="B865" s="22" t="s">
        <v>3474</v>
      </c>
      <c r="C865" s="31">
        <v>138</v>
      </c>
    </row>
    <row r="866" spans="2:3">
      <c r="B866" s="22" t="s">
        <v>3680</v>
      </c>
      <c r="C866" s="31">
        <v>140</v>
      </c>
    </row>
    <row r="867" spans="2:3">
      <c r="B867" s="22" t="s">
        <v>3681</v>
      </c>
      <c r="C867" s="31">
        <v>23</v>
      </c>
    </row>
    <row r="868" spans="2:3">
      <c r="B868" s="22" t="s">
        <v>3686</v>
      </c>
      <c r="C868" s="31">
        <v>852</v>
      </c>
    </row>
    <row r="869" spans="2:3">
      <c r="B869" s="22" t="s">
        <v>3690</v>
      </c>
      <c r="C869" s="31">
        <v>228</v>
      </c>
    </row>
    <row r="870" spans="2:3">
      <c r="B870" s="22" t="s">
        <v>3691</v>
      </c>
      <c r="C870" s="31">
        <v>501</v>
      </c>
    </row>
    <row r="871" spans="2:3">
      <c r="B871" s="22" t="s">
        <v>3692</v>
      </c>
      <c r="C871" s="31">
        <v>1</v>
      </c>
    </row>
    <row r="872" spans="2:3">
      <c r="B872" s="22" t="s">
        <v>3744</v>
      </c>
      <c r="C872" s="31">
        <v>84</v>
      </c>
    </row>
    <row r="873" spans="2:3">
      <c r="B873" s="22" t="s">
        <v>3701</v>
      </c>
      <c r="C873" s="31">
        <v>1</v>
      </c>
    </row>
    <row r="874" spans="2:3">
      <c r="B874" s="22" t="s">
        <v>3709</v>
      </c>
      <c r="C874" s="31">
        <v>12</v>
      </c>
    </row>
    <row r="875" spans="2:3">
      <c r="B875" s="22" t="s">
        <v>3477</v>
      </c>
      <c r="C875" s="31">
        <v>12</v>
      </c>
    </row>
    <row r="876" spans="2:3">
      <c r="B876" s="22" t="s">
        <v>3712</v>
      </c>
      <c r="C876" s="31">
        <v>58</v>
      </c>
    </row>
    <row r="877" spans="2:3">
      <c r="B877" s="22" t="s">
        <v>3374</v>
      </c>
      <c r="C877" s="31">
        <v>82</v>
      </c>
    </row>
    <row r="878" spans="2:3">
      <c r="B878" s="22" t="s">
        <v>3717</v>
      </c>
      <c r="C878" s="31">
        <v>393</v>
      </c>
    </row>
    <row r="879" spans="2:3">
      <c r="B879" s="22" t="s">
        <v>3719</v>
      </c>
      <c r="C879" s="31">
        <v>26</v>
      </c>
    </row>
    <row r="880" spans="2:3">
      <c r="B880" s="22" t="s">
        <v>3745</v>
      </c>
      <c r="C880" s="31">
        <v>76</v>
      </c>
    </row>
    <row r="881" spans="2:3">
      <c r="B881" s="22" t="s">
        <v>3746</v>
      </c>
      <c r="C881" s="31">
        <v>3</v>
      </c>
    </row>
    <row r="882" spans="2:3">
      <c r="B882" s="22" t="s">
        <v>1740</v>
      </c>
      <c r="C882" s="31">
        <v>16</v>
      </c>
    </row>
    <row r="883" spans="2:3">
      <c r="B883" s="22" t="s">
        <v>3723</v>
      </c>
      <c r="C883" s="31">
        <v>35</v>
      </c>
    </row>
    <row r="884" spans="2:3">
      <c r="B884" s="22" t="s">
        <v>3726</v>
      </c>
      <c r="C884" s="31">
        <v>27</v>
      </c>
    </row>
    <row r="885" spans="2:3">
      <c r="B885" s="22" t="s">
        <v>3729</v>
      </c>
      <c r="C885" s="31">
        <v>315</v>
      </c>
    </row>
    <row r="886" spans="2:3">
      <c r="B886" s="22" t="s">
        <v>3736</v>
      </c>
      <c r="C886" s="31">
        <v>69</v>
      </c>
    </row>
    <row r="887" spans="2:3">
      <c r="B887" s="22" t="s">
        <v>1846</v>
      </c>
      <c r="C887" s="31">
        <v>43</v>
      </c>
    </row>
    <row r="888" spans="2:3">
      <c r="B888" s="22" t="s">
        <v>3742</v>
      </c>
      <c r="C888" s="31">
        <v>3</v>
      </c>
    </row>
    <row r="889" spans="2:3">
      <c r="B889" s="22" t="s">
        <v>3743</v>
      </c>
      <c r="C889" s="31">
        <v>25</v>
      </c>
    </row>
    <row r="890" spans="2:3">
      <c r="B890" s="22" t="s">
        <v>3747</v>
      </c>
      <c r="C890" s="31">
        <v>115</v>
      </c>
    </row>
    <row r="891" spans="2:3">
      <c r="B891" s="22" t="s">
        <v>3375</v>
      </c>
      <c r="C891" s="31">
        <v>2579</v>
      </c>
    </row>
    <row r="892" spans="2:3">
      <c r="B892" s="22" t="s">
        <v>3748</v>
      </c>
      <c r="C892" s="31">
        <v>1642</v>
      </c>
    </row>
    <row r="893" spans="2:3">
      <c r="B893" s="22" t="s">
        <v>3749</v>
      </c>
      <c r="C893" s="31">
        <v>3516</v>
      </c>
    </row>
    <row r="894" spans="2:3">
      <c r="B894" s="22" t="s">
        <v>3750</v>
      </c>
      <c r="C894" s="31">
        <v>979</v>
      </c>
    </row>
    <row r="895" spans="2:3">
      <c r="B895" s="22" t="s">
        <v>3751</v>
      </c>
      <c r="C895" s="31">
        <v>2950</v>
      </c>
    </row>
    <row r="896" spans="2:3">
      <c r="B896" s="22" t="s">
        <v>3752</v>
      </c>
      <c r="C896" s="31">
        <v>579</v>
      </c>
    </row>
    <row r="897" spans="2:3">
      <c r="B897" s="22" t="s">
        <v>3753</v>
      </c>
      <c r="C897" s="31">
        <v>348</v>
      </c>
    </row>
    <row r="898" spans="2:3">
      <c r="B898" s="22" t="s">
        <v>3754</v>
      </c>
      <c r="C898" s="31">
        <v>2897</v>
      </c>
    </row>
    <row r="899" spans="2:3">
      <c r="B899" s="22" t="s">
        <v>3755</v>
      </c>
      <c r="C899" s="31">
        <v>371</v>
      </c>
    </row>
    <row r="900" spans="2:3">
      <c r="B900" s="22" t="s">
        <v>3479</v>
      </c>
      <c r="C900" s="31">
        <v>651</v>
      </c>
    </row>
    <row r="901" spans="2:3">
      <c r="B901" s="22" t="s">
        <v>3756</v>
      </c>
      <c r="C901" s="31">
        <v>1530</v>
      </c>
    </row>
    <row r="902" spans="2:3">
      <c r="B902" s="22" t="s">
        <v>3757</v>
      </c>
      <c r="C902" s="31">
        <v>273</v>
      </c>
    </row>
    <row r="903" spans="2:3">
      <c r="B903" s="22" t="s">
        <v>3758</v>
      </c>
      <c r="C903" s="31">
        <v>1022</v>
      </c>
    </row>
    <row r="904" spans="2:3">
      <c r="B904" s="22" t="s">
        <v>3759</v>
      </c>
      <c r="C904" s="31">
        <v>1505</v>
      </c>
    </row>
    <row r="905" spans="2:3">
      <c r="B905" s="22" t="s">
        <v>3760</v>
      </c>
      <c r="C905" s="31">
        <v>183</v>
      </c>
    </row>
    <row r="906" spans="2:3">
      <c r="B906" s="22" t="s">
        <v>3376</v>
      </c>
      <c r="C906" s="31">
        <v>1623</v>
      </c>
    </row>
    <row r="907" spans="2:3">
      <c r="B907" s="22" t="s">
        <v>3761</v>
      </c>
      <c r="C907" s="31">
        <v>3613</v>
      </c>
    </row>
    <row r="908" spans="2:3">
      <c r="B908" s="22" t="s">
        <v>3762</v>
      </c>
      <c r="C908" s="31">
        <v>751</v>
      </c>
    </row>
    <row r="909" spans="2:3">
      <c r="B909" s="22" t="s">
        <v>3763</v>
      </c>
      <c r="C909" s="31">
        <v>1960</v>
      </c>
    </row>
    <row r="910" spans="2:3">
      <c r="B910" s="22" t="s">
        <v>1847</v>
      </c>
      <c r="C910" s="31">
        <v>1382</v>
      </c>
    </row>
    <row r="911" spans="2:3">
      <c r="B911" s="22" t="s">
        <v>1848</v>
      </c>
      <c r="C911" s="31">
        <v>1404</v>
      </c>
    </row>
    <row r="912" spans="2:3">
      <c r="B912" s="22" t="s">
        <v>3480</v>
      </c>
      <c r="C912" s="31">
        <v>4522</v>
      </c>
    </row>
    <row r="913" spans="2:3">
      <c r="B913" s="22" t="s">
        <v>3764</v>
      </c>
      <c r="C913" s="31">
        <v>38</v>
      </c>
    </row>
    <row r="914" spans="2:3">
      <c r="B914" s="22" t="s">
        <v>3765</v>
      </c>
      <c r="C914" s="31">
        <v>1650</v>
      </c>
    </row>
    <row r="915" spans="2:3">
      <c r="B915" s="22" t="s">
        <v>3766</v>
      </c>
      <c r="C915" s="31">
        <v>2150</v>
      </c>
    </row>
    <row r="916" spans="2:3">
      <c r="B916" s="22" t="s">
        <v>3377</v>
      </c>
      <c r="C916" s="31">
        <v>5180</v>
      </c>
    </row>
    <row r="917" spans="2:3">
      <c r="B917" s="22" t="s">
        <v>3767</v>
      </c>
      <c r="C917" s="31">
        <v>1158</v>
      </c>
    </row>
    <row r="918" spans="2:3">
      <c r="B918" s="22" t="s">
        <v>3768</v>
      </c>
      <c r="C918" s="31">
        <v>348</v>
      </c>
    </row>
    <row r="919" spans="2:3">
      <c r="B919" s="22" t="s">
        <v>3769</v>
      </c>
      <c r="C919" s="31">
        <v>693</v>
      </c>
    </row>
    <row r="920" spans="2:3">
      <c r="B920" s="22" t="s">
        <v>3770</v>
      </c>
      <c r="C920" s="31">
        <v>206</v>
      </c>
    </row>
    <row r="921" spans="2:3">
      <c r="B921" s="22" t="s">
        <v>1849</v>
      </c>
      <c r="C921" s="31">
        <v>1870</v>
      </c>
    </row>
    <row r="922" spans="2:3">
      <c r="B922" s="22" t="s">
        <v>3771</v>
      </c>
      <c r="C922" s="31">
        <v>1666</v>
      </c>
    </row>
    <row r="923" spans="2:3">
      <c r="B923" s="22" t="s">
        <v>3772</v>
      </c>
      <c r="C923" s="31">
        <v>1245</v>
      </c>
    </row>
    <row r="924" spans="2:3">
      <c r="B924" s="22" t="s">
        <v>3773</v>
      </c>
      <c r="C924" s="31">
        <v>766</v>
      </c>
    </row>
    <row r="925" spans="2:3">
      <c r="B925" s="22" t="s">
        <v>3774</v>
      </c>
      <c r="C925" s="31">
        <v>2754</v>
      </c>
    </row>
    <row r="926" spans="2:3">
      <c r="B926" s="22" t="s">
        <v>3775</v>
      </c>
      <c r="C926" s="31">
        <v>957</v>
      </c>
    </row>
    <row r="927" spans="2:3">
      <c r="B927" s="22" t="s">
        <v>1850</v>
      </c>
      <c r="C927" s="31">
        <v>16</v>
      </c>
    </row>
    <row r="928" spans="2:3">
      <c r="B928" s="22" t="s">
        <v>3776</v>
      </c>
      <c r="C928" s="31">
        <v>1231</v>
      </c>
    </row>
    <row r="929" spans="2:3">
      <c r="B929" s="22" t="s">
        <v>3777</v>
      </c>
      <c r="C929" s="31">
        <v>413</v>
      </c>
    </row>
    <row r="930" spans="2:3">
      <c r="B930" s="22" t="s">
        <v>3481</v>
      </c>
      <c r="C930" s="31">
        <v>768</v>
      </c>
    </row>
    <row r="931" spans="2:3">
      <c r="B931" s="22" t="s">
        <v>3778</v>
      </c>
      <c r="C931" s="31">
        <v>948</v>
      </c>
    </row>
    <row r="932" spans="2:3">
      <c r="B932" s="22" t="s">
        <v>3779</v>
      </c>
      <c r="C932" s="31">
        <v>748</v>
      </c>
    </row>
    <row r="933" spans="2:3">
      <c r="B933" s="22" t="s">
        <v>3780</v>
      </c>
      <c r="C933" s="31">
        <v>1135</v>
      </c>
    </row>
    <row r="934" spans="2:3">
      <c r="B934" s="22" t="s">
        <v>3781</v>
      </c>
      <c r="C934" s="31">
        <v>1186</v>
      </c>
    </row>
    <row r="935" spans="2:3">
      <c r="B935" s="22" t="s">
        <v>3782</v>
      </c>
      <c r="C935" s="31">
        <v>119</v>
      </c>
    </row>
    <row r="936" spans="2:3">
      <c r="B936" s="22" t="s">
        <v>3783</v>
      </c>
      <c r="C936" s="31">
        <v>2196</v>
      </c>
    </row>
    <row r="937" spans="2:3">
      <c r="B937" s="22" t="s">
        <v>3784</v>
      </c>
      <c r="C937" s="31">
        <v>2</v>
      </c>
    </row>
    <row r="938" spans="2:3">
      <c r="B938" s="22" t="s">
        <v>3785</v>
      </c>
      <c r="C938" s="31">
        <v>192</v>
      </c>
    </row>
    <row r="939" spans="2:3">
      <c r="B939" s="22" t="s">
        <v>3786</v>
      </c>
      <c r="C939" s="31">
        <v>4586</v>
      </c>
    </row>
    <row r="940" spans="2:3">
      <c r="B940" s="22" t="s">
        <v>3378</v>
      </c>
      <c r="C940" s="31">
        <v>154</v>
      </c>
    </row>
    <row r="941" spans="2:3">
      <c r="B941" s="22" t="s">
        <v>3482</v>
      </c>
      <c r="C941" s="31">
        <v>710</v>
      </c>
    </row>
    <row r="942" spans="2:3">
      <c r="B942" s="22" t="s">
        <v>3787</v>
      </c>
      <c r="C942" s="31">
        <v>221</v>
      </c>
    </row>
    <row r="943" spans="2:3">
      <c r="B943" s="22" t="s">
        <v>3788</v>
      </c>
      <c r="C943" s="31">
        <v>219</v>
      </c>
    </row>
    <row r="944" spans="2:3">
      <c r="B944" s="22" t="s">
        <v>3789</v>
      </c>
      <c r="C944" s="31">
        <v>98</v>
      </c>
    </row>
    <row r="945" spans="2:3">
      <c r="B945" s="22" t="s">
        <v>3790</v>
      </c>
      <c r="C945" s="31">
        <v>1617</v>
      </c>
    </row>
    <row r="946" spans="2:3">
      <c r="B946" s="22" t="s">
        <v>1851</v>
      </c>
      <c r="C946" s="31">
        <v>1438</v>
      </c>
    </row>
    <row r="947" spans="2:3">
      <c r="B947" s="22" t="s">
        <v>3791</v>
      </c>
      <c r="C947" s="31">
        <v>3181</v>
      </c>
    </row>
    <row r="948" spans="2:3">
      <c r="B948" s="22" t="s">
        <v>3792</v>
      </c>
      <c r="C948" s="31">
        <v>1528</v>
      </c>
    </row>
    <row r="949" spans="2:3">
      <c r="B949" s="22" t="s">
        <v>3483</v>
      </c>
      <c r="C949" s="31">
        <v>176</v>
      </c>
    </row>
    <row r="950" spans="2:3">
      <c r="B950" s="22" t="s">
        <v>3793</v>
      </c>
      <c r="C950" s="31">
        <v>868</v>
      </c>
    </row>
    <row r="951" spans="2:3">
      <c r="B951" s="22" t="s">
        <v>3794</v>
      </c>
      <c r="C951" s="31">
        <v>3066</v>
      </c>
    </row>
    <row r="952" spans="2:3">
      <c r="B952" s="22" t="s">
        <v>3379</v>
      </c>
      <c r="C952" s="31">
        <v>47179</v>
      </c>
    </row>
    <row r="953" spans="2:3">
      <c r="B953" s="22" t="s">
        <v>3795</v>
      </c>
      <c r="C953" s="31">
        <v>4901</v>
      </c>
    </row>
    <row r="954" spans="2:3">
      <c r="B954" s="22" t="s">
        <v>3796</v>
      </c>
      <c r="C954" s="31">
        <v>298</v>
      </c>
    </row>
    <row r="955" spans="2:3">
      <c r="B955" s="22" t="s">
        <v>3797</v>
      </c>
      <c r="C955" s="31">
        <v>1707</v>
      </c>
    </row>
    <row r="956" spans="2:3">
      <c r="B956" s="22" t="s">
        <v>3798</v>
      </c>
      <c r="C956" s="31">
        <v>3530</v>
      </c>
    </row>
    <row r="957" spans="2:3">
      <c r="B957" s="22" t="s">
        <v>3799</v>
      </c>
      <c r="C957" s="31">
        <v>1053</v>
      </c>
    </row>
    <row r="958" spans="2:3">
      <c r="B958" s="22" t="s">
        <v>3484</v>
      </c>
      <c r="C958" s="31">
        <v>3592</v>
      </c>
    </row>
    <row r="959" spans="2:3">
      <c r="B959" s="22" t="s">
        <v>3800</v>
      </c>
      <c r="C959" s="31">
        <v>980</v>
      </c>
    </row>
    <row r="960" spans="2:3">
      <c r="B960" s="22" t="s">
        <v>3801</v>
      </c>
      <c r="C960" s="31">
        <v>541</v>
      </c>
    </row>
    <row r="961" spans="2:3">
      <c r="B961" s="22" t="s">
        <v>3380</v>
      </c>
      <c r="C961" s="31">
        <v>10570</v>
      </c>
    </row>
    <row r="962" spans="2:3">
      <c r="B962" s="22" t="s">
        <v>3802</v>
      </c>
      <c r="C962" s="31">
        <v>813</v>
      </c>
    </row>
    <row r="963" spans="2:3">
      <c r="B963" s="22" t="s">
        <v>3803</v>
      </c>
      <c r="C963" s="31">
        <v>1652</v>
      </c>
    </row>
    <row r="964" spans="2:3">
      <c r="B964" s="22" t="s">
        <v>3804</v>
      </c>
      <c r="C964" s="31">
        <v>1715</v>
      </c>
    </row>
    <row r="965" spans="2:3">
      <c r="B965" s="22" t="s">
        <v>3805</v>
      </c>
      <c r="C965" s="31">
        <v>698</v>
      </c>
    </row>
    <row r="966" spans="2:3">
      <c r="B966" s="22" t="s">
        <v>3806</v>
      </c>
      <c r="C966" s="31">
        <v>435</v>
      </c>
    </row>
    <row r="967" spans="2:3">
      <c r="B967" s="22" t="s">
        <v>3807</v>
      </c>
      <c r="C967" s="31">
        <v>1221</v>
      </c>
    </row>
    <row r="968" spans="2:3">
      <c r="B968" s="22" t="s">
        <v>3808</v>
      </c>
      <c r="C968" s="31">
        <v>3369</v>
      </c>
    </row>
    <row r="969" spans="2:3">
      <c r="B969" s="22" t="s">
        <v>3381</v>
      </c>
      <c r="C969" s="31">
        <v>646</v>
      </c>
    </row>
    <row r="970" spans="2:3">
      <c r="B970" s="22" t="s">
        <v>3809</v>
      </c>
      <c r="C970" s="31">
        <v>4036</v>
      </c>
    </row>
    <row r="971" spans="2:3">
      <c r="B971" s="22" t="s">
        <v>1852</v>
      </c>
      <c r="C971" s="31">
        <v>137</v>
      </c>
    </row>
    <row r="972" spans="2:3">
      <c r="B972" s="22" t="s">
        <v>3810</v>
      </c>
      <c r="C972" s="31">
        <v>1208</v>
      </c>
    </row>
    <row r="973" spans="2:3">
      <c r="B973" s="22" t="s">
        <v>3485</v>
      </c>
      <c r="C973" s="31">
        <v>5176</v>
      </c>
    </row>
    <row r="974" spans="2:3">
      <c r="B974" s="22" t="s">
        <v>3811</v>
      </c>
      <c r="C974" s="31">
        <v>551</v>
      </c>
    </row>
    <row r="975" spans="2:3">
      <c r="B975" s="22" t="s">
        <v>1853</v>
      </c>
      <c r="C975" s="31">
        <v>5711</v>
      </c>
    </row>
    <row r="976" spans="2:3">
      <c r="B976" s="22" t="s">
        <v>3812</v>
      </c>
      <c r="C976" s="31">
        <v>994</v>
      </c>
    </row>
    <row r="977" spans="2:3">
      <c r="B977" s="22" t="s">
        <v>3813</v>
      </c>
      <c r="C977" s="31">
        <v>4318</v>
      </c>
    </row>
    <row r="978" spans="2:3">
      <c r="B978" s="22" t="s">
        <v>3814</v>
      </c>
      <c r="C978" s="31">
        <v>294</v>
      </c>
    </row>
    <row r="979" spans="2:3">
      <c r="B979" s="22" t="s">
        <v>1854</v>
      </c>
      <c r="C979" s="31">
        <v>2298</v>
      </c>
    </row>
    <row r="980" spans="2:3">
      <c r="B980" s="22" t="s">
        <v>3815</v>
      </c>
      <c r="C980" s="31">
        <v>4028</v>
      </c>
    </row>
    <row r="981" spans="2:3">
      <c r="B981" s="22" t="s">
        <v>3486</v>
      </c>
      <c r="C981" s="31">
        <v>249</v>
      </c>
    </row>
    <row r="982" spans="2:3">
      <c r="B982" s="22" t="s">
        <v>3816</v>
      </c>
      <c r="C982" s="31">
        <v>1630</v>
      </c>
    </row>
    <row r="983" spans="2:3">
      <c r="B983" s="22" t="s">
        <v>3817</v>
      </c>
      <c r="C983" s="31">
        <v>1615</v>
      </c>
    </row>
    <row r="984" spans="2:3">
      <c r="B984" s="22" t="s">
        <v>1855</v>
      </c>
      <c r="C984" s="31">
        <v>18</v>
      </c>
    </row>
    <row r="985" spans="2:3">
      <c r="B985" s="22" t="s">
        <v>3818</v>
      </c>
      <c r="C985" s="31">
        <v>1401</v>
      </c>
    </row>
    <row r="986" spans="2:3">
      <c r="B986" s="22" t="s">
        <v>3819</v>
      </c>
      <c r="C986" s="31">
        <v>71</v>
      </c>
    </row>
    <row r="987" spans="2:3">
      <c r="B987" s="22" t="s">
        <v>3487</v>
      </c>
      <c r="C987" s="31">
        <v>1367</v>
      </c>
    </row>
    <row r="988" spans="2:3">
      <c r="B988" s="22" t="s">
        <v>3820</v>
      </c>
      <c r="C988" s="31">
        <v>1376</v>
      </c>
    </row>
    <row r="989" spans="2:3">
      <c r="B989" s="22" t="s">
        <v>3821</v>
      </c>
      <c r="C989" s="31">
        <v>795</v>
      </c>
    </row>
    <row r="990" spans="2:3">
      <c r="B990" s="22" t="s">
        <v>3822</v>
      </c>
      <c r="C990" s="31">
        <v>1056</v>
      </c>
    </row>
    <row r="991" spans="2:3">
      <c r="B991" s="22" t="s">
        <v>3823</v>
      </c>
      <c r="C991" s="31">
        <v>2295</v>
      </c>
    </row>
    <row r="992" spans="2:3">
      <c r="B992" s="22" t="s">
        <v>3824</v>
      </c>
      <c r="C992" s="31">
        <v>268</v>
      </c>
    </row>
    <row r="993" spans="2:3">
      <c r="B993" s="22" t="s">
        <v>1856</v>
      </c>
      <c r="C993" s="31">
        <v>267</v>
      </c>
    </row>
    <row r="994" spans="2:3">
      <c r="B994" s="22" t="s">
        <v>3825</v>
      </c>
      <c r="C994" s="31">
        <v>325</v>
      </c>
    </row>
    <row r="995" spans="2:3">
      <c r="B995" s="22" t="s">
        <v>3826</v>
      </c>
      <c r="C995" s="31">
        <v>1906</v>
      </c>
    </row>
    <row r="996" spans="2:3">
      <c r="B996" s="22" t="s">
        <v>3827</v>
      </c>
      <c r="C996" s="31">
        <v>1</v>
      </c>
    </row>
    <row r="997" spans="2:3">
      <c r="B997" s="22" t="s">
        <v>3828</v>
      </c>
      <c r="C997" s="31">
        <v>456</v>
      </c>
    </row>
    <row r="998" spans="2:3">
      <c r="B998" s="22" t="s">
        <v>3829</v>
      </c>
      <c r="C998" s="31">
        <v>1205</v>
      </c>
    </row>
    <row r="999" spans="2:3">
      <c r="B999" s="22" t="s">
        <v>3830</v>
      </c>
      <c r="C999" s="31">
        <v>1163</v>
      </c>
    </row>
    <row r="1000" spans="2:3">
      <c r="B1000" s="22" t="s">
        <v>3831</v>
      </c>
      <c r="C1000" s="31">
        <v>1467</v>
      </c>
    </row>
    <row r="1001" spans="2:3">
      <c r="B1001" s="22" t="s">
        <v>3832</v>
      </c>
      <c r="C1001" s="31">
        <v>2</v>
      </c>
    </row>
    <row r="1002" spans="2:3">
      <c r="B1002" s="22" t="s">
        <v>3833</v>
      </c>
      <c r="C1002" s="31">
        <v>2491</v>
      </c>
    </row>
    <row r="1003" spans="2:3">
      <c r="B1003" s="22" t="s">
        <v>3834</v>
      </c>
      <c r="C1003" s="31">
        <v>2531</v>
      </c>
    </row>
    <row r="1004" spans="2:3">
      <c r="B1004" s="22" t="s">
        <v>1857</v>
      </c>
      <c r="C1004" s="31">
        <v>2006</v>
      </c>
    </row>
    <row r="1005" spans="2:3">
      <c r="B1005" s="22" t="s">
        <v>3835</v>
      </c>
      <c r="C1005" s="31">
        <v>778</v>
      </c>
    </row>
    <row r="1006" spans="2:3">
      <c r="B1006" s="22" t="s">
        <v>3836</v>
      </c>
      <c r="C1006" s="31">
        <v>1939</v>
      </c>
    </row>
    <row r="1007" spans="2:3">
      <c r="B1007" s="22" t="s">
        <v>3837</v>
      </c>
      <c r="C1007" s="31">
        <v>128</v>
      </c>
    </row>
    <row r="1008" spans="2:3">
      <c r="B1008" s="22" t="s">
        <v>3838</v>
      </c>
      <c r="C1008" s="31">
        <v>9</v>
      </c>
    </row>
    <row r="1009" spans="2:3">
      <c r="B1009" s="22" t="s">
        <v>3839</v>
      </c>
      <c r="C1009" s="31">
        <v>1159</v>
      </c>
    </row>
    <row r="1010" spans="2:3">
      <c r="B1010" s="22" t="s">
        <v>3840</v>
      </c>
      <c r="C1010" s="31">
        <v>4</v>
      </c>
    </row>
    <row r="1011" spans="2:3">
      <c r="B1011" s="22" t="s">
        <v>3382</v>
      </c>
      <c r="C1011" s="31">
        <v>7</v>
      </c>
    </row>
    <row r="1012" spans="2:3">
      <c r="B1012" s="22" t="s">
        <v>3841</v>
      </c>
      <c r="C1012" s="31">
        <v>207</v>
      </c>
    </row>
    <row r="1013" spans="2:3">
      <c r="B1013" s="22" t="s">
        <v>3842</v>
      </c>
      <c r="C1013" s="31">
        <v>332</v>
      </c>
    </row>
    <row r="1014" spans="2:3">
      <c r="B1014" s="22" t="s">
        <v>3488</v>
      </c>
      <c r="C1014" s="31">
        <v>89</v>
      </c>
    </row>
    <row r="1015" spans="2:3">
      <c r="B1015" s="22" t="s">
        <v>3843</v>
      </c>
      <c r="C1015" s="31">
        <v>1095</v>
      </c>
    </row>
    <row r="1016" spans="2:3">
      <c r="B1016" s="22" t="s">
        <v>3489</v>
      </c>
      <c r="C1016" s="31">
        <v>327</v>
      </c>
    </row>
    <row r="1017" spans="2:3">
      <c r="B1017" s="22" t="s">
        <v>3844</v>
      </c>
      <c r="C1017" s="31">
        <v>1439</v>
      </c>
    </row>
    <row r="1018" spans="2:3">
      <c r="B1018" s="22" t="s">
        <v>1858</v>
      </c>
      <c r="C1018" s="31">
        <v>1236</v>
      </c>
    </row>
    <row r="1019" spans="2:3">
      <c r="B1019" s="22" t="s">
        <v>1859</v>
      </c>
      <c r="C1019" s="31">
        <v>10</v>
      </c>
    </row>
    <row r="1020" spans="2:3">
      <c r="B1020" s="22" t="s">
        <v>3845</v>
      </c>
      <c r="C1020" s="31">
        <v>440</v>
      </c>
    </row>
    <row r="1021" spans="2:3">
      <c r="B1021" s="22" t="s">
        <v>3846</v>
      </c>
      <c r="C1021" s="31">
        <v>3007</v>
      </c>
    </row>
    <row r="1022" spans="2:3">
      <c r="B1022" s="22" t="s">
        <v>3383</v>
      </c>
      <c r="C1022" s="31">
        <v>8465</v>
      </c>
    </row>
    <row r="1023" spans="2:3">
      <c r="B1023" s="22" t="s">
        <v>3847</v>
      </c>
      <c r="C1023" s="31">
        <v>646</v>
      </c>
    </row>
    <row r="1024" spans="2:3">
      <c r="B1024" s="22" t="s">
        <v>3848</v>
      </c>
      <c r="C1024" s="31">
        <v>119</v>
      </c>
    </row>
    <row r="1025" spans="2:3">
      <c r="B1025" s="22" t="s">
        <v>3849</v>
      </c>
      <c r="C1025" s="31">
        <v>4294</v>
      </c>
    </row>
    <row r="1026" spans="2:3">
      <c r="B1026" s="22" t="s">
        <v>3850</v>
      </c>
      <c r="C1026" s="31">
        <v>1033</v>
      </c>
    </row>
    <row r="1027" spans="2:3">
      <c r="B1027" s="22" t="s">
        <v>3851</v>
      </c>
      <c r="C1027" s="31">
        <v>298</v>
      </c>
    </row>
    <row r="1028" spans="2:3">
      <c r="B1028" s="22" t="s">
        <v>3852</v>
      </c>
      <c r="C1028" s="31">
        <v>57</v>
      </c>
    </row>
    <row r="1029" spans="2:3">
      <c r="B1029" s="22" t="s">
        <v>1742</v>
      </c>
      <c r="C1029" s="31">
        <v>4766</v>
      </c>
    </row>
    <row r="1030" spans="2:3">
      <c r="B1030" s="22" t="s">
        <v>3853</v>
      </c>
      <c r="C1030" s="31">
        <v>3445</v>
      </c>
    </row>
    <row r="1031" spans="2:3">
      <c r="B1031" s="22" t="s">
        <v>3854</v>
      </c>
      <c r="C1031" s="31">
        <v>301</v>
      </c>
    </row>
    <row r="1032" spans="2:3">
      <c r="B1032" s="22" t="s">
        <v>3855</v>
      </c>
      <c r="C1032" s="31">
        <v>726</v>
      </c>
    </row>
    <row r="1033" spans="2:3">
      <c r="B1033" s="22" t="s">
        <v>3856</v>
      </c>
      <c r="C1033" s="31">
        <v>407</v>
      </c>
    </row>
    <row r="1034" spans="2:3">
      <c r="B1034" s="22" t="s">
        <v>3857</v>
      </c>
      <c r="C1034" s="31">
        <v>286</v>
      </c>
    </row>
    <row r="1035" spans="2:3">
      <c r="B1035" s="22" t="s">
        <v>3423</v>
      </c>
      <c r="C1035" s="31">
        <v>133</v>
      </c>
    </row>
    <row r="1036" spans="2:3">
      <c r="B1036" s="22" t="s">
        <v>3858</v>
      </c>
      <c r="C1036" s="31">
        <v>1570</v>
      </c>
    </row>
    <row r="1037" spans="2:3">
      <c r="B1037" s="22" t="s">
        <v>3859</v>
      </c>
      <c r="C1037" s="31">
        <v>2275</v>
      </c>
    </row>
    <row r="1038" spans="2:3">
      <c r="B1038" s="22" t="s">
        <v>3860</v>
      </c>
      <c r="C1038" s="31">
        <v>2083</v>
      </c>
    </row>
    <row r="1039" spans="2:3">
      <c r="B1039" s="22" t="s">
        <v>3861</v>
      </c>
      <c r="C1039" s="31">
        <v>2122</v>
      </c>
    </row>
    <row r="1040" spans="2:3">
      <c r="B1040" s="22" t="s">
        <v>3862</v>
      </c>
      <c r="C1040" s="31">
        <v>602</v>
      </c>
    </row>
    <row r="1041" spans="2:3">
      <c r="B1041" s="22" t="s">
        <v>3863</v>
      </c>
      <c r="C1041" s="31">
        <v>231</v>
      </c>
    </row>
    <row r="1042" spans="2:3">
      <c r="B1042" s="22" t="s">
        <v>3864</v>
      </c>
      <c r="C1042" s="31">
        <v>206</v>
      </c>
    </row>
    <row r="1043" spans="2:3">
      <c r="B1043" s="22" t="s">
        <v>3865</v>
      </c>
      <c r="C1043" s="31">
        <v>3</v>
      </c>
    </row>
    <row r="1044" spans="2:3">
      <c r="B1044" s="22" t="s">
        <v>3866</v>
      </c>
      <c r="C1044" s="31">
        <v>38</v>
      </c>
    </row>
    <row r="1045" spans="2:3">
      <c r="B1045" s="22" t="s">
        <v>3867</v>
      </c>
      <c r="C1045" s="31">
        <v>4027</v>
      </c>
    </row>
    <row r="1046" spans="2:3">
      <c r="B1046" s="22" t="s">
        <v>3868</v>
      </c>
      <c r="C1046" s="31">
        <v>1429</v>
      </c>
    </row>
    <row r="1047" spans="2:3">
      <c r="B1047" s="22" t="s">
        <v>1860</v>
      </c>
      <c r="C1047" s="31">
        <v>688</v>
      </c>
    </row>
    <row r="1048" spans="2:3">
      <c r="B1048" s="22" t="s">
        <v>3869</v>
      </c>
      <c r="C1048" s="31">
        <v>806</v>
      </c>
    </row>
    <row r="1049" spans="2:3">
      <c r="B1049" s="22" t="s">
        <v>3870</v>
      </c>
      <c r="C1049" s="31">
        <v>13</v>
      </c>
    </row>
    <row r="1050" spans="2:3">
      <c r="B1050" s="22" t="s">
        <v>3871</v>
      </c>
      <c r="C1050" s="31">
        <v>260</v>
      </c>
    </row>
    <row r="1051" spans="2:3">
      <c r="B1051" s="22" t="s">
        <v>3872</v>
      </c>
      <c r="C1051" s="31">
        <v>3112</v>
      </c>
    </row>
    <row r="1052" spans="2:3">
      <c r="B1052" s="22" t="s">
        <v>3873</v>
      </c>
      <c r="C1052" s="31">
        <v>1</v>
      </c>
    </row>
    <row r="1053" spans="2:3">
      <c r="B1053" s="22" t="s">
        <v>3874</v>
      </c>
      <c r="C1053" s="31">
        <v>3770</v>
      </c>
    </row>
    <row r="1054" spans="2:3">
      <c r="B1054" s="22" t="s">
        <v>1861</v>
      </c>
      <c r="C1054" s="31">
        <v>173</v>
      </c>
    </row>
    <row r="1055" spans="2:3">
      <c r="B1055" s="22" t="s">
        <v>3875</v>
      </c>
      <c r="C1055" s="31">
        <v>1490</v>
      </c>
    </row>
    <row r="1056" spans="2:3">
      <c r="B1056" s="22" t="s">
        <v>3876</v>
      </c>
      <c r="C1056" s="31">
        <v>586</v>
      </c>
    </row>
    <row r="1059" spans="2:3" ht="13">
      <c r="B1059" s="25" t="s">
        <v>228</v>
      </c>
      <c r="C1059" s="24" t="s">
        <v>229</v>
      </c>
    </row>
    <row r="1060" spans="2:3">
      <c r="B1060" s="22" t="s">
        <v>3366</v>
      </c>
      <c r="C1060" s="31">
        <v>247786830.00999999</v>
      </c>
    </row>
    <row r="1061" spans="2:3">
      <c r="B1061" s="22" t="s">
        <v>3617</v>
      </c>
      <c r="C1061" s="31">
        <v>155775058.61000001</v>
      </c>
    </row>
    <row r="1062" spans="2:3">
      <c r="B1062" s="22" t="s">
        <v>3618</v>
      </c>
      <c r="C1062" s="31">
        <v>126748978.8</v>
      </c>
    </row>
    <row r="1063" spans="2:3">
      <c r="B1063" s="22" t="s">
        <v>3619</v>
      </c>
      <c r="C1063" s="31">
        <v>1725390</v>
      </c>
    </row>
    <row r="1064" spans="2:3">
      <c r="B1064" s="22" t="s">
        <v>3620</v>
      </c>
      <c r="C1064" s="31">
        <v>213391161.72</v>
      </c>
    </row>
    <row r="1065" spans="2:3">
      <c r="B1065" s="22" t="s">
        <v>3621</v>
      </c>
      <c r="C1065" s="31">
        <v>50127773.759999998</v>
      </c>
    </row>
    <row r="1066" spans="2:3">
      <c r="B1066" s="22" t="s">
        <v>3465</v>
      </c>
      <c r="C1066" s="31">
        <v>1097750</v>
      </c>
    </row>
    <row r="1067" spans="2:3">
      <c r="B1067" s="22" t="s">
        <v>3367</v>
      </c>
      <c r="C1067" s="31">
        <v>39312688.25</v>
      </c>
    </row>
    <row r="1068" spans="2:3">
      <c r="B1068" s="22" t="s">
        <v>3630</v>
      </c>
      <c r="C1068" s="31">
        <v>91107712.280000001</v>
      </c>
    </row>
    <row r="1069" spans="2:3">
      <c r="B1069" s="22" t="s">
        <v>3632</v>
      </c>
      <c r="C1069" s="31">
        <v>22825331.280000001</v>
      </c>
    </row>
    <row r="1070" spans="2:3">
      <c r="B1070" s="22" t="s">
        <v>1830</v>
      </c>
      <c r="C1070" s="31">
        <v>40183651.770000003</v>
      </c>
    </row>
    <row r="1071" spans="2:3">
      <c r="B1071" s="22" t="s">
        <v>3639</v>
      </c>
      <c r="C1071" s="31">
        <v>306751944.33999997</v>
      </c>
    </row>
    <row r="1072" spans="2:3">
      <c r="B1072" s="22" t="s">
        <v>3640</v>
      </c>
      <c r="C1072" s="31">
        <v>9034250</v>
      </c>
    </row>
    <row r="1073" spans="2:3">
      <c r="B1073" s="22" t="s">
        <v>3388</v>
      </c>
      <c r="C1073" s="31">
        <v>63328272.869999997</v>
      </c>
    </row>
    <row r="1074" spans="2:3">
      <c r="B1074" s="22" t="s">
        <v>3469</v>
      </c>
      <c r="C1074" s="31">
        <v>196168259</v>
      </c>
    </row>
    <row r="1075" spans="2:3">
      <c r="B1075" s="22" t="s">
        <v>1835</v>
      </c>
      <c r="C1075" s="31">
        <v>37163432.640000001</v>
      </c>
    </row>
    <row r="1076" spans="2:3">
      <c r="B1076" s="22" t="s">
        <v>3657</v>
      </c>
      <c r="C1076" s="31">
        <v>4154350</v>
      </c>
    </row>
    <row r="1077" spans="2:3">
      <c r="B1077" s="22" t="s">
        <v>3659</v>
      </c>
      <c r="C1077" s="31">
        <v>22729700.25</v>
      </c>
    </row>
    <row r="1078" spans="2:3">
      <c r="B1078" s="22" t="s">
        <v>3660</v>
      </c>
      <c r="C1078" s="31">
        <v>93379379.760000005</v>
      </c>
    </row>
    <row r="1079" spans="2:3">
      <c r="B1079" s="22" t="s">
        <v>3370</v>
      </c>
      <c r="C1079" s="31">
        <v>310807871.27999997</v>
      </c>
    </row>
    <row r="1080" spans="2:3">
      <c r="B1080" s="22" t="s">
        <v>3662</v>
      </c>
      <c r="C1080" s="31">
        <v>9645075.5500000007</v>
      </c>
    </row>
    <row r="1081" spans="2:3">
      <c r="B1081" s="22" t="s">
        <v>3665</v>
      </c>
      <c r="C1081" s="31">
        <v>136453755.30000001</v>
      </c>
    </row>
    <row r="1082" spans="2:3">
      <c r="B1082" s="22" t="s">
        <v>3667</v>
      </c>
      <c r="C1082" s="31">
        <v>19682870.030000001</v>
      </c>
    </row>
    <row r="1083" spans="2:3">
      <c r="B1083" s="22" t="s">
        <v>3371</v>
      </c>
      <c r="C1083" s="31">
        <v>33928160.350000001</v>
      </c>
    </row>
    <row r="1084" spans="2:3">
      <c r="B1084" s="22" t="s">
        <v>3671</v>
      </c>
      <c r="C1084" s="31">
        <v>1372145.09</v>
      </c>
    </row>
    <row r="1085" spans="2:3">
      <c r="B1085" s="22" t="s">
        <v>3372</v>
      </c>
      <c r="C1085" s="31">
        <v>642180</v>
      </c>
    </row>
    <row r="1086" spans="2:3">
      <c r="B1086" s="22" t="s">
        <v>3678</v>
      </c>
      <c r="C1086" s="31">
        <v>10895864.91</v>
      </c>
    </row>
    <row r="1087" spans="2:3">
      <c r="B1087" s="22" t="s">
        <v>3474</v>
      </c>
      <c r="C1087" s="31">
        <v>68553398.200000003</v>
      </c>
    </row>
    <row r="1088" spans="2:3">
      <c r="B1088" s="22" t="s">
        <v>3680</v>
      </c>
      <c r="C1088" s="31">
        <v>88030675</v>
      </c>
    </row>
    <row r="1089" spans="2:3">
      <c r="B1089" s="22" t="s">
        <v>3681</v>
      </c>
      <c r="C1089" s="31">
        <v>19083532.43</v>
      </c>
    </row>
    <row r="1090" spans="2:3">
      <c r="B1090" s="22" t="s">
        <v>3686</v>
      </c>
      <c r="C1090" s="31">
        <v>1080575250</v>
      </c>
    </row>
    <row r="1091" spans="2:3">
      <c r="B1091" s="22" t="s">
        <v>3690</v>
      </c>
      <c r="C1091" s="31">
        <v>230211243.47999999</v>
      </c>
    </row>
    <row r="1092" spans="2:3">
      <c r="B1092" s="22" t="s">
        <v>3691</v>
      </c>
      <c r="C1092" s="31">
        <v>354415900.18000001</v>
      </c>
    </row>
    <row r="1093" spans="2:3">
      <c r="B1093" s="22" t="s">
        <v>3692</v>
      </c>
      <c r="C1093" s="31">
        <v>635600</v>
      </c>
    </row>
    <row r="1094" spans="2:3">
      <c r="B1094" s="22" t="s">
        <v>3744</v>
      </c>
      <c r="C1094" s="31">
        <v>54270944.93</v>
      </c>
    </row>
    <row r="1095" spans="2:3">
      <c r="B1095" s="22" t="s">
        <v>3701</v>
      </c>
      <c r="C1095" s="31">
        <v>535875</v>
      </c>
    </row>
    <row r="1096" spans="2:3">
      <c r="B1096" s="22" t="s">
        <v>3709</v>
      </c>
      <c r="C1096" s="31">
        <v>8154900</v>
      </c>
    </row>
    <row r="1097" spans="2:3">
      <c r="B1097" s="22" t="s">
        <v>3477</v>
      </c>
      <c r="C1097" s="31">
        <v>14524687.5</v>
      </c>
    </row>
    <row r="1098" spans="2:3">
      <c r="B1098" s="22" t="s">
        <v>3712</v>
      </c>
      <c r="C1098" s="31">
        <v>40997745.32</v>
      </c>
    </row>
    <row r="1099" spans="2:3">
      <c r="B1099" s="22" t="s">
        <v>3374</v>
      </c>
      <c r="C1099" s="31">
        <v>53321350.350000001</v>
      </c>
    </row>
    <row r="1100" spans="2:3">
      <c r="B1100" s="22" t="s">
        <v>3717</v>
      </c>
      <c r="C1100" s="31">
        <v>358758012.01999998</v>
      </c>
    </row>
    <row r="1101" spans="2:3">
      <c r="B1101" s="22" t="s">
        <v>3719</v>
      </c>
      <c r="C1101" s="31">
        <v>22295006.09</v>
      </c>
    </row>
    <row r="1102" spans="2:3">
      <c r="B1102" s="22" t="s">
        <v>3745</v>
      </c>
      <c r="C1102" s="31">
        <v>57639925.979999997</v>
      </c>
    </row>
    <row r="1103" spans="2:3">
      <c r="B1103" s="22" t="s">
        <v>3746</v>
      </c>
      <c r="C1103" s="31">
        <v>1638679.98</v>
      </c>
    </row>
    <row r="1104" spans="2:3">
      <c r="B1104" s="22" t="s">
        <v>1740</v>
      </c>
      <c r="C1104" s="31">
        <v>12520125.6</v>
      </c>
    </row>
    <row r="1105" spans="2:3">
      <c r="B1105" s="22" t="s">
        <v>3723</v>
      </c>
      <c r="C1105" s="31">
        <v>19422322.52</v>
      </c>
    </row>
    <row r="1106" spans="2:3">
      <c r="B1106" s="22" t="s">
        <v>3726</v>
      </c>
      <c r="C1106" s="31">
        <v>16088545.109999999</v>
      </c>
    </row>
    <row r="1107" spans="2:3">
      <c r="B1107" s="22" t="s">
        <v>3729</v>
      </c>
      <c r="C1107" s="31">
        <v>164414557.72999999</v>
      </c>
    </row>
    <row r="1108" spans="2:3">
      <c r="B1108" s="22" t="s">
        <v>3736</v>
      </c>
      <c r="C1108" s="31">
        <v>36872199.640000001</v>
      </c>
    </row>
    <row r="1109" spans="2:3">
      <c r="B1109" s="22" t="s">
        <v>1846</v>
      </c>
      <c r="C1109" s="31">
        <v>21213290.300000001</v>
      </c>
    </row>
    <row r="1110" spans="2:3">
      <c r="B1110" s="22" t="s">
        <v>3742</v>
      </c>
      <c r="C1110" s="31">
        <v>2285850</v>
      </c>
    </row>
    <row r="1111" spans="2:3">
      <c r="B1111" s="22" t="s">
        <v>3743</v>
      </c>
      <c r="C1111" s="31">
        <v>25315560</v>
      </c>
    </row>
    <row r="1112" spans="2:3">
      <c r="B1112" s="22" t="s">
        <v>3747</v>
      </c>
      <c r="C1112" s="31">
        <v>63403599.899999999</v>
      </c>
    </row>
    <row r="1113" spans="2:3">
      <c r="B1113" s="22" t="s">
        <v>3375</v>
      </c>
      <c r="C1113" s="31">
        <v>2620072195.9400001</v>
      </c>
    </row>
    <row r="1114" spans="2:3">
      <c r="B1114" s="22" t="s">
        <v>3748</v>
      </c>
      <c r="C1114" s="31">
        <v>1536514244.3199999</v>
      </c>
    </row>
    <row r="1115" spans="2:3">
      <c r="B1115" s="22" t="s">
        <v>3749</v>
      </c>
      <c r="C1115" s="31">
        <v>3192814862.2199998</v>
      </c>
    </row>
    <row r="1116" spans="2:3">
      <c r="B1116" s="22" t="s">
        <v>3750</v>
      </c>
      <c r="C1116" s="31">
        <v>837941514.25999999</v>
      </c>
    </row>
    <row r="1117" spans="2:3">
      <c r="B1117" s="22" t="s">
        <v>3751</v>
      </c>
      <c r="C1117" s="31">
        <v>2382225333.8099999</v>
      </c>
    </row>
    <row r="1118" spans="2:3">
      <c r="B1118" s="22" t="s">
        <v>3752</v>
      </c>
      <c r="C1118" s="31">
        <v>694805784.73000002</v>
      </c>
    </row>
    <row r="1119" spans="2:3">
      <c r="B1119" s="22" t="s">
        <v>3753</v>
      </c>
      <c r="C1119" s="31">
        <v>269437499.98000002</v>
      </c>
    </row>
    <row r="1120" spans="2:3">
      <c r="B1120" s="22" t="s">
        <v>3754</v>
      </c>
      <c r="C1120" s="31">
        <v>1288751889.8199999</v>
      </c>
    </row>
    <row r="1121" spans="2:3">
      <c r="B1121" s="22" t="s">
        <v>3755</v>
      </c>
      <c r="C1121" s="31">
        <v>237467720.43000001</v>
      </c>
    </row>
    <row r="1122" spans="2:3">
      <c r="B1122" s="22" t="s">
        <v>3479</v>
      </c>
      <c r="C1122" s="31">
        <v>695842501.77999997</v>
      </c>
    </row>
    <row r="1123" spans="2:3">
      <c r="B1123" s="22" t="s">
        <v>3756</v>
      </c>
      <c r="C1123" s="31">
        <v>1202654769.5</v>
      </c>
    </row>
    <row r="1124" spans="2:3">
      <c r="B1124" s="22" t="s">
        <v>3757</v>
      </c>
      <c r="C1124" s="31">
        <v>182279150.41</v>
      </c>
    </row>
    <row r="1125" spans="2:3">
      <c r="B1125" s="22" t="s">
        <v>3758</v>
      </c>
      <c r="C1125" s="31">
        <v>1055921821.2</v>
      </c>
    </row>
    <row r="1126" spans="2:3">
      <c r="B1126" s="22" t="s">
        <v>3759</v>
      </c>
      <c r="C1126" s="31">
        <v>1284152285.48</v>
      </c>
    </row>
    <row r="1127" spans="2:3">
      <c r="B1127" s="22" t="s">
        <v>3760</v>
      </c>
      <c r="C1127" s="31">
        <v>118603140.08</v>
      </c>
    </row>
    <row r="1128" spans="2:3">
      <c r="B1128" s="22" t="s">
        <v>3376</v>
      </c>
      <c r="C1128" s="31">
        <v>1362657628.54</v>
      </c>
    </row>
    <row r="1129" spans="2:3">
      <c r="B1129" s="22" t="s">
        <v>3761</v>
      </c>
      <c r="C1129" s="31">
        <v>2651543420.48</v>
      </c>
    </row>
    <row r="1130" spans="2:3">
      <c r="B1130" s="22" t="s">
        <v>3762</v>
      </c>
      <c r="C1130" s="31">
        <v>334766395.5</v>
      </c>
    </row>
    <row r="1131" spans="2:3">
      <c r="B1131" s="22" t="s">
        <v>3763</v>
      </c>
      <c r="C1131" s="31">
        <v>1448894214.3599999</v>
      </c>
    </row>
    <row r="1132" spans="2:3">
      <c r="B1132" s="22" t="s">
        <v>1847</v>
      </c>
      <c r="C1132" s="31">
        <v>1117059243.3399999</v>
      </c>
    </row>
    <row r="1133" spans="2:3">
      <c r="B1133" s="22" t="s">
        <v>1848</v>
      </c>
      <c r="C1133" s="31">
        <v>1052548081.52</v>
      </c>
    </row>
    <row r="1134" spans="2:3">
      <c r="B1134" s="22" t="s">
        <v>3480</v>
      </c>
      <c r="C1134" s="31">
        <v>2659859706.6599998</v>
      </c>
    </row>
    <row r="1135" spans="2:3">
      <c r="B1135" s="22" t="s">
        <v>3764</v>
      </c>
      <c r="C1135" s="31">
        <v>37318399.950000003</v>
      </c>
    </row>
    <row r="1136" spans="2:3">
      <c r="B1136" s="22" t="s">
        <v>3765</v>
      </c>
      <c r="C1136" s="31">
        <v>1761234146.45</v>
      </c>
    </row>
    <row r="1137" spans="2:3">
      <c r="B1137" s="22" t="s">
        <v>3766</v>
      </c>
      <c r="C1137" s="31">
        <v>1310059062.3</v>
      </c>
    </row>
    <row r="1138" spans="2:3">
      <c r="B1138" s="22" t="s">
        <v>3377</v>
      </c>
      <c r="C1138" s="31">
        <v>4595360100.3299999</v>
      </c>
    </row>
    <row r="1139" spans="2:3">
      <c r="B1139" s="22" t="s">
        <v>3767</v>
      </c>
      <c r="C1139" s="31">
        <v>1216215372.75</v>
      </c>
    </row>
    <row r="1140" spans="2:3">
      <c r="B1140" s="22" t="s">
        <v>3768</v>
      </c>
      <c r="C1140" s="31">
        <v>336863124.97000003</v>
      </c>
    </row>
    <row r="1141" spans="2:3">
      <c r="B1141" s="22" t="s">
        <v>3769</v>
      </c>
      <c r="C1141" s="31">
        <v>449913499.25999999</v>
      </c>
    </row>
    <row r="1142" spans="2:3">
      <c r="B1142" s="22" t="s">
        <v>3770</v>
      </c>
      <c r="C1142" s="31">
        <v>307805287.92000002</v>
      </c>
    </row>
    <row r="1143" spans="2:3">
      <c r="B1143" s="22" t="s">
        <v>1849</v>
      </c>
      <c r="C1143" s="31">
        <v>1637550260.5599999</v>
      </c>
    </row>
    <row r="1144" spans="2:3">
      <c r="B1144" s="22" t="s">
        <v>3771</v>
      </c>
      <c r="C1144" s="31">
        <v>1339218106.4200001</v>
      </c>
    </row>
    <row r="1145" spans="2:3">
      <c r="B1145" s="22" t="s">
        <v>3772</v>
      </c>
      <c r="C1145" s="31">
        <v>1343668685.4100001</v>
      </c>
    </row>
    <row r="1146" spans="2:3">
      <c r="B1146" s="22" t="s">
        <v>3773</v>
      </c>
      <c r="C1146" s="31">
        <v>408003486.43000001</v>
      </c>
    </row>
    <row r="1147" spans="2:3">
      <c r="B1147" s="22" t="s">
        <v>3774</v>
      </c>
      <c r="C1147" s="31">
        <v>1640179279.1800001</v>
      </c>
    </row>
    <row r="1148" spans="2:3">
      <c r="B1148" s="22" t="s">
        <v>3775</v>
      </c>
      <c r="C1148" s="31">
        <v>533964522.73000002</v>
      </c>
    </row>
    <row r="1149" spans="2:3">
      <c r="B1149" s="22" t="s">
        <v>1850</v>
      </c>
      <c r="C1149" s="31">
        <v>9490987.6600000001</v>
      </c>
    </row>
    <row r="1150" spans="2:3">
      <c r="B1150" s="22" t="s">
        <v>3776</v>
      </c>
      <c r="C1150" s="31">
        <v>726854977.13</v>
      </c>
    </row>
    <row r="1151" spans="2:3">
      <c r="B1151" s="22" t="s">
        <v>3777</v>
      </c>
      <c r="C1151" s="31">
        <v>204654782.52000001</v>
      </c>
    </row>
    <row r="1152" spans="2:3">
      <c r="B1152" s="22" t="s">
        <v>3481</v>
      </c>
      <c r="C1152" s="31">
        <v>867741398.17999995</v>
      </c>
    </row>
    <row r="1153" spans="2:3">
      <c r="B1153" s="22" t="s">
        <v>3778</v>
      </c>
      <c r="C1153" s="31">
        <v>504185478.50999999</v>
      </c>
    </row>
    <row r="1154" spans="2:3">
      <c r="B1154" s="22" t="s">
        <v>3779</v>
      </c>
      <c r="C1154" s="31">
        <v>417644038.92000002</v>
      </c>
    </row>
    <row r="1155" spans="2:3">
      <c r="B1155" s="22" t="s">
        <v>3780</v>
      </c>
      <c r="C1155" s="31">
        <v>1105348661.27</v>
      </c>
    </row>
    <row r="1156" spans="2:3">
      <c r="B1156" s="22" t="s">
        <v>3781</v>
      </c>
      <c r="C1156" s="31">
        <v>795722052.80999994</v>
      </c>
    </row>
    <row r="1157" spans="2:3">
      <c r="B1157" s="22" t="s">
        <v>3782</v>
      </c>
      <c r="C1157" s="31">
        <v>69399449.989999995</v>
      </c>
    </row>
    <row r="1158" spans="2:3">
      <c r="B1158" s="22" t="s">
        <v>3783</v>
      </c>
      <c r="C1158" s="31">
        <v>1099712008.4200001</v>
      </c>
    </row>
    <row r="1159" spans="2:3">
      <c r="B1159" s="22" t="s">
        <v>3784</v>
      </c>
      <c r="C1159" s="31">
        <v>1611000</v>
      </c>
    </row>
    <row r="1160" spans="2:3">
      <c r="B1160" s="22" t="s">
        <v>3785</v>
      </c>
      <c r="C1160" s="31">
        <v>143385699.90000001</v>
      </c>
    </row>
    <row r="1161" spans="2:3">
      <c r="B1161" s="22" t="s">
        <v>3786</v>
      </c>
      <c r="C1161" s="31">
        <v>2882535868.8800001</v>
      </c>
    </row>
    <row r="1162" spans="2:3">
      <c r="B1162" s="22" t="s">
        <v>3378</v>
      </c>
      <c r="C1162" s="31">
        <v>108999628.38</v>
      </c>
    </row>
    <row r="1163" spans="2:3">
      <c r="B1163" s="22" t="s">
        <v>3482</v>
      </c>
      <c r="C1163" s="31">
        <v>576299759</v>
      </c>
    </row>
    <row r="1164" spans="2:3">
      <c r="B1164" s="22" t="s">
        <v>3787</v>
      </c>
      <c r="C1164" s="31">
        <v>165236155.90000001</v>
      </c>
    </row>
    <row r="1165" spans="2:3">
      <c r="B1165" s="22" t="s">
        <v>3788</v>
      </c>
      <c r="C1165" s="31">
        <v>118575404.33</v>
      </c>
    </row>
    <row r="1166" spans="2:3">
      <c r="B1166" s="22" t="s">
        <v>3789</v>
      </c>
      <c r="C1166" s="31">
        <v>61824062.25</v>
      </c>
    </row>
    <row r="1167" spans="2:3">
      <c r="B1167" s="22" t="s">
        <v>3790</v>
      </c>
      <c r="C1167" s="31">
        <v>1322186649.1199999</v>
      </c>
    </row>
    <row r="1168" spans="2:3">
      <c r="B1168" s="22" t="s">
        <v>1851</v>
      </c>
      <c r="C1168" s="31">
        <v>1102356664.95</v>
      </c>
    </row>
    <row r="1169" spans="2:3">
      <c r="B1169" s="22" t="s">
        <v>3791</v>
      </c>
      <c r="C1169" s="31">
        <v>1626580664.05</v>
      </c>
    </row>
    <row r="1170" spans="2:3">
      <c r="B1170" s="22" t="s">
        <v>3792</v>
      </c>
      <c r="C1170" s="31">
        <v>768337538.62</v>
      </c>
    </row>
    <row r="1171" spans="2:3">
      <c r="B1171" s="22" t="s">
        <v>3483</v>
      </c>
      <c r="C1171" s="31">
        <v>137124675.28</v>
      </c>
    </row>
    <row r="1172" spans="2:3">
      <c r="B1172" s="22" t="s">
        <v>3793</v>
      </c>
      <c r="C1172" s="31">
        <v>513999056.14999998</v>
      </c>
    </row>
    <row r="1173" spans="2:3">
      <c r="B1173" s="22" t="s">
        <v>3794</v>
      </c>
      <c r="C1173" s="31">
        <v>2441671015.23</v>
      </c>
    </row>
    <row r="1174" spans="2:3">
      <c r="B1174" s="22" t="s">
        <v>3379</v>
      </c>
      <c r="C1174" s="31">
        <v>20551950951.880001</v>
      </c>
    </row>
    <row r="1175" spans="2:3">
      <c r="B1175" s="22" t="s">
        <v>3795</v>
      </c>
      <c r="C1175" s="31">
        <v>3158447885.7800002</v>
      </c>
    </row>
    <row r="1176" spans="2:3">
      <c r="B1176" s="22" t="s">
        <v>3796</v>
      </c>
      <c r="C1176" s="31">
        <v>217425584.78</v>
      </c>
    </row>
    <row r="1177" spans="2:3">
      <c r="B1177" s="22" t="s">
        <v>3797</v>
      </c>
      <c r="C1177" s="31">
        <v>1179970689.45</v>
      </c>
    </row>
    <row r="1178" spans="2:3">
      <c r="B1178" s="22" t="s">
        <v>3798</v>
      </c>
      <c r="C1178" s="31">
        <v>2310704371.0700002</v>
      </c>
    </row>
    <row r="1179" spans="2:3">
      <c r="B1179" s="22" t="s">
        <v>3799</v>
      </c>
      <c r="C1179" s="31">
        <v>860007218.26999998</v>
      </c>
    </row>
    <row r="1180" spans="2:3">
      <c r="B1180" s="22" t="s">
        <v>3484</v>
      </c>
      <c r="C1180" s="31">
        <v>2344155434.3699999</v>
      </c>
    </row>
    <row r="1181" spans="2:3">
      <c r="B1181" s="22" t="s">
        <v>3800</v>
      </c>
      <c r="C1181" s="31">
        <v>648272098.30999994</v>
      </c>
    </row>
    <row r="1182" spans="2:3">
      <c r="B1182" s="22" t="s">
        <v>3801</v>
      </c>
      <c r="C1182" s="31">
        <v>289299395.73000002</v>
      </c>
    </row>
    <row r="1183" spans="2:3">
      <c r="B1183" s="22" t="s">
        <v>3380</v>
      </c>
      <c r="C1183" s="31">
        <v>9940268601.6900005</v>
      </c>
    </row>
    <row r="1184" spans="2:3">
      <c r="B1184" s="22" t="s">
        <v>3802</v>
      </c>
      <c r="C1184" s="31">
        <v>466862954.35000002</v>
      </c>
    </row>
    <row r="1185" spans="2:3">
      <c r="B1185" s="22" t="s">
        <v>3803</v>
      </c>
      <c r="C1185" s="31">
        <v>755339250.96000004</v>
      </c>
    </row>
    <row r="1186" spans="2:3">
      <c r="B1186" s="22" t="s">
        <v>3804</v>
      </c>
      <c r="C1186" s="31">
        <v>1256601511.99</v>
      </c>
    </row>
    <row r="1187" spans="2:3">
      <c r="B1187" s="22" t="s">
        <v>3805</v>
      </c>
      <c r="C1187" s="31">
        <v>328797178.50999999</v>
      </c>
    </row>
    <row r="1188" spans="2:3">
      <c r="B1188" s="22" t="s">
        <v>3806</v>
      </c>
      <c r="C1188" s="31">
        <v>307584600.89999998</v>
      </c>
    </row>
    <row r="1189" spans="2:3">
      <c r="B1189" s="22" t="s">
        <v>3807</v>
      </c>
      <c r="C1189" s="31">
        <v>852844869.84000003</v>
      </c>
    </row>
    <row r="1190" spans="2:3">
      <c r="B1190" s="22" t="s">
        <v>3808</v>
      </c>
      <c r="C1190" s="31">
        <v>2284505555.5799999</v>
      </c>
    </row>
    <row r="1191" spans="2:3">
      <c r="B1191" s="22" t="s">
        <v>3381</v>
      </c>
      <c r="C1191" s="31">
        <v>411932425.44999999</v>
      </c>
    </row>
    <row r="1192" spans="2:3">
      <c r="B1192" s="22" t="s">
        <v>3809</v>
      </c>
      <c r="C1192" s="31">
        <v>1512447309.9200001</v>
      </c>
    </row>
    <row r="1193" spans="2:3">
      <c r="B1193" s="22" t="s">
        <v>1852</v>
      </c>
      <c r="C1193" s="31">
        <v>43712926.759999998</v>
      </c>
    </row>
    <row r="1194" spans="2:3">
      <c r="B1194" s="22" t="s">
        <v>3810</v>
      </c>
      <c r="C1194" s="31">
        <v>870331392.66999996</v>
      </c>
    </row>
    <row r="1195" spans="2:3">
      <c r="B1195" s="22" t="s">
        <v>3485</v>
      </c>
      <c r="C1195" s="31">
        <v>2374413386.2399998</v>
      </c>
    </row>
    <row r="1196" spans="2:3">
      <c r="B1196" s="22" t="s">
        <v>3811</v>
      </c>
      <c r="C1196" s="31">
        <v>366686819.88</v>
      </c>
    </row>
    <row r="1197" spans="2:3">
      <c r="B1197" s="22" t="s">
        <v>1853</v>
      </c>
      <c r="C1197" s="31">
        <v>3188480974.5500002</v>
      </c>
    </row>
    <row r="1198" spans="2:3">
      <c r="B1198" s="22" t="s">
        <v>3812</v>
      </c>
      <c r="C1198" s="31">
        <v>572506784</v>
      </c>
    </row>
    <row r="1199" spans="2:3">
      <c r="B1199" s="22" t="s">
        <v>3813</v>
      </c>
      <c r="C1199" s="31">
        <v>3630365356.6199999</v>
      </c>
    </row>
    <row r="1200" spans="2:3">
      <c r="B1200" s="22" t="s">
        <v>3814</v>
      </c>
      <c r="C1200" s="31">
        <v>154007232.75</v>
      </c>
    </row>
    <row r="1201" spans="2:3">
      <c r="B1201" s="22" t="s">
        <v>1854</v>
      </c>
      <c r="C1201" s="31">
        <v>1007987894.3099999</v>
      </c>
    </row>
    <row r="1202" spans="2:3">
      <c r="B1202" s="22" t="s">
        <v>3815</v>
      </c>
      <c r="C1202" s="31">
        <v>3251374530.4000001</v>
      </c>
    </row>
    <row r="1203" spans="2:3">
      <c r="B1203" s="22" t="s">
        <v>3486</v>
      </c>
      <c r="C1203" s="31">
        <v>182397477.63999999</v>
      </c>
    </row>
    <row r="1204" spans="2:3">
      <c r="B1204" s="22" t="s">
        <v>3816</v>
      </c>
      <c r="C1204" s="31">
        <v>2003064285.23</v>
      </c>
    </row>
    <row r="1205" spans="2:3">
      <c r="B1205" s="22" t="s">
        <v>3817</v>
      </c>
      <c r="C1205" s="31">
        <v>887763611.70000005</v>
      </c>
    </row>
    <row r="1206" spans="2:3">
      <c r="B1206" s="22" t="s">
        <v>1855</v>
      </c>
      <c r="C1206" s="31">
        <v>10040310</v>
      </c>
    </row>
    <row r="1207" spans="2:3">
      <c r="B1207" s="22" t="s">
        <v>3818</v>
      </c>
      <c r="C1207" s="31">
        <v>584238900.79999995</v>
      </c>
    </row>
    <row r="1208" spans="2:3">
      <c r="B1208" s="22" t="s">
        <v>3819</v>
      </c>
      <c r="C1208" s="31">
        <v>68473662.540000007</v>
      </c>
    </row>
    <row r="1209" spans="2:3">
      <c r="B1209" s="22" t="s">
        <v>3487</v>
      </c>
      <c r="C1209" s="31">
        <v>850225758.46000004</v>
      </c>
    </row>
    <row r="1210" spans="2:3">
      <c r="B1210" s="22" t="s">
        <v>3820</v>
      </c>
      <c r="C1210" s="31">
        <v>1303843898.4000001</v>
      </c>
    </row>
    <row r="1211" spans="2:3">
      <c r="B1211" s="22" t="s">
        <v>3821</v>
      </c>
      <c r="C1211" s="31">
        <v>785502962.15999997</v>
      </c>
    </row>
    <row r="1212" spans="2:3">
      <c r="B1212" s="22" t="s">
        <v>3822</v>
      </c>
      <c r="C1212" s="31">
        <v>710006700.65999997</v>
      </c>
    </row>
    <row r="1213" spans="2:3">
      <c r="B1213" s="22" t="s">
        <v>3823</v>
      </c>
      <c r="C1213" s="31">
        <v>1498409548.72</v>
      </c>
    </row>
    <row r="1214" spans="2:3">
      <c r="B1214" s="22" t="s">
        <v>3824</v>
      </c>
      <c r="C1214" s="31">
        <v>141321390.43000001</v>
      </c>
    </row>
    <row r="1215" spans="2:3">
      <c r="B1215" s="22" t="s">
        <v>1856</v>
      </c>
      <c r="C1215" s="31">
        <v>135089520.41999999</v>
      </c>
    </row>
    <row r="1216" spans="2:3">
      <c r="B1216" s="22" t="s">
        <v>3825</v>
      </c>
      <c r="C1216" s="31">
        <v>199833809.88999999</v>
      </c>
    </row>
    <row r="1217" spans="2:3">
      <c r="B1217" s="22" t="s">
        <v>3826</v>
      </c>
      <c r="C1217" s="31">
        <v>3426152181.3899999</v>
      </c>
    </row>
    <row r="1218" spans="2:3">
      <c r="B1218" s="22" t="s">
        <v>3827</v>
      </c>
      <c r="C1218" s="31">
        <v>871942.5</v>
      </c>
    </row>
    <row r="1219" spans="2:3">
      <c r="B1219" s="22" t="s">
        <v>3828</v>
      </c>
      <c r="C1219" s="31">
        <v>306479890.50999999</v>
      </c>
    </row>
    <row r="1220" spans="2:3">
      <c r="B1220" s="22" t="s">
        <v>3829</v>
      </c>
      <c r="C1220" s="31">
        <v>844273226.54999995</v>
      </c>
    </row>
    <row r="1221" spans="2:3">
      <c r="B1221" s="22" t="s">
        <v>3830</v>
      </c>
      <c r="C1221" s="31">
        <v>817747707.60000002</v>
      </c>
    </row>
    <row r="1222" spans="2:3">
      <c r="B1222" s="22" t="s">
        <v>3831</v>
      </c>
      <c r="C1222" s="31">
        <v>762654433.27999997</v>
      </c>
    </row>
    <row r="1223" spans="2:3">
      <c r="B1223" s="22" t="s">
        <v>3832</v>
      </c>
      <c r="C1223" s="31">
        <v>1295500</v>
      </c>
    </row>
    <row r="1224" spans="2:3">
      <c r="B1224" s="22" t="s">
        <v>3833</v>
      </c>
      <c r="C1224" s="31">
        <v>1426906049.4000001</v>
      </c>
    </row>
    <row r="1225" spans="2:3">
      <c r="B1225" s="22" t="s">
        <v>3834</v>
      </c>
      <c r="C1225" s="31">
        <v>1357011868.05</v>
      </c>
    </row>
    <row r="1226" spans="2:3">
      <c r="B1226" s="22" t="s">
        <v>1857</v>
      </c>
      <c r="C1226" s="31">
        <v>1063821309.3</v>
      </c>
    </row>
    <row r="1227" spans="2:3">
      <c r="B1227" s="22" t="s">
        <v>3835</v>
      </c>
      <c r="C1227" s="31">
        <v>618617191.22000003</v>
      </c>
    </row>
    <row r="1228" spans="2:3">
      <c r="B1228" s="22" t="s">
        <v>3836</v>
      </c>
      <c r="C1228" s="31">
        <v>759565850.13</v>
      </c>
    </row>
    <row r="1229" spans="2:3">
      <c r="B1229" s="22" t="s">
        <v>3837</v>
      </c>
      <c r="C1229" s="31">
        <v>68517295.280000001</v>
      </c>
    </row>
    <row r="1230" spans="2:3">
      <c r="B1230" s="22" t="s">
        <v>3838</v>
      </c>
      <c r="C1230" s="31">
        <v>3889899.99</v>
      </c>
    </row>
    <row r="1231" spans="2:3">
      <c r="B1231" s="22" t="s">
        <v>3839</v>
      </c>
      <c r="C1231" s="31">
        <v>622892987.92999995</v>
      </c>
    </row>
    <row r="1232" spans="2:3">
      <c r="B1232" s="22" t="s">
        <v>3840</v>
      </c>
      <c r="C1232" s="31">
        <v>1765717.5</v>
      </c>
    </row>
    <row r="1233" spans="2:3">
      <c r="B1233" s="22" t="s">
        <v>3382</v>
      </c>
      <c r="C1233" s="31">
        <v>3435442.55</v>
      </c>
    </row>
    <row r="1234" spans="2:3">
      <c r="B1234" s="22" t="s">
        <v>3841</v>
      </c>
      <c r="C1234" s="31">
        <v>163462751</v>
      </c>
    </row>
    <row r="1235" spans="2:3">
      <c r="B1235" s="22" t="s">
        <v>3842</v>
      </c>
      <c r="C1235" s="31">
        <v>220242487.37</v>
      </c>
    </row>
    <row r="1236" spans="2:3">
      <c r="B1236" s="22" t="s">
        <v>3488</v>
      </c>
      <c r="C1236" s="31">
        <v>109643750.06999999</v>
      </c>
    </row>
    <row r="1237" spans="2:3">
      <c r="B1237" s="22" t="s">
        <v>3843</v>
      </c>
      <c r="C1237" s="31">
        <v>611106823.99000001</v>
      </c>
    </row>
    <row r="1238" spans="2:3">
      <c r="B1238" s="22" t="s">
        <v>3489</v>
      </c>
      <c r="C1238" s="31">
        <v>178595453.68000001</v>
      </c>
    </row>
    <row r="1239" spans="2:3">
      <c r="B1239" s="22" t="s">
        <v>3844</v>
      </c>
      <c r="C1239" s="31">
        <v>972939647.77999997</v>
      </c>
    </row>
    <row r="1240" spans="2:3">
      <c r="B1240" s="22" t="s">
        <v>1858</v>
      </c>
      <c r="C1240" s="31">
        <v>1065395892</v>
      </c>
    </row>
    <row r="1241" spans="2:3">
      <c r="B1241" s="22" t="s">
        <v>1859</v>
      </c>
      <c r="C1241" s="31">
        <v>3605267.75</v>
      </c>
    </row>
    <row r="1242" spans="2:3">
      <c r="B1242" s="22" t="s">
        <v>3845</v>
      </c>
      <c r="C1242" s="31">
        <v>494913927.95999998</v>
      </c>
    </row>
    <row r="1243" spans="2:3">
      <c r="B1243" s="22" t="s">
        <v>3846</v>
      </c>
      <c r="C1243" s="31">
        <v>1538870939.48</v>
      </c>
    </row>
    <row r="1244" spans="2:3">
      <c r="B1244" s="22" t="s">
        <v>3383</v>
      </c>
      <c r="C1244" s="31">
        <v>5561415525.75</v>
      </c>
    </row>
    <row r="1245" spans="2:3">
      <c r="B1245" s="22" t="s">
        <v>3847</v>
      </c>
      <c r="C1245" s="31">
        <v>471198058.76999998</v>
      </c>
    </row>
    <row r="1246" spans="2:3">
      <c r="B1246" s="22" t="s">
        <v>3848</v>
      </c>
      <c r="C1246" s="31">
        <v>78671137.400000006</v>
      </c>
    </row>
    <row r="1247" spans="2:3">
      <c r="B1247" s="22" t="s">
        <v>3849</v>
      </c>
      <c r="C1247" s="31">
        <v>3623418610.1999998</v>
      </c>
    </row>
    <row r="1248" spans="2:3">
      <c r="B1248" s="22" t="s">
        <v>3850</v>
      </c>
      <c r="C1248" s="31">
        <v>917044650.44000006</v>
      </c>
    </row>
    <row r="1249" spans="2:3">
      <c r="B1249" s="22" t="s">
        <v>3851</v>
      </c>
      <c r="C1249" s="31">
        <v>224757054.84</v>
      </c>
    </row>
    <row r="1250" spans="2:3">
      <c r="B1250" s="22" t="s">
        <v>3852</v>
      </c>
      <c r="C1250" s="31">
        <v>30961559.920000002</v>
      </c>
    </row>
    <row r="1251" spans="2:3">
      <c r="B1251" s="22" t="s">
        <v>1742</v>
      </c>
      <c r="C1251" s="31">
        <v>3647444477.77</v>
      </c>
    </row>
    <row r="1252" spans="2:3">
      <c r="B1252" s="22" t="s">
        <v>3853</v>
      </c>
      <c r="C1252" s="31">
        <v>2805481105.4499998</v>
      </c>
    </row>
    <row r="1253" spans="2:3">
      <c r="B1253" s="22" t="s">
        <v>3854</v>
      </c>
      <c r="C1253" s="31">
        <v>189814939.87</v>
      </c>
    </row>
    <row r="1254" spans="2:3">
      <c r="B1254" s="22" t="s">
        <v>3855</v>
      </c>
      <c r="C1254" s="31">
        <v>433126889.58999997</v>
      </c>
    </row>
    <row r="1255" spans="2:3">
      <c r="B1255" s="22" t="s">
        <v>3856</v>
      </c>
      <c r="C1255" s="31">
        <v>210193703.93000001</v>
      </c>
    </row>
    <row r="1256" spans="2:3">
      <c r="B1256" s="22" t="s">
        <v>3857</v>
      </c>
      <c r="C1256" s="31">
        <v>90521453.879999995</v>
      </c>
    </row>
    <row r="1257" spans="2:3">
      <c r="B1257" s="22" t="s">
        <v>3423</v>
      </c>
      <c r="C1257" s="31">
        <v>53884232.340000004</v>
      </c>
    </row>
    <row r="1258" spans="2:3">
      <c r="B1258" s="22" t="s">
        <v>3858</v>
      </c>
      <c r="C1258" s="31">
        <v>958736294.14999998</v>
      </c>
    </row>
    <row r="1259" spans="2:3">
      <c r="B1259" s="22" t="s">
        <v>3859</v>
      </c>
      <c r="C1259" s="31">
        <v>634227796.48000002</v>
      </c>
    </row>
    <row r="1260" spans="2:3">
      <c r="B1260" s="22" t="s">
        <v>3860</v>
      </c>
      <c r="C1260" s="31">
        <v>1181134962.0699999</v>
      </c>
    </row>
    <row r="1261" spans="2:3">
      <c r="B1261" s="22" t="s">
        <v>3861</v>
      </c>
      <c r="C1261" s="31">
        <v>1118621486.7</v>
      </c>
    </row>
    <row r="1262" spans="2:3">
      <c r="B1262" s="22" t="s">
        <v>3862</v>
      </c>
      <c r="C1262" s="31">
        <v>398311305.63</v>
      </c>
    </row>
    <row r="1263" spans="2:3">
      <c r="B1263" s="22" t="s">
        <v>3863</v>
      </c>
      <c r="C1263" s="31">
        <v>174631869.06</v>
      </c>
    </row>
    <row r="1264" spans="2:3">
      <c r="B1264" s="22" t="s">
        <v>3864</v>
      </c>
      <c r="C1264" s="31">
        <v>116885337.7</v>
      </c>
    </row>
    <row r="1265" spans="2:3">
      <c r="B1265" s="22" t="s">
        <v>3865</v>
      </c>
      <c r="C1265" s="31">
        <v>1262840.01</v>
      </c>
    </row>
    <row r="1266" spans="2:3">
      <c r="B1266" s="22" t="s">
        <v>3866</v>
      </c>
      <c r="C1266" s="31">
        <v>23698899.920000002</v>
      </c>
    </row>
    <row r="1267" spans="2:3">
      <c r="B1267" s="22" t="s">
        <v>3867</v>
      </c>
      <c r="C1267" s="31">
        <v>2459927531.9899998</v>
      </c>
    </row>
    <row r="1268" spans="2:3">
      <c r="B1268" s="22" t="s">
        <v>3868</v>
      </c>
      <c r="C1268" s="31">
        <v>820419500.73000002</v>
      </c>
    </row>
    <row r="1269" spans="2:3">
      <c r="B1269" s="22" t="s">
        <v>1860</v>
      </c>
      <c r="C1269" s="31">
        <v>532454845.31</v>
      </c>
    </row>
    <row r="1270" spans="2:3">
      <c r="B1270" s="22" t="s">
        <v>3869</v>
      </c>
      <c r="C1270" s="31">
        <v>418883440.92000002</v>
      </c>
    </row>
    <row r="1271" spans="2:3">
      <c r="B1271" s="22" t="s">
        <v>3870</v>
      </c>
      <c r="C1271" s="31">
        <v>7901685.2199999997</v>
      </c>
    </row>
    <row r="1272" spans="2:3">
      <c r="B1272" s="22" t="s">
        <v>3871</v>
      </c>
      <c r="C1272" s="31">
        <v>219888251.09999999</v>
      </c>
    </row>
    <row r="1273" spans="2:3">
      <c r="B1273" s="22" t="s">
        <v>3872</v>
      </c>
      <c r="C1273" s="31">
        <v>1780227908.78</v>
      </c>
    </row>
    <row r="1274" spans="2:3">
      <c r="B1274" s="22" t="s">
        <v>3873</v>
      </c>
      <c r="C1274" s="31">
        <v>350175</v>
      </c>
    </row>
    <row r="1275" spans="2:3">
      <c r="B1275" s="22" t="s">
        <v>3874</v>
      </c>
      <c r="C1275" s="31">
        <v>3852731827.54</v>
      </c>
    </row>
    <row r="1276" spans="2:3">
      <c r="B1276" s="22" t="s">
        <v>1861</v>
      </c>
      <c r="C1276" s="31">
        <v>93131552.849999994</v>
      </c>
    </row>
    <row r="1277" spans="2:3">
      <c r="B1277" s="22" t="s">
        <v>3875</v>
      </c>
      <c r="C1277" s="31">
        <v>1133350737.49</v>
      </c>
    </row>
    <row r="1278" spans="2:3">
      <c r="B1278" s="22" t="s">
        <v>3876</v>
      </c>
      <c r="C1278" s="31">
        <v>584995149</v>
      </c>
    </row>
    <row r="1279" spans="2:3" ht="13">
      <c r="C1279" s="24">
        <f>SUM(C1059:C1278)</f>
        <v>194768922287.70004</v>
      </c>
    </row>
    <row r="1281" spans="2:3" ht="13">
      <c r="B1281" s="25" t="s">
        <v>230</v>
      </c>
      <c r="C1281" s="24" t="s">
        <v>229</v>
      </c>
    </row>
    <row r="1282" spans="2:3">
      <c r="B1282" s="22" t="s">
        <v>3366</v>
      </c>
      <c r="C1282" s="31">
        <v>251844139.47999999</v>
      </c>
    </row>
    <row r="1283" spans="2:3">
      <c r="B1283" s="22" t="s">
        <v>3617</v>
      </c>
      <c r="C1283" s="31">
        <v>153113027.63999999</v>
      </c>
    </row>
    <row r="1284" spans="2:3">
      <c r="B1284" s="22" t="s">
        <v>3618</v>
      </c>
      <c r="C1284" s="31">
        <v>127876411.15000001</v>
      </c>
    </row>
    <row r="1285" spans="2:3">
      <c r="B1285" s="22" t="s">
        <v>3619</v>
      </c>
      <c r="C1285" s="31">
        <v>1719773.79</v>
      </c>
    </row>
    <row r="1286" spans="2:3">
      <c r="B1286" s="22" t="s">
        <v>3620</v>
      </c>
      <c r="C1286" s="31">
        <v>216935726.68000001</v>
      </c>
    </row>
    <row r="1287" spans="2:3">
      <c r="B1287" s="22" t="s">
        <v>3621</v>
      </c>
      <c r="C1287" s="31">
        <v>49884059.780000001</v>
      </c>
    </row>
    <row r="1288" spans="2:3">
      <c r="B1288" s="22" t="s">
        <v>3465</v>
      </c>
      <c r="C1288" s="31">
        <v>1072504</v>
      </c>
    </row>
    <row r="1289" spans="2:3">
      <c r="B1289" s="22" t="s">
        <v>3367</v>
      </c>
      <c r="C1289" s="31">
        <v>36935132.299999997</v>
      </c>
    </row>
    <row r="1290" spans="2:3">
      <c r="B1290" s="22" t="s">
        <v>3630</v>
      </c>
      <c r="C1290" s="31">
        <v>88658669.730000004</v>
      </c>
    </row>
    <row r="1291" spans="2:3">
      <c r="B1291" s="22" t="s">
        <v>3632</v>
      </c>
      <c r="C1291" s="31">
        <v>23041703.239999998</v>
      </c>
    </row>
    <row r="1292" spans="2:3">
      <c r="B1292" s="22" t="s">
        <v>1830</v>
      </c>
      <c r="C1292" s="31">
        <v>40905912.18</v>
      </c>
    </row>
    <row r="1293" spans="2:3">
      <c r="B1293" s="22" t="s">
        <v>3639</v>
      </c>
      <c r="C1293" s="31">
        <v>304104581.69999999</v>
      </c>
    </row>
    <row r="1294" spans="2:3">
      <c r="B1294" s="22" t="s">
        <v>3640</v>
      </c>
      <c r="C1294" s="31">
        <v>8923310.7400000002</v>
      </c>
    </row>
    <row r="1295" spans="2:3">
      <c r="B1295" s="22" t="s">
        <v>3388</v>
      </c>
      <c r="C1295" s="31">
        <v>61314442.810000002</v>
      </c>
    </row>
    <row r="1296" spans="2:3">
      <c r="B1296" s="22" t="s">
        <v>3469</v>
      </c>
      <c r="C1296" s="31">
        <v>194507642</v>
      </c>
    </row>
    <row r="1297" spans="2:3">
      <c r="B1297" s="22" t="s">
        <v>1835</v>
      </c>
      <c r="C1297" s="31">
        <v>36071704.07</v>
      </c>
    </row>
    <row r="1298" spans="2:3">
      <c r="B1298" s="22" t="s">
        <v>3657</v>
      </c>
      <c r="C1298" s="31">
        <v>4139482.24</v>
      </c>
    </row>
    <row r="1299" spans="2:3">
      <c r="B1299" s="22" t="s">
        <v>3659</v>
      </c>
      <c r="C1299" s="31">
        <v>23214876.859999999</v>
      </c>
    </row>
    <row r="1300" spans="2:3">
      <c r="B1300" s="22" t="s">
        <v>3660</v>
      </c>
      <c r="C1300" s="31">
        <v>93614392.439999998</v>
      </c>
    </row>
    <row r="1301" spans="2:3">
      <c r="B1301" s="22" t="s">
        <v>3370</v>
      </c>
      <c r="C1301" s="31">
        <v>307494887.58999997</v>
      </c>
    </row>
    <row r="1302" spans="2:3">
      <c r="B1302" s="22" t="s">
        <v>3662</v>
      </c>
      <c r="C1302" s="31">
        <v>9780189.5700000003</v>
      </c>
    </row>
    <row r="1303" spans="2:3">
      <c r="B1303" s="22" t="s">
        <v>3665</v>
      </c>
      <c r="C1303" s="31">
        <v>135483475.59</v>
      </c>
    </row>
    <row r="1304" spans="2:3">
      <c r="B1304" s="22" t="s">
        <v>3667</v>
      </c>
      <c r="C1304" s="31">
        <v>19515759</v>
      </c>
    </row>
    <row r="1305" spans="2:3">
      <c r="B1305" s="22" t="s">
        <v>3371</v>
      </c>
      <c r="C1305" s="31">
        <v>34145295.170000002</v>
      </c>
    </row>
    <row r="1306" spans="2:3">
      <c r="B1306" s="22" t="s">
        <v>3671</v>
      </c>
      <c r="C1306" s="31">
        <v>1382624.78</v>
      </c>
    </row>
    <row r="1307" spans="2:3">
      <c r="B1307" s="22" t="s">
        <v>3372</v>
      </c>
      <c r="C1307" s="31">
        <v>640816.56999999995</v>
      </c>
    </row>
    <row r="1308" spans="2:3">
      <c r="B1308" s="22" t="s">
        <v>3678</v>
      </c>
      <c r="C1308" s="31">
        <v>10433985.050000001</v>
      </c>
    </row>
    <row r="1309" spans="2:3">
      <c r="B1309" s="22" t="s">
        <v>3474</v>
      </c>
      <c r="C1309" s="31">
        <v>69663160.469999999</v>
      </c>
    </row>
    <row r="1310" spans="2:3">
      <c r="B1310" s="22" t="s">
        <v>3680</v>
      </c>
      <c r="C1310" s="31">
        <v>86982574.530000001</v>
      </c>
    </row>
    <row r="1311" spans="2:3">
      <c r="B1311" s="22" t="s">
        <v>3681</v>
      </c>
      <c r="C1311" s="31">
        <v>19276397.370000001</v>
      </c>
    </row>
    <row r="1312" spans="2:3">
      <c r="B1312" s="22" t="s">
        <v>3686</v>
      </c>
      <c r="C1312" s="31">
        <v>1059636128.77</v>
      </c>
    </row>
    <row r="1313" spans="2:3">
      <c r="B1313" s="22" t="s">
        <v>3690</v>
      </c>
      <c r="C1313" s="31">
        <v>227336164.77000001</v>
      </c>
    </row>
    <row r="1314" spans="2:3">
      <c r="B1314" s="22" t="s">
        <v>3691</v>
      </c>
      <c r="C1314" s="31">
        <v>340360785.98000002</v>
      </c>
    </row>
    <row r="1315" spans="2:3">
      <c r="B1315" s="22" t="s">
        <v>3692</v>
      </c>
      <c r="C1315" s="31">
        <v>656550.75</v>
      </c>
    </row>
    <row r="1316" spans="2:3">
      <c r="B1316" s="22" t="s">
        <v>3744</v>
      </c>
      <c r="C1316" s="31">
        <v>53795385.350000001</v>
      </c>
    </row>
    <row r="1317" spans="2:3">
      <c r="B1317" s="22" t="s">
        <v>3701</v>
      </c>
      <c r="C1317" s="31">
        <v>539295.23</v>
      </c>
    </row>
    <row r="1318" spans="2:3">
      <c r="B1318" s="22" t="s">
        <v>3709</v>
      </c>
      <c r="C1318" s="31">
        <v>8140283.75</v>
      </c>
    </row>
    <row r="1319" spans="2:3">
      <c r="B1319" s="22" t="s">
        <v>3477</v>
      </c>
      <c r="C1319" s="31">
        <v>14691812.48</v>
      </c>
    </row>
    <row r="1320" spans="2:3">
      <c r="B1320" s="22" t="s">
        <v>3712</v>
      </c>
      <c r="C1320" s="31">
        <v>40520303.25</v>
      </c>
    </row>
    <row r="1321" spans="2:3">
      <c r="B1321" s="22" t="s">
        <v>3374</v>
      </c>
      <c r="C1321" s="31">
        <v>53973006.210000001</v>
      </c>
    </row>
    <row r="1322" spans="2:3">
      <c r="B1322" s="22" t="s">
        <v>3717</v>
      </c>
      <c r="C1322" s="31">
        <v>328850217</v>
      </c>
    </row>
    <row r="1323" spans="2:3">
      <c r="B1323" s="22" t="s">
        <v>3719</v>
      </c>
      <c r="C1323" s="31">
        <v>21900594.300000001</v>
      </c>
    </row>
    <row r="1324" spans="2:3">
      <c r="B1324" s="22" t="s">
        <v>3745</v>
      </c>
      <c r="C1324" s="31">
        <v>57908198.649999999</v>
      </c>
    </row>
    <row r="1325" spans="2:3">
      <c r="B1325" s="22" t="s">
        <v>3746</v>
      </c>
      <c r="C1325" s="31">
        <v>1597780.02</v>
      </c>
    </row>
    <row r="1326" spans="2:3">
      <c r="B1326" s="22" t="s">
        <v>1740</v>
      </c>
      <c r="C1326" s="31">
        <v>12168545.32</v>
      </c>
    </row>
    <row r="1327" spans="2:3">
      <c r="B1327" s="22" t="s">
        <v>3723</v>
      </c>
      <c r="C1327" s="31">
        <v>21289527.859999999</v>
      </c>
    </row>
    <row r="1328" spans="2:3">
      <c r="B1328" s="22" t="s">
        <v>3726</v>
      </c>
      <c r="C1328" s="31">
        <v>16565498.630000001</v>
      </c>
    </row>
    <row r="1329" spans="2:3">
      <c r="B1329" s="22" t="s">
        <v>3729</v>
      </c>
      <c r="C1329" s="31">
        <v>167314194.62</v>
      </c>
    </row>
    <row r="1330" spans="2:3">
      <c r="B1330" s="22" t="s">
        <v>3736</v>
      </c>
      <c r="C1330" s="31">
        <v>35739570.829999998</v>
      </c>
    </row>
    <row r="1331" spans="2:3">
      <c r="B1331" s="22" t="s">
        <v>1846</v>
      </c>
      <c r="C1331" s="31">
        <v>23195305</v>
      </c>
    </row>
    <row r="1332" spans="2:3">
      <c r="B1332" s="22" t="s">
        <v>3742</v>
      </c>
      <c r="C1332" s="31">
        <v>2249857.9700000002</v>
      </c>
    </row>
    <row r="1333" spans="2:3">
      <c r="B1333" s="22" t="s">
        <v>3743</v>
      </c>
      <c r="C1333" s="31">
        <v>24939083.050000001</v>
      </c>
    </row>
    <row r="1334" spans="2:3">
      <c r="B1334" s="22" t="s">
        <v>3747</v>
      </c>
      <c r="C1334" s="31">
        <v>62158548.899999999</v>
      </c>
    </row>
    <row r="1335" spans="2:3">
      <c r="B1335" s="22" t="s">
        <v>3375</v>
      </c>
      <c r="C1335" s="31">
        <v>2423309507.0100002</v>
      </c>
    </row>
    <row r="1336" spans="2:3">
      <c r="B1336" s="22" t="s">
        <v>3748</v>
      </c>
      <c r="C1336" s="31">
        <v>1406997041.49</v>
      </c>
    </row>
    <row r="1337" spans="2:3">
      <c r="B1337" s="22" t="s">
        <v>3749</v>
      </c>
      <c r="C1337" s="31">
        <v>2970578788.3400002</v>
      </c>
    </row>
    <row r="1338" spans="2:3">
      <c r="B1338" s="22" t="s">
        <v>3750</v>
      </c>
      <c r="C1338" s="31">
        <v>845748589.51999998</v>
      </c>
    </row>
    <row r="1339" spans="2:3">
      <c r="B1339" s="22" t="s">
        <v>3751</v>
      </c>
      <c r="C1339" s="31">
        <v>2374170522.6100001</v>
      </c>
    </row>
    <row r="1340" spans="2:3">
      <c r="B1340" s="22" t="s">
        <v>3752</v>
      </c>
      <c r="C1340" s="31">
        <v>638114614.33000004</v>
      </c>
    </row>
    <row r="1341" spans="2:3">
      <c r="B1341" s="22" t="s">
        <v>3753</v>
      </c>
      <c r="C1341" s="31">
        <v>271126201.07999998</v>
      </c>
    </row>
    <row r="1342" spans="2:3">
      <c r="B1342" s="22" t="s">
        <v>3754</v>
      </c>
      <c r="C1342" s="31">
        <v>1323861101.45</v>
      </c>
    </row>
    <row r="1343" spans="2:3">
      <c r="B1343" s="22" t="s">
        <v>3755</v>
      </c>
      <c r="C1343" s="31">
        <v>234137508.47</v>
      </c>
    </row>
    <row r="1344" spans="2:3">
      <c r="B1344" s="22" t="s">
        <v>3479</v>
      </c>
      <c r="C1344" s="31">
        <v>685397618.5</v>
      </c>
    </row>
    <row r="1345" spans="2:3">
      <c r="B1345" s="22" t="s">
        <v>3756</v>
      </c>
      <c r="C1345" s="31">
        <v>1114657810</v>
      </c>
    </row>
    <row r="1346" spans="2:3">
      <c r="B1346" s="22" t="s">
        <v>3757</v>
      </c>
      <c r="C1346" s="31">
        <v>181608926.08000001</v>
      </c>
    </row>
    <row r="1347" spans="2:3">
      <c r="B1347" s="22" t="s">
        <v>3758</v>
      </c>
      <c r="C1347" s="31">
        <v>1006361204.84</v>
      </c>
    </row>
    <row r="1348" spans="2:3">
      <c r="B1348" s="22" t="s">
        <v>3759</v>
      </c>
      <c r="C1348" s="31">
        <v>1243703889.3599999</v>
      </c>
    </row>
    <row r="1349" spans="2:3">
      <c r="B1349" s="22" t="s">
        <v>3760</v>
      </c>
      <c r="C1349" s="31">
        <v>115233884.86</v>
      </c>
    </row>
    <row r="1350" spans="2:3">
      <c r="B1350" s="22" t="s">
        <v>3376</v>
      </c>
      <c r="C1350" s="31">
        <v>1293770464.8299999</v>
      </c>
    </row>
    <row r="1351" spans="2:3">
      <c r="B1351" s="22" t="s">
        <v>3761</v>
      </c>
      <c r="C1351" s="31">
        <v>2518486154.9499998</v>
      </c>
    </row>
    <row r="1352" spans="2:3">
      <c r="B1352" s="22" t="s">
        <v>3762</v>
      </c>
      <c r="C1352" s="31">
        <v>324164725.44999999</v>
      </c>
    </row>
    <row r="1353" spans="2:3">
      <c r="B1353" s="22" t="s">
        <v>3763</v>
      </c>
      <c r="C1353" s="31">
        <v>1392810316.9200001</v>
      </c>
    </row>
    <row r="1354" spans="2:3">
      <c r="B1354" s="22" t="s">
        <v>1847</v>
      </c>
      <c r="C1354" s="31">
        <v>1096224033.8800001</v>
      </c>
    </row>
    <row r="1355" spans="2:3">
      <c r="B1355" s="22" t="s">
        <v>1848</v>
      </c>
      <c r="C1355" s="31">
        <v>1055479551.53</v>
      </c>
    </row>
    <row r="1356" spans="2:3">
      <c r="B1356" s="22" t="s">
        <v>3480</v>
      </c>
      <c r="C1356" s="31">
        <v>2728656637.9899998</v>
      </c>
    </row>
    <row r="1357" spans="2:3">
      <c r="B1357" s="22" t="s">
        <v>3764</v>
      </c>
      <c r="C1357" s="31">
        <v>36780545.509999998</v>
      </c>
    </row>
    <row r="1358" spans="2:3">
      <c r="B1358" s="22" t="s">
        <v>3765</v>
      </c>
      <c r="C1358" s="31">
        <v>1783724084.4200001</v>
      </c>
    </row>
    <row r="1359" spans="2:3">
      <c r="B1359" s="22" t="s">
        <v>3766</v>
      </c>
      <c r="C1359" s="31">
        <v>1291010582.9000001</v>
      </c>
    </row>
    <row r="1360" spans="2:3">
      <c r="B1360" s="22" t="s">
        <v>3377</v>
      </c>
      <c r="C1360" s="31">
        <v>4613898124.3500004</v>
      </c>
    </row>
    <row r="1361" spans="2:3">
      <c r="B1361" s="22" t="s">
        <v>3767</v>
      </c>
      <c r="C1361" s="31">
        <v>1252118393.5</v>
      </c>
    </row>
    <row r="1362" spans="2:3">
      <c r="B1362" s="22" t="s">
        <v>3768</v>
      </c>
      <c r="C1362" s="31">
        <v>319800750.22000003</v>
      </c>
    </row>
    <row r="1363" spans="2:3">
      <c r="B1363" s="22" t="s">
        <v>3769</v>
      </c>
      <c r="C1363" s="31">
        <v>462959924.36000001</v>
      </c>
    </row>
    <row r="1364" spans="2:3">
      <c r="B1364" s="22" t="s">
        <v>3770</v>
      </c>
      <c r="C1364" s="31">
        <v>306574723.36000001</v>
      </c>
    </row>
    <row r="1365" spans="2:3">
      <c r="B1365" s="22" t="s">
        <v>1849</v>
      </c>
      <c r="C1365" s="31">
        <v>1690549795.1900001</v>
      </c>
    </row>
    <row r="1366" spans="2:3">
      <c r="B1366" s="22" t="s">
        <v>3771</v>
      </c>
      <c r="C1366" s="31">
        <v>1254146694.4100001</v>
      </c>
    </row>
    <row r="1367" spans="2:3">
      <c r="B1367" s="22" t="s">
        <v>3772</v>
      </c>
      <c r="C1367" s="31">
        <v>1189589696.79</v>
      </c>
    </row>
    <row r="1368" spans="2:3">
      <c r="B1368" s="22" t="s">
        <v>3773</v>
      </c>
      <c r="C1368" s="31">
        <v>400127286.58999997</v>
      </c>
    </row>
    <row r="1369" spans="2:3">
      <c r="B1369" s="22" t="s">
        <v>3774</v>
      </c>
      <c r="C1369" s="31">
        <v>1758587242.47</v>
      </c>
    </row>
    <row r="1370" spans="2:3">
      <c r="B1370" s="22" t="s">
        <v>3775</v>
      </c>
      <c r="C1370" s="31">
        <v>505268076.85000002</v>
      </c>
    </row>
    <row r="1371" spans="2:3">
      <c r="B1371" s="22" t="s">
        <v>1850</v>
      </c>
      <c r="C1371" s="31">
        <v>9076649.9399999995</v>
      </c>
    </row>
    <row r="1372" spans="2:3">
      <c r="B1372" s="22" t="s">
        <v>3776</v>
      </c>
      <c r="C1372" s="31">
        <v>777521556.22000003</v>
      </c>
    </row>
    <row r="1373" spans="2:3">
      <c r="B1373" s="22" t="s">
        <v>3777</v>
      </c>
      <c r="C1373" s="31">
        <v>208958037.12</v>
      </c>
    </row>
    <row r="1374" spans="2:3">
      <c r="B1374" s="22" t="s">
        <v>3481</v>
      </c>
      <c r="C1374" s="31">
        <v>875869900.39999998</v>
      </c>
    </row>
    <row r="1375" spans="2:3">
      <c r="B1375" s="22" t="s">
        <v>3778</v>
      </c>
      <c r="C1375" s="31">
        <v>526467573.26999998</v>
      </c>
    </row>
    <row r="1376" spans="2:3">
      <c r="B1376" s="22" t="s">
        <v>3779</v>
      </c>
      <c r="C1376" s="31">
        <v>428105745.89999998</v>
      </c>
    </row>
    <row r="1377" spans="2:3">
      <c r="B1377" s="22" t="s">
        <v>3780</v>
      </c>
      <c r="C1377" s="31">
        <v>1073203484.63</v>
      </c>
    </row>
    <row r="1378" spans="2:3">
      <c r="B1378" s="22" t="s">
        <v>3781</v>
      </c>
      <c r="C1378" s="31">
        <v>795193550.70000005</v>
      </c>
    </row>
    <row r="1379" spans="2:3">
      <c r="B1379" s="22" t="s">
        <v>3782</v>
      </c>
      <c r="C1379" s="31">
        <v>68606500.010000005</v>
      </c>
    </row>
    <row r="1380" spans="2:3">
      <c r="B1380" s="22" t="s">
        <v>3783</v>
      </c>
      <c r="C1380" s="31">
        <v>1097058339.7</v>
      </c>
    </row>
    <row r="1381" spans="2:3">
      <c r="B1381" s="22" t="s">
        <v>3784</v>
      </c>
      <c r="C1381" s="31">
        <v>1597375</v>
      </c>
    </row>
    <row r="1382" spans="2:3">
      <c r="B1382" s="22" t="s">
        <v>3785</v>
      </c>
      <c r="C1382" s="31">
        <v>139894249.75999999</v>
      </c>
    </row>
    <row r="1383" spans="2:3">
      <c r="B1383" s="22" t="s">
        <v>3786</v>
      </c>
      <c r="C1383" s="31">
        <v>2807325572.0700002</v>
      </c>
    </row>
    <row r="1384" spans="2:3">
      <c r="B1384" s="22" t="s">
        <v>3378</v>
      </c>
      <c r="C1384" s="31">
        <v>108521912.7</v>
      </c>
    </row>
    <row r="1385" spans="2:3">
      <c r="B1385" s="22" t="s">
        <v>3482</v>
      </c>
      <c r="C1385" s="31">
        <v>549757197.00999999</v>
      </c>
    </row>
    <row r="1386" spans="2:3">
      <c r="B1386" s="22" t="s">
        <v>3787</v>
      </c>
      <c r="C1386" s="31">
        <v>164617750.22999999</v>
      </c>
    </row>
    <row r="1387" spans="2:3">
      <c r="B1387" s="22" t="s">
        <v>3788</v>
      </c>
      <c r="C1387" s="31">
        <v>110286428.18000001</v>
      </c>
    </row>
    <row r="1388" spans="2:3">
      <c r="B1388" s="22" t="s">
        <v>3789</v>
      </c>
      <c r="C1388" s="31">
        <v>62848812.200000003</v>
      </c>
    </row>
    <row r="1389" spans="2:3">
      <c r="B1389" s="22" t="s">
        <v>3790</v>
      </c>
      <c r="C1389" s="31">
        <v>1434308538.77</v>
      </c>
    </row>
    <row r="1390" spans="2:3">
      <c r="B1390" s="22" t="s">
        <v>1851</v>
      </c>
      <c r="C1390" s="31">
        <v>1024928463.01</v>
      </c>
    </row>
    <row r="1391" spans="2:3">
      <c r="B1391" s="22" t="s">
        <v>3791</v>
      </c>
      <c r="C1391" s="31">
        <v>1625232299.8800001</v>
      </c>
    </row>
    <row r="1392" spans="2:3">
      <c r="B1392" s="22" t="s">
        <v>3792</v>
      </c>
      <c r="C1392" s="31">
        <v>735782905.21000004</v>
      </c>
    </row>
    <row r="1393" spans="2:3">
      <c r="B1393" s="22" t="s">
        <v>3483</v>
      </c>
      <c r="C1393" s="31">
        <v>137587840.18000001</v>
      </c>
    </row>
    <row r="1394" spans="2:3">
      <c r="B1394" s="22" t="s">
        <v>3793</v>
      </c>
      <c r="C1394" s="31">
        <v>520281996.10000002</v>
      </c>
    </row>
    <row r="1395" spans="2:3">
      <c r="B1395" s="22" t="s">
        <v>3794</v>
      </c>
      <c r="C1395" s="31">
        <v>2519075347.46</v>
      </c>
    </row>
    <row r="1396" spans="2:3">
      <c r="B1396" s="22" t="s">
        <v>3379</v>
      </c>
      <c r="C1396" s="31">
        <v>19823604531.470001</v>
      </c>
    </row>
    <row r="1397" spans="2:3">
      <c r="B1397" s="22" t="s">
        <v>3795</v>
      </c>
      <c r="C1397" s="31">
        <v>3325508081.9099998</v>
      </c>
    </row>
    <row r="1398" spans="2:3">
      <c r="B1398" s="22" t="s">
        <v>3796</v>
      </c>
      <c r="C1398" s="31">
        <v>222078363.03</v>
      </c>
    </row>
    <row r="1399" spans="2:3">
      <c r="B1399" s="22" t="s">
        <v>3797</v>
      </c>
      <c r="C1399" s="31">
        <v>1245065204.4300001</v>
      </c>
    </row>
    <row r="1400" spans="2:3">
      <c r="B1400" s="22" t="s">
        <v>3798</v>
      </c>
      <c r="C1400" s="31">
        <v>2326929413.2600002</v>
      </c>
    </row>
    <row r="1401" spans="2:3">
      <c r="B1401" s="22" t="s">
        <v>3799</v>
      </c>
      <c r="C1401" s="31">
        <v>832441982.32000005</v>
      </c>
    </row>
    <row r="1402" spans="2:3">
      <c r="B1402" s="22" t="s">
        <v>3484</v>
      </c>
      <c r="C1402" s="31">
        <v>2302624205.5500002</v>
      </c>
    </row>
    <row r="1403" spans="2:3">
      <c r="B1403" s="22" t="s">
        <v>3800</v>
      </c>
      <c r="C1403" s="31">
        <v>768322136.39999998</v>
      </c>
    </row>
    <row r="1404" spans="2:3">
      <c r="B1404" s="22" t="s">
        <v>3801</v>
      </c>
      <c r="C1404" s="31">
        <v>285044263.07999998</v>
      </c>
    </row>
    <row r="1405" spans="2:3">
      <c r="B1405" s="22" t="s">
        <v>3380</v>
      </c>
      <c r="C1405" s="31">
        <v>9682418415.9500008</v>
      </c>
    </row>
    <row r="1406" spans="2:3">
      <c r="B1406" s="22" t="s">
        <v>3802</v>
      </c>
      <c r="C1406" s="31">
        <v>473442255.86000001</v>
      </c>
    </row>
    <row r="1407" spans="2:3">
      <c r="B1407" s="22" t="s">
        <v>3803</v>
      </c>
      <c r="C1407" s="31">
        <v>790306345.96000004</v>
      </c>
    </row>
    <row r="1408" spans="2:3">
      <c r="B1408" s="22" t="s">
        <v>3804</v>
      </c>
      <c r="C1408" s="31">
        <v>1136806770.9300001</v>
      </c>
    </row>
    <row r="1409" spans="2:3">
      <c r="B1409" s="22" t="s">
        <v>3805</v>
      </c>
      <c r="C1409" s="31">
        <v>332003017</v>
      </c>
    </row>
    <row r="1410" spans="2:3">
      <c r="B1410" s="22" t="s">
        <v>3806</v>
      </c>
      <c r="C1410" s="31">
        <v>286780246.80000001</v>
      </c>
    </row>
    <row r="1411" spans="2:3">
      <c r="B1411" s="22" t="s">
        <v>3807</v>
      </c>
      <c r="C1411" s="31">
        <v>844272380.27999997</v>
      </c>
    </row>
    <row r="1412" spans="2:3">
      <c r="B1412" s="22" t="s">
        <v>3808</v>
      </c>
      <c r="C1412" s="31">
        <v>2472417548.9699998</v>
      </c>
    </row>
    <row r="1413" spans="2:3">
      <c r="B1413" s="22" t="s">
        <v>3381</v>
      </c>
      <c r="C1413" s="31">
        <v>407671674.26999998</v>
      </c>
    </row>
    <row r="1414" spans="2:3">
      <c r="B1414" s="22" t="s">
        <v>3809</v>
      </c>
      <c r="C1414" s="31">
        <v>1457835086.6900001</v>
      </c>
    </row>
    <row r="1415" spans="2:3">
      <c r="B1415" s="22" t="s">
        <v>1852</v>
      </c>
      <c r="C1415" s="31">
        <v>46188704.960000001</v>
      </c>
    </row>
    <row r="1416" spans="2:3">
      <c r="B1416" s="22" t="s">
        <v>3810</v>
      </c>
      <c r="C1416" s="31">
        <v>815767526.65999997</v>
      </c>
    </row>
    <row r="1417" spans="2:3">
      <c r="B1417" s="22" t="s">
        <v>3485</v>
      </c>
      <c r="C1417" s="31">
        <v>2536917527.9099998</v>
      </c>
    </row>
    <row r="1418" spans="2:3">
      <c r="B1418" s="22" t="s">
        <v>3811</v>
      </c>
      <c r="C1418" s="31">
        <v>405276623.76999998</v>
      </c>
    </row>
    <row r="1419" spans="2:3">
      <c r="B1419" s="22" t="s">
        <v>1853</v>
      </c>
      <c r="C1419" s="31">
        <v>3254108178.9200001</v>
      </c>
    </row>
    <row r="1420" spans="2:3">
      <c r="B1420" s="22" t="s">
        <v>3812</v>
      </c>
      <c r="C1420" s="31">
        <v>572256456.05999994</v>
      </c>
    </row>
    <row r="1421" spans="2:3">
      <c r="B1421" s="22" t="s">
        <v>3813</v>
      </c>
      <c r="C1421" s="31">
        <v>3748564032.6999998</v>
      </c>
    </row>
    <row r="1422" spans="2:3">
      <c r="B1422" s="22" t="s">
        <v>3814</v>
      </c>
      <c r="C1422" s="31">
        <v>158977881.88999999</v>
      </c>
    </row>
    <row r="1423" spans="2:3">
      <c r="B1423" s="22" t="s">
        <v>1854</v>
      </c>
      <c r="C1423" s="31">
        <v>967809319.11000001</v>
      </c>
    </row>
    <row r="1424" spans="2:3">
      <c r="B1424" s="22" t="s">
        <v>3815</v>
      </c>
      <c r="C1424" s="31">
        <v>3075767505.23</v>
      </c>
    </row>
    <row r="1425" spans="2:3">
      <c r="B1425" s="22" t="s">
        <v>3486</v>
      </c>
      <c r="C1425" s="31">
        <v>171816373.72</v>
      </c>
    </row>
    <row r="1426" spans="2:3">
      <c r="B1426" s="22" t="s">
        <v>3816</v>
      </c>
      <c r="C1426" s="31">
        <v>1874222607.21</v>
      </c>
    </row>
    <row r="1427" spans="2:3">
      <c r="B1427" s="22" t="s">
        <v>3817</v>
      </c>
      <c r="C1427" s="31">
        <v>879505262.20000005</v>
      </c>
    </row>
    <row r="1428" spans="2:3">
      <c r="B1428" s="22" t="s">
        <v>1855</v>
      </c>
      <c r="C1428" s="31">
        <v>10844697.32</v>
      </c>
    </row>
    <row r="1429" spans="2:3">
      <c r="B1429" s="22" t="s">
        <v>3818</v>
      </c>
      <c r="C1429" s="31">
        <v>591576065.28999996</v>
      </c>
    </row>
    <row r="1430" spans="2:3">
      <c r="B1430" s="22" t="s">
        <v>3819</v>
      </c>
      <c r="C1430" s="31">
        <v>68540426.530000001</v>
      </c>
    </row>
    <row r="1431" spans="2:3">
      <c r="B1431" s="22" t="s">
        <v>3487</v>
      </c>
      <c r="C1431" s="31">
        <v>846460880.52999997</v>
      </c>
    </row>
    <row r="1432" spans="2:3">
      <c r="B1432" s="22" t="s">
        <v>3820</v>
      </c>
      <c r="C1432" s="31">
        <v>1349246893.0999999</v>
      </c>
    </row>
    <row r="1433" spans="2:3">
      <c r="B1433" s="22" t="s">
        <v>3821</v>
      </c>
      <c r="C1433" s="31">
        <v>789063400.83000004</v>
      </c>
    </row>
    <row r="1434" spans="2:3">
      <c r="B1434" s="22" t="s">
        <v>3822</v>
      </c>
      <c r="C1434" s="31">
        <v>714005739.34000003</v>
      </c>
    </row>
    <row r="1435" spans="2:3">
      <c r="B1435" s="22" t="s">
        <v>3823</v>
      </c>
      <c r="C1435" s="31">
        <v>1533046734.3</v>
      </c>
    </row>
    <row r="1436" spans="2:3">
      <c r="B1436" s="22" t="s">
        <v>3824</v>
      </c>
      <c r="C1436" s="31">
        <v>137884975.16</v>
      </c>
    </row>
    <row r="1437" spans="2:3">
      <c r="B1437" s="22" t="s">
        <v>1856</v>
      </c>
      <c r="C1437" s="31">
        <v>132746718.23999999</v>
      </c>
    </row>
    <row r="1438" spans="2:3">
      <c r="B1438" s="22" t="s">
        <v>3825</v>
      </c>
      <c r="C1438" s="31">
        <v>209321974.16999999</v>
      </c>
    </row>
    <row r="1439" spans="2:3">
      <c r="B1439" s="22" t="s">
        <v>3826</v>
      </c>
      <c r="C1439" s="31">
        <v>3762198812.3400002</v>
      </c>
    </row>
    <row r="1440" spans="2:3">
      <c r="B1440" s="22" t="s">
        <v>3827</v>
      </c>
      <c r="C1440" s="31">
        <v>831957.5</v>
      </c>
    </row>
    <row r="1441" spans="2:3">
      <c r="B1441" s="22" t="s">
        <v>3828</v>
      </c>
      <c r="C1441" s="31">
        <v>339866133.25999999</v>
      </c>
    </row>
    <row r="1442" spans="2:3">
      <c r="B1442" s="22" t="s">
        <v>3829</v>
      </c>
      <c r="C1442" s="31">
        <v>758867000.45000005</v>
      </c>
    </row>
    <row r="1443" spans="2:3">
      <c r="B1443" s="22" t="s">
        <v>3830</v>
      </c>
      <c r="C1443" s="31">
        <v>817681656.04999995</v>
      </c>
    </row>
    <row r="1444" spans="2:3">
      <c r="B1444" s="22" t="s">
        <v>3831</v>
      </c>
      <c r="C1444" s="31">
        <v>711667105.91999996</v>
      </c>
    </row>
    <row r="1445" spans="2:3">
      <c r="B1445" s="22" t="s">
        <v>3832</v>
      </c>
      <c r="C1445" s="31">
        <v>1403375</v>
      </c>
    </row>
    <row r="1446" spans="2:3">
      <c r="B1446" s="22" t="s">
        <v>3833</v>
      </c>
      <c r="C1446" s="31">
        <v>1493712262.6800001</v>
      </c>
    </row>
    <row r="1447" spans="2:3">
      <c r="B1447" s="22" t="s">
        <v>3834</v>
      </c>
      <c r="C1447" s="31">
        <v>1441460719.47</v>
      </c>
    </row>
    <row r="1448" spans="2:3">
      <c r="B1448" s="22" t="s">
        <v>1857</v>
      </c>
      <c r="C1448" s="31">
        <v>1271608447.8800001</v>
      </c>
    </row>
    <row r="1449" spans="2:3">
      <c r="B1449" s="22" t="s">
        <v>3835</v>
      </c>
      <c r="C1449" s="31">
        <v>635395585.92999995</v>
      </c>
    </row>
    <row r="1450" spans="2:3">
      <c r="B1450" s="22" t="s">
        <v>3836</v>
      </c>
      <c r="C1450" s="31">
        <v>821166510.73000002</v>
      </c>
    </row>
    <row r="1451" spans="2:3">
      <c r="B1451" s="22" t="s">
        <v>3837</v>
      </c>
      <c r="C1451" s="31">
        <v>69353970.049999997</v>
      </c>
    </row>
    <row r="1452" spans="2:3">
      <c r="B1452" s="22" t="s">
        <v>3838</v>
      </c>
      <c r="C1452" s="31">
        <v>3900799.98</v>
      </c>
    </row>
    <row r="1453" spans="2:3">
      <c r="B1453" s="22" t="s">
        <v>3839</v>
      </c>
      <c r="C1453" s="31">
        <v>600333561.44000006</v>
      </c>
    </row>
    <row r="1454" spans="2:3">
      <c r="B1454" s="22" t="s">
        <v>3840</v>
      </c>
      <c r="C1454" s="31">
        <v>1827800</v>
      </c>
    </row>
    <row r="1455" spans="2:3">
      <c r="B1455" s="22" t="s">
        <v>3382</v>
      </c>
      <c r="C1455" s="31">
        <v>3345667.5</v>
      </c>
    </row>
    <row r="1456" spans="2:3">
      <c r="B1456" s="22" t="s">
        <v>3841</v>
      </c>
      <c r="C1456" s="31">
        <v>155174710.36000001</v>
      </c>
    </row>
    <row r="1457" spans="2:3">
      <c r="B1457" s="22" t="s">
        <v>3842</v>
      </c>
      <c r="C1457" s="31">
        <v>233142853.22999999</v>
      </c>
    </row>
    <row r="1458" spans="2:3">
      <c r="B1458" s="22" t="s">
        <v>3488</v>
      </c>
      <c r="C1458" s="31">
        <v>105551187.31999999</v>
      </c>
    </row>
    <row r="1459" spans="2:3">
      <c r="B1459" s="22" t="s">
        <v>3843</v>
      </c>
      <c r="C1459" s="31">
        <v>618843342.13</v>
      </c>
    </row>
    <row r="1460" spans="2:3">
      <c r="B1460" s="22" t="s">
        <v>3489</v>
      </c>
      <c r="C1460" s="31">
        <v>182197013.72999999</v>
      </c>
    </row>
    <row r="1461" spans="2:3">
      <c r="B1461" s="22" t="s">
        <v>3844</v>
      </c>
      <c r="C1461" s="31">
        <v>907142923.23000002</v>
      </c>
    </row>
    <row r="1462" spans="2:3">
      <c r="B1462" s="22" t="s">
        <v>1858</v>
      </c>
      <c r="C1462" s="31">
        <v>1037149539.2</v>
      </c>
    </row>
    <row r="1463" spans="2:3">
      <c r="B1463" s="22" t="s">
        <v>1859</v>
      </c>
      <c r="C1463" s="31">
        <v>3734566.94</v>
      </c>
    </row>
    <row r="1464" spans="2:3">
      <c r="B1464" s="22" t="s">
        <v>3845</v>
      </c>
      <c r="C1464" s="31">
        <v>488647920.19999999</v>
      </c>
    </row>
    <row r="1465" spans="2:3">
      <c r="B1465" s="22" t="s">
        <v>3846</v>
      </c>
      <c r="C1465" s="31">
        <v>1431557315.3</v>
      </c>
    </row>
    <row r="1466" spans="2:3">
      <c r="B1466" s="22" t="s">
        <v>3383</v>
      </c>
      <c r="C1466" s="31">
        <v>5627128038.4499998</v>
      </c>
    </row>
    <row r="1467" spans="2:3">
      <c r="B1467" s="22" t="s">
        <v>3847</v>
      </c>
      <c r="C1467" s="31">
        <v>477055686.25</v>
      </c>
    </row>
    <row r="1468" spans="2:3">
      <c r="B1468" s="22" t="s">
        <v>3848</v>
      </c>
      <c r="C1468" s="31">
        <v>80311312.200000003</v>
      </c>
    </row>
    <row r="1469" spans="2:3">
      <c r="B1469" s="22" t="s">
        <v>3849</v>
      </c>
      <c r="C1469" s="31">
        <v>3433902167</v>
      </c>
    </row>
    <row r="1470" spans="2:3">
      <c r="B1470" s="22" t="s">
        <v>3850</v>
      </c>
      <c r="C1470" s="31">
        <v>947986000.54999995</v>
      </c>
    </row>
    <row r="1471" spans="2:3">
      <c r="B1471" s="22" t="s">
        <v>3851</v>
      </c>
      <c r="C1471" s="31">
        <v>221095229.22</v>
      </c>
    </row>
    <row r="1472" spans="2:3">
      <c r="B1472" s="22" t="s">
        <v>3852</v>
      </c>
      <c r="C1472" s="31">
        <v>30895990.989999998</v>
      </c>
    </row>
    <row r="1473" spans="2:3">
      <c r="B1473" s="22" t="s">
        <v>1742</v>
      </c>
      <c r="C1473" s="31">
        <v>3499263167.1100001</v>
      </c>
    </row>
    <row r="1474" spans="2:3">
      <c r="B1474" s="22" t="s">
        <v>3853</v>
      </c>
      <c r="C1474" s="31">
        <v>3202035436.5700002</v>
      </c>
    </row>
    <row r="1475" spans="2:3">
      <c r="B1475" s="22" t="s">
        <v>3854</v>
      </c>
      <c r="C1475" s="31">
        <v>192342535.09</v>
      </c>
    </row>
    <row r="1476" spans="2:3">
      <c r="B1476" s="22" t="s">
        <v>3855</v>
      </c>
      <c r="C1476" s="31">
        <v>449518367.98000002</v>
      </c>
    </row>
    <row r="1477" spans="2:3">
      <c r="B1477" s="22" t="s">
        <v>3856</v>
      </c>
      <c r="C1477" s="31">
        <v>204286624.84</v>
      </c>
    </row>
    <row r="1478" spans="2:3">
      <c r="B1478" s="22" t="s">
        <v>3857</v>
      </c>
      <c r="C1478" s="31">
        <v>96092032.790000007</v>
      </c>
    </row>
    <row r="1479" spans="2:3">
      <c r="B1479" s="22" t="s">
        <v>3423</v>
      </c>
      <c r="C1479" s="31">
        <v>54510434.759999998</v>
      </c>
    </row>
    <row r="1480" spans="2:3">
      <c r="B1480" s="22" t="s">
        <v>3858</v>
      </c>
      <c r="C1480" s="31">
        <v>1028305947.14</v>
      </c>
    </row>
    <row r="1481" spans="2:3">
      <c r="B1481" s="22" t="s">
        <v>3859</v>
      </c>
      <c r="C1481" s="31">
        <v>712134258.88</v>
      </c>
    </row>
    <row r="1482" spans="2:3">
      <c r="B1482" s="22" t="s">
        <v>3860</v>
      </c>
      <c r="C1482" s="31">
        <v>1251495318.24</v>
      </c>
    </row>
    <row r="1483" spans="2:3">
      <c r="B1483" s="22" t="s">
        <v>3861</v>
      </c>
      <c r="C1483" s="31">
        <v>1182881762.9100001</v>
      </c>
    </row>
    <row r="1484" spans="2:3">
      <c r="B1484" s="22" t="s">
        <v>3862</v>
      </c>
      <c r="C1484" s="31">
        <v>375157541.88999999</v>
      </c>
    </row>
    <row r="1485" spans="2:3">
      <c r="B1485" s="22" t="s">
        <v>3863</v>
      </c>
      <c r="C1485" s="31">
        <v>177424416.05000001</v>
      </c>
    </row>
    <row r="1486" spans="2:3">
      <c r="B1486" s="22" t="s">
        <v>3864</v>
      </c>
      <c r="C1486" s="31">
        <v>112876687.77</v>
      </c>
    </row>
    <row r="1487" spans="2:3">
      <c r="B1487" s="22" t="s">
        <v>3865</v>
      </c>
      <c r="C1487" s="31">
        <v>1281860.01</v>
      </c>
    </row>
    <row r="1488" spans="2:3">
      <c r="B1488" s="22" t="s">
        <v>3866</v>
      </c>
      <c r="C1488" s="31">
        <v>23877640.039999999</v>
      </c>
    </row>
    <row r="1489" spans="2:3">
      <c r="B1489" s="22" t="s">
        <v>3867</v>
      </c>
      <c r="C1489" s="31">
        <v>2408299455.2399998</v>
      </c>
    </row>
    <row r="1490" spans="2:3">
      <c r="B1490" s="22" t="s">
        <v>3868</v>
      </c>
      <c r="C1490" s="31">
        <v>799785288.60000002</v>
      </c>
    </row>
    <row r="1491" spans="2:3">
      <c r="B1491" s="22" t="s">
        <v>1860</v>
      </c>
      <c r="C1491" s="31">
        <v>502694722.44</v>
      </c>
    </row>
    <row r="1492" spans="2:3">
      <c r="B1492" s="22" t="s">
        <v>3869</v>
      </c>
      <c r="C1492" s="31">
        <v>435417051.56999999</v>
      </c>
    </row>
    <row r="1493" spans="2:3">
      <c r="B1493" s="22" t="s">
        <v>3870</v>
      </c>
      <c r="C1493" s="31">
        <v>7852074.9500000002</v>
      </c>
    </row>
    <row r="1494" spans="2:3">
      <c r="B1494" s="22" t="s">
        <v>3871</v>
      </c>
      <c r="C1494" s="31">
        <v>223198403.81</v>
      </c>
    </row>
    <row r="1495" spans="2:3">
      <c r="B1495" s="22" t="s">
        <v>3872</v>
      </c>
      <c r="C1495" s="31">
        <v>1868417154.7</v>
      </c>
    </row>
    <row r="1496" spans="2:3">
      <c r="B1496" s="22" t="s">
        <v>3873</v>
      </c>
      <c r="C1496" s="31">
        <v>398417.5</v>
      </c>
    </row>
    <row r="1497" spans="2:3">
      <c r="B1497" s="22" t="s">
        <v>3874</v>
      </c>
      <c r="C1497" s="31">
        <v>3786156224.3600001</v>
      </c>
    </row>
    <row r="1498" spans="2:3">
      <c r="B1498" s="22" t="s">
        <v>1861</v>
      </c>
      <c r="C1498" s="31">
        <v>93236424.560000002</v>
      </c>
    </row>
    <row r="1499" spans="2:3">
      <c r="B1499" s="22" t="s">
        <v>3875</v>
      </c>
      <c r="C1499" s="31">
        <v>1044825871.92</v>
      </c>
    </row>
    <row r="1500" spans="2:3">
      <c r="B1500" s="22" t="s">
        <v>3876</v>
      </c>
      <c r="C1500" s="31">
        <v>570396922.08000004</v>
      </c>
    </row>
    <row r="1501" spans="2:3" ht="13">
      <c r="C1501" s="24">
        <f>SUM(C1281:C1500)</f>
        <v>193825833972.86014</v>
      </c>
    </row>
    <row r="1504" spans="2:3" ht="13">
      <c r="B1504" s="19" t="s">
        <v>231</v>
      </c>
      <c r="C1504" s="24">
        <f xml:space="preserve"> C1501-C1279</f>
        <v>-943088314.83990479</v>
      </c>
    </row>
    <row r="1506" spans="2:7" ht="13">
      <c r="B1506" s="19" t="s">
        <v>232</v>
      </c>
      <c r="C1506" s="20">
        <v>46203</v>
      </c>
      <c r="D1506" s="21"/>
      <c r="E1506" s="22"/>
      <c r="F1506" s="23"/>
    </row>
    <row r="1507" spans="2:7" ht="13">
      <c r="B1507" s="19" t="s">
        <v>218</v>
      </c>
      <c r="C1507" s="24" t="s">
        <v>219</v>
      </c>
      <c r="D1507" s="19" t="s">
        <v>220</v>
      </c>
      <c r="E1507" s="25" t="s">
        <v>221</v>
      </c>
      <c r="F1507" s="26" t="s">
        <v>222</v>
      </c>
      <c r="G1507" s="14"/>
    </row>
    <row r="1508" spans="2:7">
      <c r="B1508" s="27" t="s">
        <v>191</v>
      </c>
      <c r="C1508" s="28" t="s">
        <v>191</v>
      </c>
      <c r="D1508" s="27" t="s">
        <v>191</v>
      </c>
      <c r="E1508" s="29" t="s">
        <v>191</v>
      </c>
      <c r="F1508" s="30" t="s">
        <v>191</v>
      </c>
    </row>
    <row r="1509" spans="2:7" ht="13">
      <c r="B1509" s="2" t="s">
        <v>223</v>
      </c>
    </row>
    <row r="1510" spans="2:7" ht="13">
      <c r="B1510" s="2"/>
    </row>
    <row r="1511" spans="2:7" ht="13">
      <c r="B1511" s="2" t="s">
        <v>224</v>
      </c>
    </row>
    <row r="1512" spans="2:7" ht="13">
      <c r="B1512" s="19" t="s">
        <v>225</v>
      </c>
      <c r="C1512" s="24" t="s">
        <v>226</v>
      </c>
      <c r="D1512" s="2"/>
    </row>
    <row r="1513" spans="2:7">
      <c r="B1513" s="21" t="s">
        <v>191</v>
      </c>
      <c r="C1513" s="31" t="s">
        <v>191</v>
      </c>
    </row>
    <row r="1515" spans="2:7" ht="13">
      <c r="B1515" s="19" t="s">
        <v>227</v>
      </c>
      <c r="C1515" s="24" t="s">
        <v>226</v>
      </c>
    </row>
    <row r="1516" spans="2:7">
      <c r="B1516" s="21" t="s">
        <v>191</v>
      </c>
      <c r="C1516" s="31" t="s">
        <v>191</v>
      </c>
    </row>
    <row r="1518" spans="2:7" ht="13">
      <c r="B1518" s="19" t="s">
        <v>228</v>
      </c>
      <c r="C1518" s="24" t="s">
        <v>229</v>
      </c>
    </row>
    <row r="1519" spans="2:7">
      <c r="B1519" s="21" t="s">
        <v>191</v>
      </c>
      <c r="C1519" s="31" t="s">
        <v>191</v>
      </c>
    </row>
    <row r="1521" spans="2:80" ht="13">
      <c r="B1521" s="25" t="s">
        <v>230</v>
      </c>
      <c r="C1521" s="24" t="s">
        <v>229</v>
      </c>
    </row>
    <row r="1522" spans="2:80">
      <c r="B1522" s="22" t="s">
        <v>191</v>
      </c>
      <c r="C1522" s="31" t="s">
        <v>191</v>
      </c>
    </row>
    <row r="1524" spans="2:80" ht="13">
      <c r="B1524" s="19" t="s">
        <v>231</v>
      </c>
      <c r="C1524" s="24" t="s">
        <v>191</v>
      </c>
    </row>
    <row r="1527" spans="2:80" ht="13">
      <c r="B1527" s="2" t="s">
        <v>233</v>
      </c>
    </row>
    <row r="1529" spans="2:80" ht="13">
      <c r="B1529" s="19" t="s">
        <v>218</v>
      </c>
      <c r="C1529" s="24" t="s">
        <v>234</v>
      </c>
      <c r="D1529" s="19" t="s">
        <v>235</v>
      </c>
      <c r="E1529" s="19" t="s">
        <v>236</v>
      </c>
      <c r="F1529" s="14"/>
    </row>
    <row r="1530" spans="2:80">
      <c r="B1530" s="21" t="s">
        <v>191</v>
      </c>
      <c r="C1530" s="31" t="s">
        <v>191</v>
      </c>
      <c r="D1530" s="21" t="s">
        <v>191</v>
      </c>
      <c r="E1530" s="21" t="s">
        <v>191</v>
      </c>
    </row>
    <row r="1533" spans="2:80" ht="13">
      <c r="B1533" s="2" t="s">
        <v>237</v>
      </c>
      <c r="C1533" s="13" t="s">
        <v>191</v>
      </c>
      <c r="D1533" s="2"/>
      <c r="E1533" s="2"/>
      <c r="F1533" s="14"/>
      <c r="G1533" s="14"/>
      <c r="H1533" s="14"/>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c r="BZ1533" s="2"/>
      <c r="CA1533" s="2"/>
      <c r="CB1533" s="2"/>
    </row>
    <row r="1535" spans="2:80" ht="13">
      <c r="B1535" s="2" t="s">
        <v>238</v>
      </c>
    </row>
    <row r="1537" spans="2:7" ht="13">
      <c r="B1537" s="19" t="s">
        <v>239</v>
      </c>
      <c r="C1537" s="24" t="s">
        <v>226</v>
      </c>
      <c r="D1537" s="2"/>
    </row>
    <row r="1538" spans="2:7">
      <c r="B1538" s="21" t="s">
        <v>191</v>
      </c>
      <c r="C1538" s="31" t="s">
        <v>191</v>
      </c>
    </row>
    <row r="1541" spans="2:7" ht="13">
      <c r="B1541" s="19" t="s">
        <v>240</v>
      </c>
      <c r="C1541" s="24" t="s">
        <v>241</v>
      </c>
      <c r="D1541" s="2"/>
    </row>
    <row r="1542" spans="2:7">
      <c r="B1542" s="21" t="s">
        <v>191</v>
      </c>
      <c r="C1542" s="31" t="s">
        <v>191</v>
      </c>
    </row>
    <row r="1545" spans="2:7" ht="13">
      <c r="B1545" s="2" t="s">
        <v>242</v>
      </c>
    </row>
    <row r="1548" spans="2:7" ht="13">
      <c r="B1548" s="2" t="s">
        <v>243</v>
      </c>
    </row>
    <row r="1550" spans="2:7" ht="13">
      <c r="B1550" s="19" t="s">
        <v>218</v>
      </c>
      <c r="C1550" s="24" t="s">
        <v>244</v>
      </c>
      <c r="D1550" s="19" t="s">
        <v>234</v>
      </c>
      <c r="E1550" s="19" t="s">
        <v>235</v>
      </c>
      <c r="F1550" s="26" t="s">
        <v>236</v>
      </c>
      <c r="G1550" s="14"/>
    </row>
    <row r="1551" spans="2:7">
      <c r="B1551" s="21" t="s">
        <v>191</v>
      </c>
      <c r="C1551" s="31" t="s">
        <v>191</v>
      </c>
      <c r="D1551" s="21" t="s">
        <v>191</v>
      </c>
      <c r="E1551" s="21" t="s">
        <v>191</v>
      </c>
      <c r="F1551" s="32" t="s">
        <v>191</v>
      </c>
    </row>
    <row r="1554" spans="2:80" ht="13">
      <c r="B1554" s="2" t="s">
        <v>237</v>
      </c>
      <c r="C1554" s="13" t="s">
        <v>191</v>
      </c>
      <c r="D1554" s="2"/>
      <c r="E1554" s="2"/>
      <c r="F1554" s="14"/>
      <c r="G1554" s="14"/>
      <c r="H1554" s="14"/>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c r="CB1554" s="2"/>
    </row>
    <row r="1556" spans="2:80" ht="13">
      <c r="B1556" s="2" t="s">
        <v>238</v>
      </c>
    </row>
    <row r="1558" spans="2:80" ht="13">
      <c r="B1558" s="19" t="s">
        <v>239</v>
      </c>
      <c r="C1558" s="24" t="s">
        <v>226</v>
      </c>
      <c r="D1558" s="2"/>
    </row>
    <row r="1559" spans="2:80">
      <c r="B1559" s="21" t="s">
        <v>191</v>
      </c>
      <c r="C1559" s="31" t="s">
        <v>191</v>
      </c>
    </row>
    <row r="1562" spans="2:80" ht="13">
      <c r="B1562" s="19" t="s">
        <v>240</v>
      </c>
      <c r="C1562" s="24" t="s">
        <v>241</v>
      </c>
      <c r="D1562" s="2"/>
    </row>
    <row r="1563" spans="2:80">
      <c r="B1563" s="21" t="s">
        <v>191</v>
      </c>
      <c r="C1563" s="31" t="s">
        <v>191</v>
      </c>
    </row>
    <row r="1566" spans="2:80" ht="13">
      <c r="B1566" s="2" t="s">
        <v>242</v>
      </c>
    </row>
    <row r="1569" spans="2:7" ht="13">
      <c r="B1569" s="2" t="s">
        <v>245</v>
      </c>
    </row>
    <row r="1570" spans="2:7" ht="13">
      <c r="B1570" s="19" t="s">
        <v>218</v>
      </c>
      <c r="C1570" s="24" t="s">
        <v>246</v>
      </c>
      <c r="D1570" s="19" t="s">
        <v>247</v>
      </c>
      <c r="E1570" s="19" t="s">
        <v>248</v>
      </c>
      <c r="F1570" s="26" t="s">
        <v>249</v>
      </c>
      <c r="G1570" s="14"/>
    </row>
    <row r="1571" spans="2:7">
      <c r="B1571" s="21" t="s">
        <v>191</v>
      </c>
      <c r="C1571" s="31" t="s">
        <v>191</v>
      </c>
      <c r="D1571" s="21" t="s">
        <v>191</v>
      </c>
      <c r="E1571" s="21" t="s">
        <v>191</v>
      </c>
      <c r="F1571" s="32" t="s">
        <v>191</v>
      </c>
    </row>
    <row r="1572" spans="2:7">
      <c r="B1572" s="1" t="s">
        <v>2544</v>
      </c>
    </row>
  </sheetData>
  <mergeCells count="3">
    <mergeCell ref="B1:E1"/>
    <mergeCell ref="C3:C7"/>
    <mergeCell ref="D3:D7"/>
  </mergeCells>
  <hyperlinks>
    <hyperlink ref="A1" location="Index!A1" display="Index" xr:uid="{25200B4C-8F9F-4F66-81B6-FE9E11A8461E}"/>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5BA10-6440-4011-B111-3F51BD53AC90}">
  <sheetPr codeName="Sheet91"/>
  <dimension ref="A1:CB273"/>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9.179687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264" width="9.1796875" style="1" bestFit="1"/>
    <col min="265" max="512" width="9.179687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520" width="9.1796875" style="1" bestFit="1"/>
    <col min="521" max="768" width="9.179687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776" width="9.1796875" style="1" bestFit="1"/>
    <col min="777" max="1024" width="9.179687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032" width="9.1796875" style="1" bestFit="1"/>
    <col min="1033" max="1280" width="9.179687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288" width="9.1796875" style="1" bestFit="1"/>
    <col min="1289" max="1536" width="9.179687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544" width="9.1796875" style="1" bestFit="1"/>
    <col min="1545" max="1792" width="9.179687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1800" width="9.1796875" style="1" bestFit="1"/>
    <col min="1801" max="2048" width="9.179687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056" width="9.1796875" style="1" bestFit="1"/>
    <col min="2057" max="2304" width="9.179687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312" width="9.1796875" style="1" bestFit="1"/>
    <col min="2313" max="2560" width="9.179687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568" width="9.1796875" style="1" bestFit="1"/>
    <col min="2569" max="2816" width="9.179687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2824" width="9.1796875" style="1" bestFit="1"/>
    <col min="2825" max="3072" width="9.179687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080" width="9.1796875" style="1" bestFit="1"/>
    <col min="3081" max="3328" width="9.179687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336" width="9.1796875" style="1" bestFit="1"/>
    <col min="3337" max="3584" width="9.179687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592" width="9.1796875" style="1" bestFit="1"/>
    <col min="3593" max="3840" width="9.179687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3848" width="9.1796875" style="1" bestFit="1"/>
    <col min="3849" max="4096" width="9.179687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104" width="9.1796875" style="1" bestFit="1"/>
    <col min="4105" max="4352" width="9.179687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360" width="9.1796875" style="1" bestFit="1"/>
    <col min="4361" max="4608" width="9.179687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616" width="9.1796875" style="1" bestFit="1"/>
    <col min="4617" max="4864" width="9.179687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4872" width="9.1796875" style="1" bestFit="1"/>
    <col min="4873" max="5120" width="9.179687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128" width="9.1796875" style="1" bestFit="1"/>
    <col min="5129" max="5376" width="9.179687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384" width="9.1796875" style="1" bestFit="1"/>
    <col min="5385" max="5632" width="9.179687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640" width="9.1796875" style="1" bestFit="1"/>
    <col min="5641" max="5888" width="9.179687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5896" width="9.1796875" style="1" bestFit="1"/>
    <col min="5897" max="6144" width="9.179687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152" width="9.1796875" style="1" bestFit="1"/>
    <col min="6153" max="6400" width="9.179687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408" width="9.1796875" style="1" bestFit="1"/>
    <col min="6409" max="6656" width="9.179687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664" width="9.1796875" style="1" bestFit="1"/>
    <col min="6665" max="6912" width="9.179687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6920" width="9.1796875" style="1" bestFit="1"/>
    <col min="6921" max="7168" width="9.179687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176" width="9.1796875" style="1" bestFit="1"/>
    <col min="7177" max="7424" width="9.179687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432" width="9.1796875" style="1" bestFit="1"/>
    <col min="7433" max="7680" width="9.179687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688" width="9.1796875" style="1" bestFit="1"/>
    <col min="7689" max="7936" width="9.179687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7944" width="9.1796875" style="1" bestFit="1"/>
    <col min="7945" max="8192" width="9.179687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200" width="9.1796875" style="1" bestFit="1"/>
    <col min="8201" max="8448" width="9.179687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456" width="9.1796875" style="1" bestFit="1"/>
    <col min="8457" max="8704" width="9.179687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712" width="9.1796875" style="1" bestFit="1"/>
    <col min="8713" max="8960" width="9.179687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8968" width="9.1796875" style="1" bestFit="1"/>
    <col min="8969" max="9216" width="9.179687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224" width="9.1796875" style="1" bestFit="1"/>
    <col min="9225" max="9472" width="9.179687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480" width="9.1796875" style="1" bestFit="1"/>
    <col min="9481" max="9728" width="9.179687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736" width="9.1796875" style="1" bestFit="1"/>
    <col min="9737" max="9984" width="9.179687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9992" width="9.1796875" style="1" bestFit="1"/>
    <col min="9993" max="10240" width="9.179687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248" width="9.1796875" style="1" bestFit="1"/>
    <col min="10249" max="10496" width="9.179687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504" width="9.1796875" style="1" bestFit="1"/>
    <col min="10505" max="10752" width="9.179687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0760" width="9.1796875" style="1" bestFit="1"/>
    <col min="10761" max="11008" width="9.179687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016" width="9.1796875" style="1" bestFit="1"/>
    <col min="11017" max="11264" width="9.179687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272" width="9.1796875" style="1" bestFit="1"/>
    <col min="11273" max="11520" width="9.179687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528" width="9.1796875" style="1" bestFit="1"/>
    <col min="11529" max="11776" width="9.179687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1784" width="9.1796875" style="1" bestFit="1"/>
    <col min="11785" max="12032" width="9.179687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040" width="9.1796875" style="1" bestFit="1"/>
    <col min="12041" max="12288" width="9.179687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296" width="9.1796875" style="1" bestFit="1"/>
    <col min="12297" max="12544" width="9.179687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552" width="9.1796875" style="1" bestFit="1"/>
    <col min="12553" max="12800" width="9.179687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2808" width="9.1796875" style="1" bestFit="1"/>
    <col min="12809" max="13056" width="9.179687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064" width="9.1796875" style="1" bestFit="1"/>
    <col min="13065" max="13312" width="9.179687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320" width="9.1796875" style="1" bestFit="1"/>
    <col min="13321" max="13568" width="9.179687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576" width="9.1796875" style="1" bestFit="1"/>
    <col min="13577" max="13824" width="9.179687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3832" width="9.1796875" style="1" bestFit="1"/>
    <col min="13833" max="14080" width="9.179687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088" width="9.1796875" style="1" bestFit="1"/>
    <col min="14089" max="14336" width="9.179687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344" width="9.1796875" style="1" bestFit="1"/>
    <col min="14345" max="14592" width="9.179687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600" width="9.1796875" style="1" bestFit="1"/>
    <col min="14601" max="14848" width="9.179687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4856" width="9.1796875" style="1" bestFit="1"/>
    <col min="14857" max="15104" width="9.179687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112" width="9.1796875" style="1" bestFit="1"/>
    <col min="15113" max="15360" width="9.179687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368" width="9.1796875" style="1" bestFit="1"/>
    <col min="15369" max="15616" width="9.179687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624" width="9.1796875" style="1" bestFit="1"/>
    <col min="15625" max="15872" width="9.179687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5880" width="9.1796875" style="1" bestFit="1"/>
    <col min="15881" max="16128" width="9.179687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136" width="9.1796875" style="1" bestFit="1"/>
    <col min="16137" max="16384" width="9.1796875" style="1"/>
  </cols>
  <sheetData>
    <row r="1" spans="1:9" ht="13">
      <c r="A1" s="3" t="s">
        <v>0</v>
      </c>
      <c r="B1" s="249" t="s">
        <v>31</v>
      </c>
      <c r="C1" s="249"/>
      <c r="D1" s="249"/>
      <c r="E1" s="249"/>
    </row>
    <row r="3" spans="1:9" ht="14.5">
      <c r="B3" s="5" t="s">
        <v>1862</v>
      </c>
      <c r="C3" s="250"/>
      <c r="D3" s="251"/>
      <c r="E3" s="6"/>
    </row>
    <row r="4" spans="1:9" ht="14.5">
      <c r="B4" s="7" t="s">
        <v>1863</v>
      </c>
      <c r="C4" s="250"/>
      <c r="D4" s="251"/>
      <c r="E4" s="6"/>
    </row>
    <row r="5" spans="1:9" ht="14.5">
      <c r="B5" s="7" t="s">
        <v>139</v>
      </c>
      <c r="C5" s="250"/>
      <c r="D5" s="251"/>
      <c r="E5" s="6"/>
    </row>
    <row r="6" spans="1:9" ht="14.5">
      <c r="B6" s="7" t="s">
        <v>140</v>
      </c>
      <c r="C6" s="250"/>
      <c r="D6" s="251"/>
      <c r="E6" s="6"/>
    </row>
    <row r="7" spans="1:9" ht="29">
      <c r="B7" s="7" t="s">
        <v>1864</v>
      </c>
      <c r="C7" s="250"/>
      <c r="D7" s="251"/>
      <c r="E7" s="6"/>
    </row>
    <row r="8" spans="1:9" ht="29">
      <c r="B8" s="7" t="s">
        <v>142</v>
      </c>
      <c r="C8" s="8" t="s">
        <v>143</v>
      </c>
      <c r="D8" s="8" t="s">
        <v>144</v>
      </c>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2796</v>
      </c>
      <c r="C15" s="9" t="s">
        <v>156</v>
      </c>
      <c r="D15" s="1" t="s">
        <v>419</v>
      </c>
      <c r="E15" s="1" t="s">
        <v>420</v>
      </c>
      <c r="F15" s="4">
        <v>1400000</v>
      </c>
      <c r="G15" s="4">
        <v>19252.8</v>
      </c>
      <c r="H15" s="4">
        <v>5.08</v>
      </c>
    </row>
    <row r="16" spans="1:9">
      <c r="B16" s="1" t="s">
        <v>3106</v>
      </c>
      <c r="C16" s="9" t="s">
        <v>156</v>
      </c>
      <c r="D16" s="1" t="s">
        <v>428</v>
      </c>
      <c r="E16" s="1" t="s">
        <v>720</v>
      </c>
      <c r="F16" s="4">
        <v>900000</v>
      </c>
      <c r="G16" s="4">
        <v>16668</v>
      </c>
      <c r="H16" s="4">
        <v>4.3899999999999997</v>
      </c>
    </row>
    <row r="17" spans="2:8">
      <c r="B17" s="1" t="s">
        <v>2795</v>
      </c>
      <c r="C17" s="9" t="s">
        <v>156</v>
      </c>
      <c r="D17" s="1" t="s">
        <v>430</v>
      </c>
      <c r="E17" s="1" t="s">
        <v>600</v>
      </c>
      <c r="F17" s="4">
        <v>800000</v>
      </c>
      <c r="G17" s="4">
        <v>10351.200000000001</v>
      </c>
      <c r="H17" s="4">
        <v>2.73</v>
      </c>
    </row>
    <row r="18" spans="2:8">
      <c r="B18" s="1" t="s">
        <v>2779</v>
      </c>
      <c r="C18" s="9" t="s">
        <v>156</v>
      </c>
      <c r="D18" s="1" t="s">
        <v>419</v>
      </c>
      <c r="E18" s="1" t="s">
        <v>438</v>
      </c>
      <c r="F18" s="4">
        <v>2480000</v>
      </c>
      <c r="G18" s="4">
        <v>9727.7999999999993</v>
      </c>
      <c r="H18" s="4">
        <v>2.57</v>
      </c>
    </row>
    <row r="19" spans="2:8">
      <c r="B19" s="1" t="s">
        <v>2761</v>
      </c>
      <c r="C19" s="9" t="s">
        <v>156</v>
      </c>
      <c r="D19" s="1" t="s">
        <v>440</v>
      </c>
      <c r="E19" s="1" t="s">
        <v>622</v>
      </c>
      <c r="F19" s="4">
        <v>1695375</v>
      </c>
      <c r="G19" s="4">
        <v>8604.8799999999992</v>
      </c>
      <c r="H19" s="4">
        <v>2.27</v>
      </c>
    </row>
    <row r="20" spans="2:8">
      <c r="B20" s="1" t="s">
        <v>3107</v>
      </c>
      <c r="C20" s="9" t="s">
        <v>156</v>
      </c>
      <c r="D20" s="1" t="s">
        <v>471</v>
      </c>
      <c r="E20" s="1" t="s">
        <v>721</v>
      </c>
      <c r="F20" s="4">
        <v>200000</v>
      </c>
      <c r="G20" s="4">
        <v>8286.7999999999993</v>
      </c>
      <c r="H20" s="4">
        <v>2.19</v>
      </c>
    </row>
    <row r="21" spans="2:8">
      <c r="B21" s="1" t="s">
        <v>2757</v>
      </c>
      <c r="C21" s="9" t="s">
        <v>156</v>
      </c>
      <c r="D21" s="1" t="s">
        <v>436</v>
      </c>
      <c r="E21" s="1" t="s">
        <v>624</v>
      </c>
      <c r="F21" s="4">
        <v>57705</v>
      </c>
      <c r="G21" s="4">
        <v>8145.06</v>
      </c>
      <c r="H21" s="4">
        <v>2.15</v>
      </c>
    </row>
    <row r="22" spans="2:8">
      <c r="B22" s="1" t="s">
        <v>3202</v>
      </c>
      <c r="C22" s="9" t="s">
        <v>156</v>
      </c>
      <c r="D22" s="1" t="s">
        <v>419</v>
      </c>
      <c r="E22" s="1" t="s">
        <v>880</v>
      </c>
      <c r="F22" s="4">
        <v>600000</v>
      </c>
      <c r="G22" s="4">
        <v>8074.2</v>
      </c>
      <c r="H22" s="4">
        <v>2.13</v>
      </c>
    </row>
    <row r="23" spans="2:8">
      <c r="B23" s="1" t="s">
        <v>3154</v>
      </c>
      <c r="C23" s="9" t="s">
        <v>156</v>
      </c>
      <c r="D23" s="1" t="s">
        <v>436</v>
      </c>
      <c r="E23" s="1" t="s">
        <v>789</v>
      </c>
      <c r="F23" s="4">
        <v>260000</v>
      </c>
      <c r="G23" s="4">
        <v>7978.88</v>
      </c>
      <c r="H23" s="4">
        <v>2.1</v>
      </c>
    </row>
    <row r="24" spans="2:8">
      <c r="B24" s="1" t="s">
        <v>2755</v>
      </c>
      <c r="C24" s="9" t="s">
        <v>156</v>
      </c>
      <c r="D24" s="1" t="s">
        <v>480</v>
      </c>
      <c r="E24" s="1" t="s">
        <v>631</v>
      </c>
      <c r="F24" s="4">
        <v>315000</v>
      </c>
      <c r="G24" s="4">
        <v>7718.45</v>
      </c>
      <c r="H24" s="4">
        <v>2.04</v>
      </c>
    </row>
    <row r="25" spans="2:8">
      <c r="B25" s="1" t="s">
        <v>3213</v>
      </c>
      <c r="C25" s="9" t="s">
        <v>156</v>
      </c>
      <c r="D25" s="1" t="s">
        <v>484</v>
      </c>
      <c r="E25" s="1" t="s">
        <v>897</v>
      </c>
      <c r="F25" s="4">
        <v>145500</v>
      </c>
      <c r="G25" s="4">
        <v>7488.16</v>
      </c>
      <c r="H25" s="4">
        <v>1.97</v>
      </c>
    </row>
    <row r="26" spans="2:8">
      <c r="B26" s="1" t="s">
        <v>3250</v>
      </c>
      <c r="C26" s="9" t="s">
        <v>156</v>
      </c>
      <c r="D26" s="1" t="s">
        <v>469</v>
      </c>
      <c r="E26" s="1" t="s">
        <v>987</v>
      </c>
      <c r="F26" s="4">
        <v>500000</v>
      </c>
      <c r="G26" s="4">
        <v>7328.5</v>
      </c>
      <c r="H26" s="4">
        <v>1.93</v>
      </c>
    </row>
    <row r="27" spans="2:8">
      <c r="B27" s="1" t="s">
        <v>3110</v>
      </c>
      <c r="C27" s="9" t="s">
        <v>156</v>
      </c>
      <c r="D27" s="1" t="s">
        <v>568</v>
      </c>
      <c r="E27" s="1" t="s">
        <v>724</v>
      </c>
      <c r="F27" s="4">
        <v>130000</v>
      </c>
      <c r="G27" s="4">
        <v>6978.92</v>
      </c>
      <c r="H27" s="4">
        <v>1.84</v>
      </c>
    </row>
    <row r="28" spans="2:8">
      <c r="B28" s="1" t="s">
        <v>2754</v>
      </c>
      <c r="C28" s="9" t="s">
        <v>156</v>
      </c>
      <c r="D28" s="1" t="s">
        <v>457</v>
      </c>
      <c r="E28" s="1" t="s">
        <v>628</v>
      </c>
      <c r="F28" s="4">
        <v>1500000</v>
      </c>
      <c r="G28" s="4">
        <v>6726.9</v>
      </c>
      <c r="H28" s="4">
        <v>1.77</v>
      </c>
    </row>
    <row r="29" spans="2:8">
      <c r="B29" s="1" t="s">
        <v>3021</v>
      </c>
      <c r="C29" s="9" t="s">
        <v>156</v>
      </c>
      <c r="D29" s="1" t="s">
        <v>434</v>
      </c>
      <c r="E29" s="1" t="s">
        <v>482</v>
      </c>
      <c r="F29" s="4">
        <v>436475</v>
      </c>
      <c r="G29" s="4">
        <v>6509.59</v>
      </c>
      <c r="H29" s="4">
        <v>1.72</v>
      </c>
    </row>
    <row r="30" spans="2:8">
      <c r="B30" s="1" t="s">
        <v>3015</v>
      </c>
      <c r="C30" s="9" t="s">
        <v>156</v>
      </c>
      <c r="D30" s="1" t="s">
        <v>469</v>
      </c>
      <c r="E30" s="1" t="s">
        <v>470</v>
      </c>
      <c r="F30" s="4">
        <v>650000</v>
      </c>
      <c r="G30" s="4">
        <v>6502.6</v>
      </c>
      <c r="H30" s="4">
        <v>1.71</v>
      </c>
    </row>
    <row r="31" spans="2:8">
      <c r="B31" s="1" t="s">
        <v>3109</v>
      </c>
      <c r="C31" s="9" t="s">
        <v>156</v>
      </c>
      <c r="D31" s="1" t="s">
        <v>448</v>
      </c>
      <c r="E31" s="1" t="s">
        <v>723</v>
      </c>
      <c r="F31" s="4">
        <v>1500000</v>
      </c>
      <c r="G31" s="4">
        <v>6211.5</v>
      </c>
      <c r="H31" s="4">
        <v>1.64</v>
      </c>
    </row>
    <row r="32" spans="2:8">
      <c r="B32" s="1" t="s">
        <v>1134</v>
      </c>
      <c r="C32" s="9" t="s">
        <v>156</v>
      </c>
      <c r="D32" s="1" t="s">
        <v>419</v>
      </c>
      <c r="E32" s="1" t="s">
        <v>1135</v>
      </c>
      <c r="F32" s="4">
        <v>600000</v>
      </c>
      <c r="G32" s="4">
        <v>6161.4</v>
      </c>
      <c r="H32" s="4">
        <v>1.62</v>
      </c>
    </row>
    <row r="33" spans="2:8">
      <c r="B33" s="1" t="s">
        <v>2774</v>
      </c>
      <c r="C33" s="9" t="s">
        <v>156</v>
      </c>
      <c r="D33" s="1" t="s">
        <v>423</v>
      </c>
      <c r="E33" s="1" t="s">
        <v>613</v>
      </c>
      <c r="F33" s="4">
        <v>3000000</v>
      </c>
      <c r="G33" s="4">
        <v>6062.1</v>
      </c>
      <c r="H33" s="4">
        <v>1.6</v>
      </c>
    </row>
    <row r="34" spans="2:8">
      <c r="B34" s="1" t="s">
        <v>3389</v>
      </c>
      <c r="C34" s="9" t="s">
        <v>156</v>
      </c>
      <c r="D34" s="1" t="s">
        <v>539</v>
      </c>
      <c r="E34" s="1" t="s">
        <v>1325</v>
      </c>
      <c r="F34" s="4">
        <v>4413839</v>
      </c>
      <c r="G34" s="4">
        <v>5955.15</v>
      </c>
      <c r="H34" s="4">
        <v>1.57</v>
      </c>
    </row>
    <row r="35" spans="2:8">
      <c r="B35" s="1" t="s">
        <v>3245</v>
      </c>
      <c r="C35" s="9" t="s">
        <v>156</v>
      </c>
      <c r="D35" s="1" t="s">
        <v>428</v>
      </c>
      <c r="E35" s="1" t="s">
        <v>970</v>
      </c>
      <c r="F35" s="4">
        <v>300000</v>
      </c>
      <c r="G35" s="4">
        <v>5911.8</v>
      </c>
      <c r="H35" s="4">
        <v>1.56</v>
      </c>
    </row>
    <row r="36" spans="2:8">
      <c r="B36" s="1" t="s">
        <v>3281</v>
      </c>
      <c r="C36" s="9" t="s">
        <v>156</v>
      </c>
      <c r="D36" s="1" t="s">
        <v>423</v>
      </c>
      <c r="E36" s="1" t="s">
        <v>1030</v>
      </c>
      <c r="F36" s="4">
        <v>175000</v>
      </c>
      <c r="G36" s="4">
        <v>5809.3</v>
      </c>
      <c r="H36" s="4">
        <v>1.53</v>
      </c>
    </row>
    <row r="37" spans="2:8">
      <c r="B37" s="1" t="s">
        <v>3335</v>
      </c>
      <c r="C37" s="9" t="s">
        <v>156</v>
      </c>
      <c r="D37" s="1" t="s">
        <v>432</v>
      </c>
      <c r="E37" s="1" t="s">
        <v>1188</v>
      </c>
      <c r="F37" s="4">
        <v>270000</v>
      </c>
      <c r="G37" s="4">
        <v>5719.14</v>
      </c>
      <c r="H37" s="4">
        <v>1.51</v>
      </c>
    </row>
    <row r="38" spans="2:8">
      <c r="B38" s="1" t="s">
        <v>3004</v>
      </c>
      <c r="C38" s="9" t="s">
        <v>156</v>
      </c>
      <c r="D38" s="1" t="s">
        <v>419</v>
      </c>
      <c r="E38" s="1" t="s">
        <v>439</v>
      </c>
      <c r="F38" s="4">
        <v>700000</v>
      </c>
      <c r="G38" s="4">
        <v>5585.65</v>
      </c>
      <c r="H38" s="4">
        <v>1.47</v>
      </c>
    </row>
    <row r="39" spans="2:8">
      <c r="B39" s="1" t="s">
        <v>3206</v>
      </c>
      <c r="C39" s="9" t="s">
        <v>156</v>
      </c>
      <c r="D39" s="1" t="s">
        <v>419</v>
      </c>
      <c r="E39" s="1" t="s">
        <v>884</v>
      </c>
      <c r="F39" s="4">
        <v>1500000</v>
      </c>
      <c r="G39" s="4">
        <v>5535.75</v>
      </c>
      <c r="H39" s="4">
        <v>1.46</v>
      </c>
    </row>
    <row r="40" spans="2:8">
      <c r="B40" s="1" t="s">
        <v>3006</v>
      </c>
      <c r="C40" s="9" t="s">
        <v>156</v>
      </c>
      <c r="D40" s="1" t="s">
        <v>443</v>
      </c>
      <c r="E40" s="1" t="s">
        <v>444</v>
      </c>
      <c r="F40" s="4">
        <v>125000</v>
      </c>
      <c r="G40" s="4">
        <v>5476.5</v>
      </c>
      <c r="H40" s="4">
        <v>1.44</v>
      </c>
    </row>
    <row r="41" spans="2:8">
      <c r="B41" s="1" t="s">
        <v>898</v>
      </c>
      <c r="C41" s="9" t="s">
        <v>156</v>
      </c>
      <c r="D41" s="1" t="s">
        <v>419</v>
      </c>
      <c r="E41" s="1" t="s">
        <v>899</v>
      </c>
      <c r="F41" s="4">
        <v>2000000</v>
      </c>
      <c r="G41" s="4">
        <v>5448</v>
      </c>
      <c r="H41" s="4">
        <v>1.44</v>
      </c>
    </row>
    <row r="42" spans="2:8">
      <c r="B42" s="1" t="s">
        <v>2786</v>
      </c>
      <c r="C42" s="9" t="s">
        <v>156</v>
      </c>
      <c r="D42" s="1" t="s">
        <v>545</v>
      </c>
      <c r="E42" s="1" t="s">
        <v>605</v>
      </c>
      <c r="F42" s="4">
        <v>300000</v>
      </c>
      <c r="G42" s="4">
        <v>5430.6</v>
      </c>
      <c r="H42" s="4">
        <v>1.43</v>
      </c>
    </row>
    <row r="43" spans="2:8">
      <c r="B43" s="1" t="s">
        <v>3210</v>
      </c>
      <c r="C43" s="9" t="s">
        <v>156</v>
      </c>
      <c r="D43" s="1" t="s">
        <v>455</v>
      </c>
      <c r="E43" s="1" t="s">
        <v>894</v>
      </c>
      <c r="F43" s="4">
        <v>3500000</v>
      </c>
      <c r="G43" s="4">
        <v>5183.8500000000004</v>
      </c>
      <c r="H43" s="4">
        <v>1.37</v>
      </c>
    </row>
    <row r="44" spans="2:8">
      <c r="B44" s="1" t="s">
        <v>3025</v>
      </c>
      <c r="C44" s="9" t="s">
        <v>156</v>
      </c>
      <c r="D44" s="1" t="s">
        <v>419</v>
      </c>
      <c r="E44" s="1" t="s">
        <v>507</v>
      </c>
      <c r="F44" s="4">
        <v>6371995</v>
      </c>
      <c r="G44" s="4">
        <v>5065.1000000000004</v>
      </c>
      <c r="H44" s="4">
        <v>1.34</v>
      </c>
    </row>
    <row r="45" spans="2:8">
      <c r="B45" s="1" t="s">
        <v>3398</v>
      </c>
      <c r="C45" s="9" t="s">
        <v>156</v>
      </c>
      <c r="D45" s="1" t="s">
        <v>550</v>
      </c>
      <c r="E45" s="1" t="s">
        <v>1381</v>
      </c>
      <c r="F45" s="4">
        <v>756979</v>
      </c>
      <c r="G45" s="4">
        <v>4747.0200000000004</v>
      </c>
      <c r="H45" s="4">
        <v>1.25</v>
      </c>
    </row>
    <row r="46" spans="2:8">
      <c r="B46" s="1" t="s">
        <v>2760</v>
      </c>
      <c r="C46" s="9" t="s">
        <v>156</v>
      </c>
      <c r="D46" s="1" t="s">
        <v>421</v>
      </c>
      <c r="E46" s="1" t="s">
        <v>422</v>
      </c>
      <c r="F46" s="4">
        <v>450000</v>
      </c>
      <c r="G46" s="4">
        <v>4689.68</v>
      </c>
      <c r="H46" s="4">
        <v>1.24</v>
      </c>
    </row>
    <row r="47" spans="2:8">
      <c r="B47" s="1" t="s">
        <v>447</v>
      </c>
      <c r="C47" s="9" t="s">
        <v>156</v>
      </c>
      <c r="D47" s="1" t="s">
        <v>448</v>
      </c>
      <c r="E47" s="1" t="s">
        <v>449</v>
      </c>
      <c r="F47" s="4">
        <v>423120</v>
      </c>
      <c r="G47" s="4">
        <v>4446.99</v>
      </c>
      <c r="H47" s="4">
        <v>1.17</v>
      </c>
    </row>
    <row r="48" spans="2:8">
      <c r="B48" s="1" t="s">
        <v>3416</v>
      </c>
      <c r="C48" s="9" t="s">
        <v>156</v>
      </c>
      <c r="D48" s="1" t="s">
        <v>445</v>
      </c>
      <c r="E48" s="1" t="s">
        <v>1482</v>
      </c>
      <c r="F48" s="4">
        <v>910000</v>
      </c>
      <c r="G48" s="4">
        <v>4285.6499999999996</v>
      </c>
      <c r="H48" s="4">
        <v>1.1299999999999999</v>
      </c>
    </row>
    <row r="49" spans="2:8">
      <c r="B49" s="1" t="s">
        <v>513</v>
      </c>
      <c r="C49" s="9" t="s">
        <v>156</v>
      </c>
      <c r="D49" s="1" t="s">
        <v>514</v>
      </c>
      <c r="E49" s="1" t="s">
        <v>515</v>
      </c>
      <c r="F49" s="4">
        <v>250752</v>
      </c>
      <c r="G49" s="4">
        <v>4254.76</v>
      </c>
      <c r="H49" s="4">
        <v>1.1200000000000001</v>
      </c>
    </row>
    <row r="50" spans="2:8">
      <c r="B50" s="1" t="s">
        <v>3221</v>
      </c>
      <c r="C50" s="9" t="s">
        <v>156</v>
      </c>
      <c r="D50" s="1" t="s">
        <v>448</v>
      </c>
      <c r="E50" s="1" t="s">
        <v>910</v>
      </c>
      <c r="F50" s="4">
        <v>58850</v>
      </c>
      <c r="G50" s="4">
        <v>4137.74</v>
      </c>
      <c r="H50" s="4">
        <v>1.0900000000000001</v>
      </c>
    </row>
    <row r="51" spans="2:8">
      <c r="B51" s="1" t="s">
        <v>2777</v>
      </c>
      <c r="C51" s="9" t="s">
        <v>156</v>
      </c>
      <c r="D51" s="1" t="s">
        <v>462</v>
      </c>
      <c r="E51" s="1" t="s">
        <v>463</v>
      </c>
      <c r="F51" s="4">
        <v>250000</v>
      </c>
      <c r="G51" s="4">
        <v>4071.5</v>
      </c>
      <c r="H51" s="4">
        <v>1.07</v>
      </c>
    </row>
    <row r="52" spans="2:8">
      <c r="B52" s="1" t="s">
        <v>2792</v>
      </c>
      <c r="C52" s="9" t="s">
        <v>156</v>
      </c>
      <c r="D52" s="1" t="s">
        <v>445</v>
      </c>
      <c r="E52" s="1" t="s">
        <v>446</v>
      </c>
      <c r="F52" s="4">
        <v>1500000</v>
      </c>
      <c r="G52" s="4">
        <v>3969</v>
      </c>
      <c r="H52" s="4">
        <v>1.05</v>
      </c>
    </row>
    <row r="53" spans="2:8">
      <c r="B53" s="1" t="s">
        <v>2784</v>
      </c>
      <c r="C53" s="9" t="s">
        <v>156</v>
      </c>
      <c r="D53" s="1" t="s">
        <v>452</v>
      </c>
      <c r="E53" s="1" t="s">
        <v>608</v>
      </c>
      <c r="F53" s="4">
        <v>90000</v>
      </c>
      <c r="G53" s="4">
        <v>3963.6</v>
      </c>
      <c r="H53" s="4">
        <v>1.05</v>
      </c>
    </row>
    <row r="54" spans="2:8">
      <c r="B54" s="1" t="s">
        <v>3077</v>
      </c>
      <c r="C54" s="9" t="s">
        <v>156</v>
      </c>
      <c r="D54" s="1" t="s">
        <v>539</v>
      </c>
      <c r="E54" s="1" t="s">
        <v>674</v>
      </c>
      <c r="F54" s="4">
        <v>35000</v>
      </c>
      <c r="G54" s="4">
        <v>3938.55</v>
      </c>
      <c r="H54" s="4">
        <v>1.04</v>
      </c>
    </row>
    <row r="55" spans="2:8">
      <c r="B55" s="1" t="s">
        <v>3001</v>
      </c>
      <c r="C55" s="9" t="s">
        <v>156</v>
      </c>
      <c r="D55" s="1" t="s">
        <v>430</v>
      </c>
      <c r="E55" s="1" t="s">
        <v>431</v>
      </c>
      <c r="F55" s="4">
        <v>1200000</v>
      </c>
      <c r="G55" s="4">
        <v>3642.6</v>
      </c>
      <c r="H55" s="4">
        <v>0.96</v>
      </c>
    </row>
    <row r="56" spans="2:8">
      <c r="B56" s="1" t="s">
        <v>3009</v>
      </c>
      <c r="C56" s="9" t="s">
        <v>156</v>
      </c>
      <c r="D56" s="1" t="s">
        <v>457</v>
      </c>
      <c r="E56" s="1" t="s">
        <v>458</v>
      </c>
      <c r="F56" s="4">
        <v>600000</v>
      </c>
      <c r="G56" s="4">
        <v>3198.9</v>
      </c>
      <c r="H56" s="4">
        <v>0.84</v>
      </c>
    </row>
    <row r="57" spans="2:8">
      <c r="B57" s="1" t="s">
        <v>3393</v>
      </c>
      <c r="C57" s="9" t="s">
        <v>156</v>
      </c>
      <c r="D57" s="1" t="s">
        <v>471</v>
      </c>
      <c r="E57" s="1" t="s">
        <v>1354</v>
      </c>
      <c r="F57" s="4">
        <v>1328660</v>
      </c>
      <c r="G57" s="4">
        <v>3032.93</v>
      </c>
      <c r="H57" s="4">
        <v>0.8</v>
      </c>
    </row>
    <row r="58" spans="2:8">
      <c r="B58" s="1" t="s">
        <v>3269</v>
      </c>
      <c r="C58" s="9" t="s">
        <v>156</v>
      </c>
      <c r="D58" s="1" t="s">
        <v>511</v>
      </c>
      <c r="E58" s="1" t="s">
        <v>1012</v>
      </c>
      <c r="F58" s="4">
        <v>74743</v>
      </c>
      <c r="G58" s="4">
        <v>2962.81</v>
      </c>
      <c r="H58" s="4">
        <v>0.78</v>
      </c>
    </row>
    <row r="59" spans="2:8">
      <c r="B59" s="1" t="s">
        <v>3392</v>
      </c>
      <c r="C59" s="9" t="s">
        <v>156</v>
      </c>
      <c r="D59" s="1" t="s">
        <v>524</v>
      </c>
      <c r="E59" s="1" t="s">
        <v>1353</v>
      </c>
      <c r="F59" s="4">
        <v>564510</v>
      </c>
      <c r="G59" s="4">
        <v>2559.77</v>
      </c>
      <c r="H59" s="4">
        <v>0.67</v>
      </c>
    </row>
    <row r="60" spans="2:8">
      <c r="B60" s="1" t="s">
        <v>3397</v>
      </c>
      <c r="C60" s="9" t="s">
        <v>156</v>
      </c>
      <c r="D60" s="1" t="s">
        <v>452</v>
      </c>
      <c r="E60" s="1" t="s">
        <v>1366</v>
      </c>
      <c r="F60" s="4">
        <v>940000</v>
      </c>
      <c r="G60" s="4">
        <v>2187.38</v>
      </c>
      <c r="H60" s="4">
        <v>0.57999999999999996</v>
      </c>
    </row>
    <row r="61" spans="2:8" ht="13">
      <c r="B61" s="2" t="s">
        <v>3387</v>
      </c>
      <c r="C61" s="9" t="s">
        <v>156</v>
      </c>
      <c r="D61" s="1" t="s">
        <v>445</v>
      </c>
      <c r="E61" s="1" t="s">
        <v>446</v>
      </c>
      <c r="F61" s="4">
        <v>1164000</v>
      </c>
      <c r="G61" s="4">
        <v>3095.66</v>
      </c>
      <c r="H61" s="4">
        <v>0.82</v>
      </c>
    </row>
    <row r="62" spans="2:8" ht="13">
      <c r="B62" s="2" t="s">
        <v>2543</v>
      </c>
    </row>
    <row r="63" spans="2:8">
      <c r="B63" s="1" t="s">
        <v>159</v>
      </c>
      <c r="C63" s="9" t="s">
        <v>159</v>
      </c>
      <c r="D63" s="1" t="s">
        <v>159</v>
      </c>
      <c r="E63" s="1" t="s">
        <v>159</v>
      </c>
      <c r="F63" s="4" t="s">
        <v>159</v>
      </c>
      <c r="G63" s="4" t="s">
        <v>159</v>
      </c>
      <c r="H63" s="4" t="s">
        <v>159</v>
      </c>
    </row>
    <row r="64" spans="2:8" ht="13">
      <c r="B64" s="2" t="s">
        <v>160</v>
      </c>
      <c r="C64" s="13"/>
      <c r="D64" s="2"/>
      <c r="E64" s="2"/>
      <c r="F64" s="14"/>
      <c r="G64" s="14">
        <f>SUM(G12:G63)</f>
        <v>289083.11999999994</v>
      </c>
      <c r="H64" s="14">
        <f>SUM(H12:H63)</f>
        <v>76.22999999999999</v>
      </c>
    </row>
    <row r="65" spans="2:8" ht="13">
      <c r="B65" s="2" t="s">
        <v>161</v>
      </c>
    </row>
    <row r="66" spans="2:8">
      <c r="B66" s="1" t="s">
        <v>6</v>
      </c>
      <c r="C66" s="9" t="s">
        <v>156</v>
      </c>
      <c r="D66" s="1" t="s">
        <v>157</v>
      </c>
      <c r="E66" s="1" t="s">
        <v>263</v>
      </c>
      <c r="F66" s="4">
        <v>42248314.314000003</v>
      </c>
      <c r="G66" s="4">
        <v>5650.5</v>
      </c>
      <c r="H66" s="4">
        <v>1.49</v>
      </c>
    </row>
    <row r="67" spans="2:8" ht="13">
      <c r="B67" s="2" t="s">
        <v>162</v>
      </c>
      <c r="C67" s="13"/>
      <c r="D67" s="2"/>
      <c r="E67" s="2"/>
      <c r="F67" s="14"/>
      <c r="G67" s="14">
        <f>SUM(G65:G66)</f>
        <v>5650.5</v>
      </c>
      <c r="H67" s="14">
        <f>SUM(H65:H66)</f>
        <v>1.49</v>
      </c>
    </row>
    <row r="68" spans="2:8" ht="13">
      <c r="B68" s="2" t="s">
        <v>163</v>
      </c>
    </row>
    <row r="69" spans="2:8">
      <c r="B69" s="1" t="s">
        <v>159</v>
      </c>
      <c r="C69" s="9" t="s">
        <v>159</v>
      </c>
      <c r="D69" s="1" t="s">
        <v>159</v>
      </c>
      <c r="E69" s="1" t="s">
        <v>159</v>
      </c>
      <c r="F69" s="4" t="s">
        <v>159</v>
      </c>
      <c r="G69" s="4" t="s">
        <v>159</v>
      </c>
      <c r="H69" s="4" t="s">
        <v>159</v>
      </c>
    </row>
    <row r="70" spans="2:8" ht="13">
      <c r="B70" s="2" t="s">
        <v>164</v>
      </c>
      <c r="C70" s="13"/>
      <c r="D70" s="2"/>
      <c r="E70" s="2"/>
      <c r="F70" s="14"/>
      <c r="G70" s="14">
        <f>SUM(G68:G69)</f>
        <v>0</v>
      </c>
      <c r="H70" s="14">
        <f>SUM(H68:H69)</f>
        <v>0</v>
      </c>
    </row>
    <row r="71" spans="2:8" ht="13">
      <c r="B71" s="10" t="s">
        <v>146</v>
      </c>
      <c r="C71" s="11" t="s">
        <v>147</v>
      </c>
      <c r="D71" s="10" t="s">
        <v>165</v>
      </c>
      <c r="E71" s="10" t="s">
        <v>149</v>
      </c>
      <c r="F71" s="12" t="s">
        <v>150</v>
      </c>
      <c r="G71" s="12" t="s">
        <v>151</v>
      </c>
      <c r="H71" s="12" t="s">
        <v>152</v>
      </c>
    </row>
    <row r="72" spans="2:8" ht="13">
      <c r="B72" s="2" t="s">
        <v>166</v>
      </c>
    </row>
    <row r="73" spans="2:8" ht="13">
      <c r="B73" s="2" t="s">
        <v>155</v>
      </c>
    </row>
    <row r="74" spans="2:8" ht="13">
      <c r="B74" s="2" t="s">
        <v>167</v>
      </c>
    </row>
    <row r="75" spans="2:8">
      <c r="B75" s="1" t="s">
        <v>1865</v>
      </c>
      <c r="C75" s="9">
        <v>7.49</v>
      </c>
      <c r="D75" s="1" t="s">
        <v>291</v>
      </c>
      <c r="E75" s="1" t="s">
        <v>1866</v>
      </c>
      <c r="F75" s="4">
        <v>5000000</v>
      </c>
      <c r="G75" s="4">
        <v>4733.3599999999997</v>
      </c>
      <c r="H75" s="4">
        <v>1.25</v>
      </c>
    </row>
    <row r="76" spans="2:8">
      <c r="B76" s="1" t="s">
        <v>1261</v>
      </c>
      <c r="C76" s="9">
        <v>6.64</v>
      </c>
      <c r="D76" s="1" t="s">
        <v>291</v>
      </c>
      <c r="E76" s="1" t="s">
        <v>1262</v>
      </c>
      <c r="F76" s="4">
        <v>3750000</v>
      </c>
      <c r="G76" s="4">
        <v>3862.5</v>
      </c>
      <c r="H76" s="4">
        <v>1.02</v>
      </c>
    </row>
    <row r="77" spans="2:8">
      <c r="B77" s="1" t="s">
        <v>644</v>
      </c>
      <c r="C77" s="9">
        <v>5.66</v>
      </c>
      <c r="D77" s="1" t="s">
        <v>291</v>
      </c>
      <c r="E77" s="1" t="s">
        <v>645</v>
      </c>
      <c r="F77" s="4">
        <v>3500000</v>
      </c>
      <c r="G77" s="4">
        <v>3556</v>
      </c>
      <c r="H77" s="4">
        <v>0.94</v>
      </c>
    </row>
    <row r="78" spans="2:8">
      <c r="B78" s="1" t="s">
        <v>1654</v>
      </c>
      <c r="C78" s="9">
        <v>6.41</v>
      </c>
      <c r="D78" s="1" t="s">
        <v>291</v>
      </c>
      <c r="E78" s="1" t="s">
        <v>1655</v>
      </c>
      <c r="F78" s="4">
        <v>2500000</v>
      </c>
      <c r="G78" s="4">
        <v>2585</v>
      </c>
      <c r="H78" s="4">
        <v>0.68</v>
      </c>
    </row>
    <row r="79" spans="2:8">
      <c r="B79" s="1" t="s">
        <v>2960</v>
      </c>
      <c r="C79" s="9">
        <v>6.34</v>
      </c>
      <c r="D79" s="1" t="s">
        <v>291</v>
      </c>
      <c r="E79" s="1" t="s">
        <v>1868</v>
      </c>
      <c r="F79" s="4">
        <v>2500000</v>
      </c>
      <c r="G79" s="4">
        <v>2569</v>
      </c>
      <c r="H79" s="4">
        <v>0.68</v>
      </c>
    </row>
    <row r="80" spans="2:8">
      <c r="B80" s="1" t="s">
        <v>650</v>
      </c>
      <c r="C80" s="9">
        <v>6.76</v>
      </c>
      <c r="D80" s="1" t="s">
        <v>291</v>
      </c>
      <c r="E80" s="1" t="s">
        <v>651</v>
      </c>
      <c r="F80" s="4">
        <v>2500000</v>
      </c>
      <c r="G80" s="4">
        <v>2452.8200000000002</v>
      </c>
      <c r="H80" s="4">
        <v>0.65</v>
      </c>
    </row>
    <row r="81" spans="2:8">
      <c r="B81" s="1" t="s">
        <v>1646</v>
      </c>
      <c r="C81" s="9">
        <v>7.31</v>
      </c>
      <c r="D81" s="1" t="s">
        <v>291</v>
      </c>
      <c r="E81" s="1" t="s">
        <v>1647</v>
      </c>
      <c r="F81" s="4">
        <v>2500000</v>
      </c>
      <c r="G81" s="4">
        <v>2435.11</v>
      </c>
      <c r="H81" s="4">
        <v>0.64</v>
      </c>
    </row>
    <row r="82" spans="2:8">
      <c r="B82" s="1" t="s">
        <v>1869</v>
      </c>
      <c r="C82" s="9">
        <v>7.49</v>
      </c>
      <c r="D82" s="1" t="s">
        <v>291</v>
      </c>
      <c r="E82" s="1" t="s">
        <v>1870</v>
      </c>
      <c r="F82" s="4">
        <v>2500000</v>
      </c>
      <c r="G82" s="4">
        <v>2368.77</v>
      </c>
      <c r="H82" s="4">
        <v>0.62</v>
      </c>
    </row>
    <row r="83" spans="2:8">
      <c r="B83" s="1" t="s">
        <v>1265</v>
      </c>
      <c r="C83" s="9">
        <v>6.46</v>
      </c>
      <c r="D83" s="1" t="s">
        <v>291</v>
      </c>
      <c r="E83" s="1" t="s">
        <v>1266</v>
      </c>
      <c r="F83" s="4">
        <v>1921400</v>
      </c>
      <c r="G83" s="4">
        <v>1966.52</v>
      </c>
      <c r="H83" s="4">
        <v>0.52</v>
      </c>
    </row>
    <row r="84" spans="2:8">
      <c r="B84" s="1" t="s">
        <v>1871</v>
      </c>
      <c r="C84" s="9">
        <v>6.37</v>
      </c>
      <c r="D84" s="1" t="s">
        <v>291</v>
      </c>
      <c r="E84" s="1" t="s">
        <v>1872</v>
      </c>
      <c r="F84" s="4">
        <v>1000000</v>
      </c>
      <c r="G84" s="4">
        <v>1019.97</v>
      </c>
      <c r="H84" s="4">
        <v>0.27</v>
      </c>
    </row>
    <row r="85" spans="2:8">
      <c r="B85" s="1" t="s">
        <v>1873</v>
      </c>
      <c r="C85" s="9">
        <v>7.5</v>
      </c>
      <c r="D85" s="1" t="s">
        <v>291</v>
      </c>
      <c r="E85" s="1" t="s">
        <v>1874</v>
      </c>
      <c r="F85" s="4">
        <v>999600</v>
      </c>
      <c r="G85" s="4">
        <v>996.07</v>
      </c>
      <c r="H85" s="4">
        <v>0.26</v>
      </c>
    </row>
    <row r="86" spans="2:8">
      <c r="B86" s="1" t="s">
        <v>1875</v>
      </c>
      <c r="C86" s="9">
        <v>6.6</v>
      </c>
      <c r="D86" s="1" t="s">
        <v>291</v>
      </c>
      <c r="E86" s="1" t="s">
        <v>1876</v>
      </c>
      <c r="F86" s="4">
        <v>500000</v>
      </c>
      <c r="G86" s="4">
        <v>516.5</v>
      </c>
      <c r="H86" s="4">
        <v>0.14000000000000001</v>
      </c>
    </row>
    <row r="87" spans="2:8">
      <c r="B87" s="1" t="s">
        <v>654</v>
      </c>
      <c r="C87" s="9">
        <v>7.29</v>
      </c>
      <c r="D87" s="1" t="s">
        <v>291</v>
      </c>
      <c r="E87" s="1" t="s">
        <v>655</v>
      </c>
      <c r="F87" s="4">
        <v>500000</v>
      </c>
      <c r="G87" s="4">
        <v>503.95</v>
      </c>
      <c r="H87" s="4">
        <v>0.13</v>
      </c>
    </row>
    <row r="88" spans="2:8">
      <c r="B88" s="1" t="s">
        <v>1269</v>
      </c>
      <c r="C88" s="9">
        <v>7.34</v>
      </c>
      <c r="D88" s="1" t="s">
        <v>291</v>
      </c>
      <c r="E88" s="1" t="s">
        <v>1270</v>
      </c>
      <c r="F88" s="4">
        <v>500000</v>
      </c>
      <c r="G88" s="4">
        <v>502.8</v>
      </c>
      <c r="H88" s="4">
        <v>0.13</v>
      </c>
    </row>
    <row r="89" spans="2:8">
      <c r="B89" s="1" t="s">
        <v>1662</v>
      </c>
      <c r="C89" s="9">
        <v>6.9</v>
      </c>
      <c r="D89" s="1" t="s">
        <v>291</v>
      </c>
      <c r="E89" s="1" t="s">
        <v>1663</v>
      </c>
      <c r="F89" s="4">
        <v>500300</v>
      </c>
      <c r="G89" s="4">
        <v>500.96</v>
      </c>
      <c r="H89" s="4">
        <v>0.13</v>
      </c>
    </row>
    <row r="90" spans="2:8">
      <c r="B90" s="1" t="s">
        <v>1877</v>
      </c>
      <c r="C90" s="9">
        <v>7.4</v>
      </c>
      <c r="D90" s="1" t="s">
        <v>291</v>
      </c>
      <c r="E90" s="1" t="s">
        <v>1878</v>
      </c>
      <c r="F90" s="4">
        <v>449800</v>
      </c>
      <c r="G90" s="4">
        <v>455.89</v>
      </c>
      <c r="H90" s="4">
        <v>0.12</v>
      </c>
    </row>
    <row r="91" spans="2:8">
      <c r="B91" s="1" t="s">
        <v>1281</v>
      </c>
      <c r="C91" s="9">
        <v>7.4</v>
      </c>
      <c r="D91" s="1" t="s">
        <v>291</v>
      </c>
      <c r="E91" s="1" t="s">
        <v>1282</v>
      </c>
      <c r="F91" s="4">
        <v>300000</v>
      </c>
      <c r="G91" s="4">
        <v>304.33</v>
      </c>
      <c r="H91" s="4">
        <v>0.08</v>
      </c>
    </row>
    <row r="92" spans="2:8">
      <c r="B92" s="1" t="s">
        <v>1279</v>
      </c>
      <c r="C92" s="9">
        <v>7.44</v>
      </c>
      <c r="D92" s="1" t="s">
        <v>291</v>
      </c>
      <c r="E92" s="1" t="s">
        <v>1280</v>
      </c>
      <c r="F92" s="4">
        <v>300000</v>
      </c>
      <c r="G92" s="4">
        <v>303.86</v>
      </c>
      <c r="H92" s="4">
        <v>0.08</v>
      </c>
    </row>
    <row r="93" spans="2:8">
      <c r="B93" s="1" t="s">
        <v>1879</v>
      </c>
      <c r="C93" s="9">
        <v>7.44</v>
      </c>
      <c r="D93" s="1" t="s">
        <v>291</v>
      </c>
      <c r="E93" s="1" t="s">
        <v>1880</v>
      </c>
      <c r="F93" s="4">
        <v>270800</v>
      </c>
      <c r="G93" s="4">
        <v>271.70999999999998</v>
      </c>
      <c r="H93" s="4">
        <v>7.0000000000000007E-2</v>
      </c>
    </row>
    <row r="94" spans="2:8">
      <c r="B94" s="1" t="s">
        <v>1881</v>
      </c>
      <c r="C94" s="9">
        <v>7.34</v>
      </c>
      <c r="D94" s="1" t="s">
        <v>291</v>
      </c>
      <c r="E94" s="1" t="s">
        <v>1882</v>
      </c>
      <c r="F94" s="4">
        <v>235600</v>
      </c>
      <c r="G94" s="4">
        <v>236.6</v>
      </c>
      <c r="H94" s="4">
        <v>0.06</v>
      </c>
    </row>
    <row r="95" spans="2:8">
      <c r="B95" s="1" t="s">
        <v>1883</v>
      </c>
      <c r="C95" s="9">
        <v>6.44</v>
      </c>
      <c r="D95" s="1" t="s">
        <v>291</v>
      </c>
      <c r="E95" s="1" t="s">
        <v>1884</v>
      </c>
      <c r="F95" s="4">
        <v>200000</v>
      </c>
      <c r="G95" s="4">
        <v>203.96</v>
      </c>
      <c r="H95" s="4">
        <v>0.05</v>
      </c>
    </row>
    <row r="96" spans="2:8">
      <c r="B96" s="1" t="s">
        <v>1885</v>
      </c>
      <c r="C96" s="9">
        <v>7.66</v>
      </c>
      <c r="D96" s="1" t="s">
        <v>291</v>
      </c>
      <c r="E96" s="1" t="s">
        <v>1886</v>
      </c>
      <c r="F96" s="4">
        <v>164800</v>
      </c>
      <c r="G96" s="4">
        <v>162.69</v>
      </c>
      <c r="H96" s="4">
        <v>0.04</v>
      </c>
    </row>
    <row r="97" spans="2:8">
      <c r="B97" s="1" t="s">
        <v>1887</v>
      </c>
      <c r="C97" s="9">
        <v>7.01</v>
      </c>
      <c r="D97" s="1" t="s">
        <v>291</v>
      </c>
      <c r="E97" s="1" t="s">
        <v>1888</v>
      </c>
      <c r="F97" s="4">
        <v>100000</v>
      </c>
      <c r="G97" s="4">
        <v>102.42</v>
      </c>
      <c r="H97" s="4">
        <v>0.03</v>
      </c>
    </row>
    <row r="98" spans="2:8">
      <c r="B98" s="1" t="s">
        <v>1889</v>
      </c>
      <c r="C98" s="9">
        <v>7.21</v>
      </c>
      <c r="D98" s="1" t="s">
        <v>291</v>
      </c>
      <c r="E98" s="1" t="s">
        <v>1890</v>
      </c>
      <c r="F98" s="4">
        <v>89600</v>
      </c>
      <c r="G98" s="4">
        <v>98.09</v>
      </c>
      <c r="H98" s="4">
        <v>0.03</v>
      </c>
    </row>
    <row r="99" spans="2:8">
      <c r="B99" s="1" t="s">
        <v>1891</v>
      </c>
      <c r="C99" s="9">
        <v>7.43</v>
      </c>
      <c r="D99" s="1" t="s">
        <v>291</v>
      </c>
      <c r="E99" s="1" t="s">
        <v>1892</v>
      </c>
      <c r="F99" s="4">
        <v>88300</v>
      </c>
      <c r="G99" s="4">
        <v>86.27</v>
      </c>
      <c r="H99" s="4">
        <v>0.02</v>
      </c>
    </row>
    <row r="100" spans="2:8">
      <c r="B100" s="1" t="s">
        <v>1893</v>
      </c>
      <c r="C100" s="9">
        <v>7.03</v>
      </c>
      <c r="D100" s="1" t="s">
        <v>291</v>
      </c>
      <c r="E100" s="1" t="s">
        <v>1894</v>
      </c>
      <c r="F100" s="4">
        <v>73000</v>
      </c>
      <c r="G100" s="4">
        <v>81.180000000000007</v>
      </c>
      <c r="H100" s="4">
        <v>0.02</v>
      </c>
    </row>
    <row r="101" spans="2:8">
      <c r="B101" s="1" t="s">
        <v>1895</v>
      </c>
      <c r="C101" s="9">
        <v>7.4</v>
      </c>
      <c r="D101" s="1" t="s">
        <v>291</v>
      </c>
      <c r="E101" s="1" t="s">
        <v>1896</v>
      </c>
      <c r="F101" s="4">
        <v>76900</v>
      </c>
      <c r="G101" s="4">
        <v>75.94</v>
      </c>
      <c r="H101" s="4">
        <v>0.02</v>
      </c>
    </row>
    <row r="102" spans="2:8">
      <c r="B102" s="1" t="s">
        <v>1897</v>
      </c>
      <c r="C102" s="9">
        <v>6.74</v>
      </c>
      <c r="D102" s="1" t="s">
        <v>291</v>
      </c>
      <c r="E102" s="1" t="s">
        <v>1898</v>
      </c>
      <c r="F102" s="4">
        <v>31600</v>
      </c>
      <c r="G102" s="4">
        <v>30.52</v>
      </c>
      <c r="H102" s="4">
        <v>0.01</v>
      </c>
    </row>
    <row r="103" spans="2:8">
      <c r="B103" s="1" t="s">
        <v>656</v>
      </c>
      <c r="C103" s="9">
        <v>6.16</v>
      </c>
      <c r="D103" s="1" t="s">
        <v>291</v>
      </c>
      <c r="E103" s="1" t="s">
        <v>657</v>
      </c>
      <c r="F103" s="4">
        <v>29200</v>
      </c>
      <c r="G103" s="4">
        <v>29.94</v>
      </c>
      <c r="H103" s="4">
        <v>0.01</v>
      </c>
    </row>
    <row r="104" spans="2:8">
      <c r="B104" s="1" t="s">
        <v>1899</v>
      </c>
      <c r="C104" s="9">
        <v>6.29</v>
      </c>
      <c r="D104" s="1" t="s">
        <v>291</v>
      </c>
      <c r="E104" s="1" t="s">
        <v>1900</v>
      </c>
      <c r="F104" s="4">
        <v>13000</v>
      </c>
      <c r="G104" s="4">
        <v>13.15</v>
      </c>
      <c r="H104" s="4">
        <v>0</v>
      </c>
    </row>
    <row r="105" spans="2:8">
      <c r="B105" s="1" t="s">
        <v>1901</v>
      </c>
      <c r="C105" s="9">
        <v>6.7</v>
      </c>
      <c r="D105" s="1" t="s">
        <v>291</v>
      </c>
      <c r="E105" s="1" t="s">
        <v>1902</v>
      </c>
      <c r="F105" s="4">
        <v>2000</v>
      </c>
      <c r="G105" s="4">
        <v>1.99</v>
      </c>
      <c r="H105" s="4">
        <v>0</v>
      </c>
    </row>
    <row r="106" spans="2:8" ht="13">
      <c r="B106" s="2" t="s">
        <v>168</v>
      </c>
      <c r="C106" s="13"/>
      <c r="D106" s="2"/>
      <c r="E106" s="2"/>
      <c r="F106" s="14"/>
      <c r="G106" s="14">
        <f>SUM(G71:G105)</f>
        <v>33027.869999999995</v>
      </c>
      <c r="H106" s="14">
        <f>SUM(H71:H105)</f>
        <v>8.6999999999999957</v>
      </c>
    </row>
    <row r="107" spans="2:8" ht="13">
      <c r="B107" s="2" t="s">
        <v>169</v>
      </c>
    </row>
    <row r="108" spans="2:8">
      <c r="B108" s="1" t="s">
        <v>3877</v>
      </c>
      <c r="C108" s="9">
        <v>7.47</v>
      </c>
      <c r="D108" s="1" t="s">
        <v>296</v>
      </c>
      <c r="E108" s="1" t="s">
        <v>1903</v>
      </c>
      <c r="F108" s="4">
        <v>425</v>
      </c>
      <c r="G108" s="4">
        <v>4364.07</v>
      </c>
      <c r="H108" s="4">
        <v>1.1499999999999999</v>
      </c>
    </row>
    <row r="109" spans="2:8">
      <c r="B109" s="1" t="s">
        <v>1285</v>
      </c>
      <c r="C109" s="9">
        <v>9.4700000000000006</v>
      </c>
      <c r="D109" s="1" t="s">
        <v>1286</v>
      </c>
      <c r="E109" s="1" t="s">
        <v>1287</v>
      </c>
      <c r="F109" s="4">
        <v>3500</v>
      </c>
      <c r="G109" s="4">
        <v>3674.78</v>
      </c>
      <c r="H109" s="4">
        <v>0.97</v>
      </c>
    </row>
    <row r="110" spans="2:8">
      <c r="B110" s="1" t="s">
        <v>3457</v>
      </c>
      <c r="C110" s="9">
        <v>7.85</v>
      </c>
      <c r="D110" s="1" t="s">
        <v>1686</v>
      </c>
      <c r="E110" s="1" t="s">
        <v>1696</v>
      </c>
      <c r="F110" s="4">
        <v>2500</v>
      </c>
      <c r="G110" s="4">
        <v>2520.73</v>
      </c>
      <c r="H110" s="4">
        <v>0.66</v>
      </c>
    </row>
    <row r="111" spans="2:8">
      <c r="B111" s="1" t="s">
        <v>3878</v>
      </c>
      <c r="C111" s="9">
        <v>7.96</v>
      </c>
      <c r="D111" s="1" t="s">
        <v>1686</v>
      </c>
      <c r="E111" s="1" t="s">
        <v>1904</v>
      </c>
      <c r="F111" s="4">
        <v>2500</v>
      </c>
      <c r="G111" s="4">
        <v>2513.84</v>
      </c>
      <c r="H111" s="4">
        <v>0.66</v>
      </c>
    </row>
    <row r="112" spans="2:8">
      <c r="B112" s="1" t="s">
        <v>2640</v>
      </c>
      <c r="C112" s="9">
        <v>8.23</v>
      </c>
      <c r="D112" s="1" t="s">
        <v>1289</v>
      </c>
      <c r="E112" s="1" t="s">
        <v>1290</v>
      </c>
      <c r="F112" s="4">
        <v>2500</v>
      </c>
      <c r="G112" s="4">
        <v>2512.5700000000002</v>
      </c>
      <c r="H112" s="4">
        <v>0.66</v>
      </c>
    </row>
    <row r="113" spans="2:8">
      <c r="B113" s="1" t="s">
        <v>1291</v>
      </c>
      <c r="C113" s="9">
        <v>7.23</v>
      </c>
      <c r="D113" s="1" t="s">
        <v>296</v>
      </c>
      <c r="E113" s="1" t="s">
        <v>1292</v>
      </c>
      <c r="F113" s="4">
        <v>2500</v>
      </c>
      <c r="G113" s="4">
        <v>2506.39</v>
      </c>
      <c r="H113" s="4">
        <v>0.66</v>
      </c>
    </row>
    <row r="114" spans="2:8">
      <c r="B114" s="1" t="s">
        <v>2642</v>
      </c>
      <c r="C114" s="9">
        <v>7.04</v>
      </c>
      <c r="D114" s="1" t="s">
        <v>1686</v>
      </c>
      <c r="E114" s="1" t="s">
        <v>1767</v>
      </c>
      <c r="F114" s="4">
        <v>2500</v>
      </c>
      <c r="G114" s="4">
        <v>2500.08</v>
      </c>
      <c r="H114" s="4">
        <v>0.66</v>
      </c>
    </row>
    <row r="115" spans="2:8">
      <c r="B115" s="1" t="s">
        <v>1905</v>
      </c>
      <c r="C115" s="9">
        <v>7.82</v>
      </c>
      <c r="D115" s="1" t="s">
        <v>296</v>
      </c>
      <c r="E115" s="1" t="s">
        <v>1906</v>
      </c>
      <c r="F115" s="4">
        <v>2500</v>
      </c>
      <c r="G115" s="4">
        <v>2448.5</v>
      </c>
      <c r="H115" s="4">
        <v>0.65</v>
      </c>
    </row>
    <row r="116" spans="2:8">
      <c r="B116" s="1" t="s">
        <v>2954</v>
      </c>
      <c r="C116" s="9">
        <v>8.5500000000000007</v>
      </c>
      <c r="D116" s="1" t="s">
        <v>1686</v>
      </c>
      <c r="E116" s="1" t="s">
        <v>1907</v>
      </c>
      <c r="F116" s="4">
        <v>1500</v>
      </c>
      <c r="G116" s="4">
        <v>1532.32</v>
      </c>
      <c r="H116" s="4">
        <v>0.4</v>
      </c>
    </row>
    <row r="117" spans="2:8">
      <c r="B117" s="1" t="s">
        <v>3879</v>
      </c>
      <c r="C117" s="9">
        <v>7.27</v>
      </c>
      <c r="D117" s="1" t="s">
        <v>296</v>
      </c>
      <c r="E117" s="1" t="s">
        <v>1908</v>
      </c>
      <c r="F117" s="4">
        <v>500</v>
      </c>
      <c r="G117" s="4">
        <v>502.06</v>
      </c>
      <c r="H117" s="4">
        <v>0.13</v>
      </c>
    </row>
    <row r="118" spans="2:8">
      <c r="B118" s="1" t="s">
        <v>3076</v>
      </c>
      <c r="C118" s="9">
        <v>7.07</v>
      </c>
      <c r="D118" s="1" t="s">
        <v>662</v>
      </c>
      <c r="E118" s="1" t="s">
        <v>663</v>
      </c>
      <c r="F118" s="4">
        <v>250</v>
      </c>
      <c r="G118" s="4">
        <v>500.47</v>
      </c>
      <c r="H118" s="4">
        <v>0.13</v>
      </c>
    </row>
    <row r="119" spans="2:8">
      <c r="B119" s="1" t="s">
        <v>2998</v>
      </c>
      <c r="C119" s="9">
        <v>8.08</v>
      </c>
      <c r="D119" s="1" t="s">
        <v>296</v>
      </c>
      <c r="E119" s="1" t="s">
        <v>1909</v>
      </c>
      <c r="F119" s="4">
        <v>500</v>
      </c>
      <c r="G119" s="4">
        <v>500.45</v>
      </c>
      <c r="H119" s="4">
        <v>0.13</v>
      </c>
    </row>
    <row r="120" spans="2:8">
      <c r="B120" s="1" t="s">
        <v>3880</v>
      </c>
      <c r="C120" s="9">
        <v>7.15</v>
      </c>
      <c r="D120" s="1" t="s">
        <v>296</v>
      </c>
      <c r="E120" s="1" t="s">
        <v>1910</v>
      </c>
      <c r="F120" s="4">
        <v>40</v>
      </c>
      <c r="G120" s="4">
        <v>396.22</v>
      </c>
      <c r="H120" s="4">
        <v>0.1</v>
      </c>
    </row>
    <row r="121" spans="2:8" ht="13">
      <c r="B121" s="2" t="s">
        <v>170</v>
      </c>
      <c r="C121" s="13"/>
      <c r="D121" s="2"/>
      <c r="E121" s="2"/>
      <c r="F121" s="14"/>
      <c r="G121" s="14">
        <f>SUM(G107:G120)</f>
        <v>26472.480000000003</v>
      </c>
      <c r="H121" s="14">
        <f>SUM(H107:H120)</f>
        <v>6.9600000000000009</v>
      </c>
    </row>
    <row r="122" spans="2:8" ht="13">
      <c r="B122" s="2" t="s">
        <v>171</v>
      </c>
    </row>
    <row r="123" spans="2:8">
      <c r="B123" s="1" t="s">
        <v>159</v>
      </c>
      <c r="C123" s="9" t="s">
        <v>159</v>
      </c>
      <c r="D123" s="1" t="s">
        <v>159</v>
      </c>
      <c r="E123" s="1" t="s">
        <v>159</v>
      </c>
      <c r="F123" s="4" t="s">
        <v>159</v>
      </c>
      <c r="G123" s="4" t="s">
        <v>159</v>
      </c>
      <c r="H123" s="4" t="s">
        <v>159</v>
      </c>
    </row>
    <row r="124" spans="2:8" ht="13">
      <c r="B124" s="2" t="s">
        <v>172</v>
      </c>
      <c r="C124" s="13"/>
      <c r="D124" s="2"/>
      <c r="E124" s="2"/>
      <c r="F124" s="14"/>
      <c r="G124" s="14">
        <f>SUM(G122:G123)</f>
        <v>0</v>
      </c>
      <c r="H124" s="14">
        <f>SUM(H122:H123)</f>
        <v>0</v>
      </c>
    </row>
    <row r="125" spans="2:8" ht="13">
      <c r="B125" s="2" t="s">
        <v>173</v>
      </c>
    </row>
    <row r="126" spans="2:8">
      <c r="B126" s="1" t="s">
        <v>3910</v>
      </c>
      <c r="C126" s="9">
        <v>9.26</v>
      </c>
      <c r="D126" s="1" t="s">
        <v>1294</v>
      </c>
      <c r="E126" s="1" t="s">
        <v>1723</v>
      </c>
      <c r="F126" s="4">
        <v>500000000</v>
      </c>
      <c r="G126" s="4">
        <v>3632.5</v>
      </c>
      <c r="H126" s="4">
        <v>0.96</v>
      </c>
    </row>
    <row r="127" spans="2:8">
      <c r="B127" s="1" t="s">
        <v>664</v>
      </c>
      <c r="C127" s="9">
        <v>7.55</v>
      </c>
      <c r="D127" s="1" t="s">
        <v>296</v>
      </c>
      <c r="E127" s="1" t="s">
        <v>665</v>
      </c>
      <c r="F127" s="4">
        <v>25</v>
      </c>
      <c r="G127" s="4">
        <v>2453.8200000000002</v>
      </c>
      <c r="H127" s="4">
        <v>0.65</v>
      </c>
    </row>
    <row r="128" spans="2:8" ht="13">
      <c r="B128" s="2" t="s">
        <v>174</v>
      </c>
      <c r="C128" s="13"/>
      <c r="D128" s="2"/>
      <c r="E128" s="2"/>
      <c r="F128" s="14"/>
      <c r="G128" s="14">
        <f>SUM(G125:G127)</f>
        <v>6086.32</v>
      </c>
      <c r="H128" s="14">
        <f>SUM(H125:H127)</f>
        <v>1.6099999999999999</v>
      </c>
    </row>
    <row r="129" spans="2:8" ht="13">
      <c r="B129" s="2" t="s">
        <v>175</v>
      </c>
    </row>
    <row r="130" spans="2:8">
      <c r="B130" s="1" t="s">
        <v>159</v>
      </c>
      <c r="C130" s="9" t="s">
        <v>159</v>
      </c>
      <c r="D130" s="1" t="s">
        <v>159</v>
      </c>
      <c r="E130" s="1" t="s">
        <v>159</v>
      </c>
      <c r="F130" s="4" t="s">
        <v>159</v>
      </c>
      <c r="G130" s="4" t="s">
        <v>159</v>
      </c>
      <c r="H130" s="4" t="s">
        <v>159</v>
      </c>
    </row>
    <row r="131" spans="2:8" ht="13">
      <c r="B131" s="2" t="s">
        <v>176</v>
      </c>
      <c r="C131" s="13"/>
      <c r="D131" s="2"/>
      <c r="E131" s="2"/>
      <c r="F131" s="14"/>
      <c r="G131" s="14">
        <f>SUM(G129:G130)</f>
        <v>0</v>
      </c>
      <c r="H131" s="14">
        <f>SUM(H129:H130)</f>
        <v>0</v>
      </c>
    </row>
    <row r="132" spans="2:8" ht="13">
      <c r="B132" s="2" t="s">
        <v>177</v>
      </c>
    </row>
    <row r="133" spans="2:8">
      <c r="B133" s="1" t="s">
        <v>159</v>
      </c>
      <c r="C133" s="9" t="s">
        <v>159</v>
      </c>
      <c r="D133" s="1" t="s">
        <v>159</v>
      </c>
      <c r="E133" s="1" t="s">
        <v>159</v>
      </c>
      <c r="F133" s="4" t="s">
        <v>159</v>
      </c>
      <c r="G133" s="4" t="s">
        <v>159</v>
      </c>
      <c r="H133" s="4" t="s">
        <v>159</v>
      </c>
    </row>
    <row r="134" spans="2:8" ht="13">
      <c r="B134" s="2" t="s">
        <v>178</v>
      </c>
      <c r="C134" s="13"/>
      <c r="D134" s="2"/>
      <c r="E134" s="2"/>
      <c r="F134" s="14"/>
      <c r="G134" s="14">
        <f>SUM(G132:G133)</f>
        <v>0</v>
      </c>
      <c r="H134" s="14">
        <f>SUM(H132:H133)</f>
        <v>0</v>
      </c>
    </row>
    <row r="135" spans="2:8" ht="13">
      <c r="B135" s="2" t="s">
        <v>179</v>
      </c>
    </row>
    <row r="136" spans="2:8">
      <c r="B136" s="1" t="s">
        <v>159</v>
      </c>
      <c r="C136" s="9" t="s">
        <v>159</v>
      </c>
      <c r="D136" s="1" t="s">
        <v>159</v>
      </c>
      <c r="E136" s="1" t="s">
        <v>159</v>
      </c>
      <c r="F136" s="4" t="s">
        <v>159</v>
      </c>
      <c r="G136" s="4" t="s">
        <v>159</v>
      </c>
      <c r="H136" s="4" t="s">
        <v>159</v>
      </c>
    </row>
    <row r="137" spans="2:8" ht="13">
      <c r="B137" s="2" t="s">
        <v>180</v>
      </c>
      <c r="C137" s="13"/>
      <c r="D137" s="2"/>
      <c r="E137" s="2"/>
      <c r="F137" s="14"/>
      <c r="G137" s="14">
        <f>SUM(G135:G136)</f>
        <v>0</v>
      </c>
      <c r="H137" s="14">
        <f>SUM(H135:H136)</f>
        <v>0</v>
      </c>
    </row>
    <row r="138" spans="2:8" ht="13">
      <c r="B138" s="2" t="s">
        <v>181</v>
      </c>
    </row>
    <row r="139" spans="2:8">
      <c r="B139" s="1" t="s">
        <v>159</v>
      </c>
      <c r="C139" s="9" t="s">
        <v>159</v>
      </c>
      <c r="D139" s="1" t="s">
        <v>159</v>
      </c>
      <c r="E139" s="1" t="s">
        <v>159</v>
      </c>
      <c r="F139" s="4" t="s">
        <v>159</v>
      </c>
      <c r="G139" s="4" t="s">
        <v>159</v>
      </c>
      <c r="H139" s="4" t="s">
        <v>159</v>
      </c>
    </row>
    <row r="140" spans="2:8" ht="13">
      <c r="B140" s="2" t="s">
        <v>182</v>
      </c>
      <c r="C140" s="13"/>
      <c r="D140" s="2"/>
      <c r="E140" s="2"/>
      <c r="F140" s="14"/>
      <c r="G140" s="14">
        <f>SUM(G138:G139)</f>
        <v>0</v>
      </c>
      <c r="H140" s="14">
        <f>SUM(H138:H139)</f>
        <v>0</v>
      </c>
    </row>
    <row r="141" spans="2:8" ht="13">
      <c r="B141" s="2" t="s">
        <v>265</v>
      </c>
      <c r="C141" s="13"/>
      <c r="D141" s="2"/>
      <c r="E141" s="2"/>
      <c r="F141" s="14"/>
      <c r="G141" s="14">
        <v>13697.33</v>
      </c>
      <c r="H141" s="14">
        <v>3.61</v>
      </c>
    </row>
    <row r="142" spans="2:8" ht="13">
      <c r="B142" s="2" t="s">
        <v>183</v>
      </c>
      <c r="C142" s="13"/>
      <c r="D142" s="2"/>
      <c r="E142" s="2"/>
      <c r="F142" s="14"/>
      <c r="G142" s="14">
        <v>374017.62</v>
      </c>
      <c r="H142" s="14">
        <v>98.6</v>
      </c>
    </row>
    <row r="143" spans="2:8" ht="13">
      <c r="B143" s="2" t="s">
        <v>184</v>
      </c>
      <c r="C143" s="13"/>
      <c r="D143" s="2"/>
      <c r="E143" s="2"/>
      <c r="F143" s="14"/>
      <c r="G143" s="14">
        <v>5232.5409202799947</v>
      </c>
      <c r="H143" s="14">
        <v>1.4000000000000057</v>
      </c>
    </row>
    <row r="144" spans="2:8" ht="13">
      <c r="B144" s="2" t="s">
        <v>185</v>
      </c>
      <c r="C144" s="13"/>
      <c r="D144" s="2"/>
      <c r="E144" s="2"/>
      <c r="F144" s="14"/>
      <c r="G144" s="14">
        <v>379250.16092027997</v>
      </c>
      <c r="H144" s="14">
        <v>100</v>
      </c>
    </row>
    <row r="145" spans="2:3">
      <c r="B145" s="1" t="s">
        <v>186</v>
      </c>
    </row>
    <row r="146" spans="2:3" ht="13">
      <c r="B146" s="2" t="s">
        <v>187</v>
      </c>
    </row>
    <row r="147" spans="2:3" ht="13">
      <c r="B147" s="2" t="s">
        <v>188</v>
      </c>
      <c r="C147" s="9" t="s">
        <v>189</v>
      </c>
    </row>
    <row r="148" spans="2:3" ht="13">
      <c r="B148" s="2" t="s">
        <v>190</v>
      </c>
      <c r="C148" s="9" t="s">
        <v>191</v>
      </c>
    </row>
    <row r="149" spans="2:3" ht="13">
      <c r="B149" s="2" t="s">
        <v>192</v>
      </c>
      <c r="C149" s="9" t="s">
        <v>191</v>
      </c>
    </row>
    <row r="150" spans="2:3" ht="13">
      <c r="B150" s="2" t="s">
        <v>193</v>
      </c>
      <c r="C150" s="9" t="s">
        <v>194</v>
      </c>
    </row>
    <row r="151" spans="2:3" ht="13">
      <c r="B151" s="2" t="s">
        <v>1911</v>
      </c>
      <c r="C151" s="13"/>
    </row>
    <row r="152" spans="2:3" ht="13">
      <c r="B152" s="2" t="s">
        <v>1912</v>
      </c>
      <c r="C152" s="13"/>
    </row>
    <row r="153" spans="2:3" ht="13">
      <c r="B153" s="2" t="s">
        <v>1913</v>
      </c>
      <c r="C153" s="13"/>
    </row>
    <row r="154" spans="2:3" ht="13">
      <c r="B154" s="2" t="s">
        <v>1914</v>
      </c>
      <c r="C154" s="13"/>
    </row>
    <row r="155" spans="2:3" ht="13">
      <c r="B155" s="2" t="s">
        <v>1915</v>
      </c>
      <c r="C155" s="13"/>
    </row>
    <row r="156" spans="2:3" ht="13">
      <c r="B156" s="2" t="s">
        <v>1916</v>
      </c>
      <c r="C156" s="13"/>
    </row>
    <row r="157" spans="2:3" ht="13">
      <c r="B157" s="2" t="s">
        <v>1917</v>
      </c>
      <c r="C157" s="13"/>
    </row>
    <row r="158" spans="2:3" ht="13">
      <c r="B158" s="2" t="s">
        <v>1918</v>
      </c>
      <c r="C158" s="13"/>
    </row>
    <row r="159" spans="2:3" ht="13">
      <c r="B159" s="2" t="s">
        <v>1919</v>
      </c>
      <c r="C159" s="13"/>
    </row>
    <row r="160" spans="2:3" ht="13">
      <c r="B160" s="2" t="s">
        <v>1920</v>
      </c>
      <c r="C160" s="13"/>
    </row>
    <row r="161" spans="2:3" ht="13">
      <c r="B161" s="2" t="s">
        <v>1921</v>
      </c>
      <c r="C161" s="13"/>
    </row>
    <row r="162" spans="2:3" ht="13">
      <c r="B162" s="2" t="s">
        <v>1922</v>
      </c>
      <c r="C162" s="13"/>
    </row>
    <row r="163" spans="2:3" ht="13">
      <c r="B163" s="2" t="s">
        <v>1923</v>
      </c>
      <c r="C163" s="13"/>
    </row>
    <row r="164" spans="2:3">
      <c r="B164" s="1" t="s">
        <v>934</v>
      </c>
    </row>
    <row r="165" spans="2:3">
      <c r="B165" s="1" t="s">
        <v>2547</v>
      </c>
    </row>
    <row r="166" spans="2:3">
      <c r="B166" s="1" t="s">
        <v>398</v>
      </c>
    </row>
    <row r="167" spans="2:3" ht="13">
      <c r="B167" s="2" t="s">
        <v>2961</v>
      </c>
    </row>
    <row r="169" spans="2:3" ht="14.5">
      <c r="B169" s="48" t="s">
        <v>399</v>
      </c>
      <c r="C169" s="49"/>
    </row>
    <row r="170" spans="2:3" ht="14.5">
      <c r="B170" s="48" t="s">
        <v>3907</v>
      </c>
      <c r="C170" s="50" t="s">
        <v>400</v>
      </c>
    </row>
    <row r="171" spans="2:3" ht="14.5">
      <c r="B171" s="15" t="s">
        <v>401</v>
      </c>
      <c r="C171" s="16">
        <v>0</v>
      </c>
    </row>
    <row r="172" spans="2:3" ht="14.5">
      <c r="B172" s="15" t="s">
        <v>403</v>
      </c>
      <c r="C172" s="16">
        <v>0</v>
      </c>
    </row>
    <row r="173" spans="2:3" ht="14.5">
      <c r="B173" s="15" t="s">
        <v>404</v>
      </c>
      <c r="C173" s="16">
        <v>2500</v>
      </c>
    </row>
    <row r="174" spans="2:3" ht="14.5">
      <c r="B174" s="15" t="s">
        <v>405</v>
      </c>
      <c r="C174" s="16">
        <v>0</v>
      </c>
    </row>
    <row r="175" spans="2:3" ht="14.5">
      <c r="B175" s="15" t="s">
        <v>406</v>
      </c>
      <c r="C175" s="16">
        <v>0</v>
      </c>
    </row>
    <row r="176" spans="2:3" ht="14.5">
      <c r="B176" s="15" t="s">
        <v>407</v>
      </c>
      <c r="C176" s="16">
        <v>0</v>
      </c>
    </row>
    <row r="177" spans="2:7" ht="14.5">
      <c r="B177" s="48" t="s">
        <v>408</v>
      </c>
      <c r="C177" s="49">
        <v>2500</v>
      </c>
    </row>
    <row r="179" spans="2:7" ht="14.5">
      <c r="B179" s="266" t="s">
        <v>2614</v>
      </c>
      <c r="C179" s="266"/>
      <c r="D179" s="266"/>
      <c r="E179" s="266"/>
      <c r="F179" s="266"/>
    </row>
    <row r="181" spans="2:7" ht="14.5">
      <c r="B181" s="15" t="s">
        <v>213</v>
      </c>
      <c r="C181" s="16"/>
      <c r="D181" s="15"/>
    </row>
    <row r="182" spans="2:7" ht="29">
      <c r="B182" s="18" t="s">
        <v>214</v>
      </c>
      <c r="C182" s="17" t="s">
        <v>215</v>
      </c>
      <c r="D182" s="18" t="s">
        <v>216</v>
      </c>
    </row>
    <row r="183" spans="2:7" ht="14.5">
      <c r="B183" s="15" t="s">
        <v>191</v>
      </c>
      <c r="C183" s="16" t="s">
        <v>191</v>
      </c>
      <c r="D183" s="15" t="s">
        <v>191</v>
      </c>
    </row>
    <row r="185" spans="2:7" ht="13">
      <c r="B185" s="2" t="s">
        <v>217</v>
      </c>
      <c r="C185" s="55">
        <v>46203</v>
      </c>
    </row>
    <row r="186" spans="2:7" ht="13">
      <c r="B186" s="19" t="s">
        <v>218</v>
      </c>
      <c r="C186" s="24" t="s">
        <v>219</v>
      </c>
      <c r="D186" s="19" t="s">
        <v>220</v>
      </c>
      <c r="E186" s="25" t="s">
        <v>221</v>
      </c>
      <c r="F186" s="56" t="s">
        <v>222</v>
      </c>
      <c r="G186" s="14"/>
    </row>
    <row r="187" spans="2:7">
      <c r="B187" s="21" t="s">
        <v>3388</v>
      </c>
      <c r="C187" s="31">
        <v>1164000</v>
      </c>
      <c r="D187" s="21">
        <v>264.77</v>
      </c>
      <c r="E187" s="22">
        <v>265.95</v>
      </c>
      <c r="F187" s="32">
        <f>C177</f>
        <v>2500</v>
      </c>
    </row>
    <row r="190" spans="2:7" ht="13">
      <c r="B190" s="2" t="s">
        <v>223</v>
      </c>
    </row>
    <row r="191" spans="2:7" ht="13">
      <c r="B191" s="2"/>
    </row>
    <row r="192" spans="2:7" ht="13">
      <c r="B192" s="2" t="s">
        <v>224</v>
      </c>
    </row>
    <row r="193" spans="2:7" ht="13">
      <c r="B193" s="19" t="s">
        <v>225</v>
      </c>
      <c r="C193" s="24" t="s">
        <v>226</v>
      </c>
      <c r="D193" s="2"/>
    </row>
    <row r="194" spans="2:7">
      <c r="B194" s="21" t="s">
        <v>191</v>
      </c>
      <c r="C194" s="31" t="s">
        <v>191</v>
      </c>
    </row>
    <row r="196" spans="2:7" ht="13">
      <c r="B196" s="19" t="s">
        <v>227</v>
      </c>
      <c r="C196" s="24" t="s">
        <v>226</v>
      </c>
    </row>
    <row r="197" spans="2:7">
      <c r="B197" s="21" t="s">
        <v>191</v>
      </c>
      <c r="C197" s="31" t="s">
        <v>191</v>
      </c>
    </row>
    <row r="199" spans="2:7" ht="13">
      <c r="B199" s="19" t="s">
        <v>228</v>
      </c>
      <c r="C199" s="24" t="s">
        <v>229</v>
      </c>
    </row>
    <row r="200" spans="2:7">
      <c r="B200" s="21" t="s">
        <v>191</v>
      </c>
      <c r="C200" s="31" t="s">
        <v>191</v>
      </c>
    </row>
    <row r="202" spans="2:7" ht="13">
      <c r="B202" s="25" t="s">
        <v>230</v>
      </c>
      <c r="C202" s="24" t="s">
        <v>229</v>
      </c>
    </row>
    <row r="203" spans="2:7">
      <c r="B203" s="22" t="s">
        <v>191</v>
      </c>
      <c r="C203" s="31" t="s">
        <v>191</v>
      </c>
    </row>
    <row r="205" spans="2:7" ht="13">
      <c r="B205" s="19" t="s">
        <v>231</v>
      </c>
      <c r="C205" s="24" t="s">
        <v>191</v>
      </c>
    </row>
    <row r="207" spans="2:7" ht="13">
      <c r="B207" s="19" t="s">
        <v>232</v>
      </c>
      <c r="C207" s="20">
        <v>46203</v>
      </c>
      <c r="D207" s="21"/>
      <c r="E207" s="22"/>
      <c r="F207" s="23"/>
    </row>
    <row r="208" spans="2:7" ht="13">
      <c r="B208" s="19" t="s">
        <v>218</v>
      </c>
      <c r="C208" s="24" t="s">
        <v>219</v>
      </c>
      <c r="D208" s="19" t="s">
        <v>220</v>
      </c>
      <c r="E208" s="25" t="s">
        <v>221</v>
      </c>
      <c r="F208" s="26" t="s">
        <v>222</v>
      </c>
      <c r="G208" s="14"/>
    </row>
    <row r="209" spans="2:6">
      <c r="B209" s="27" t="s">
        <v>191</v>
      </c>
      <c r="C209" s="28" t="s">
        <v>191</v>
      </c>
      <c r="D209" s="27" t="s">
        <v>191</v>
      </c>
      <c r="E209" s="29" t="s">
        <v>191</v>
      </c>
      <c r="F209" s="30" t="s">
        <v>191</v>
      </c>
    </row>
    <row r="210" spans="2:6" ht="13">
      <c r="B210" s="2" t="s">
        <v>223</v>
      </c>
    </row>
    <row r="211" spans="2:6" ht="13">
      <c r="B211" s="2"/>
    </row>
    <row r="212" spans="2:6" ht="13">
      <c r="B212" s="2" t="s">
        <v>224</v>
      </c>
    </row>
    <row r="213" spans="2:6" ht="13">
      <c r="B213" s="19" t="s">
        <v>225</v>
      </c>
      <c r="C213" s="24" t="s">
        <v>226</v>
      </c>
      <c r="D213" s="2"/>
    </row>
    <row r="214" spans="2:6">
      <c r="B214" s="21" t="s">
        <v>191</v>
      </c>
      <c r="C214" s="31" t="s">
        <v>191</v>
      </c>
    </row>
    <row r="216" spans="2:6" ht="13">
      <c r="B216" s="19" t="s">
        <v>227</v>
      </c>
      <c r="C216" s="24" t="s">
        <v>226</v>
      </c>
    </row>
    <row r="217" spans="2:6">
      <c r="B217" s="21" t="s">
        <v>191</v>
      </c>
      <c r="C217" s="31" t="s">
        <v>191</v>
      </c>
    </row>
    <row r="219" spans="2:6" ht="13">
      <c r="B219" s="19" t="s">
        <v>228</v>
      </c>
      <c r="C219" s="24" t="s">
        <v>229</v>
      </c>
    </row>
    <row r="220" spans="2:6">
      <c r="B220" s="21" t="s">
        <v>191</v>
      </c>
      <c r="C220" s="31" t="s">
        <v>191</v>
      </c>
    </row>
    <row r="222" spans="2:6" ht="13">
      <c r="B222" s="25" t="s">
        <v>230</v>
      </c>
      <c r="C222" s="24" t="s">
        <v>229</v>
      </c>
    </row>
    <row r="223" spans="2:6">
      <c r="B223" s="22" t="s">
        <v>191</v>
      </c>
      <c r="C223" s="31" t="s">
        <v>191</v>
      </c>
    </row>
    <row r="225" spans="2:80" ht="13">
      <c r="B225" s="19" t="s">
        <v>231</v>
      </c>
      <c r="C225" s="24" t="s">
        <v>191</v>
      </c>
    </row>
    <row r="228" spans="2:80" ht="13">
      <c r="B228" s="2" t="s">
        <v>233</v>
      </c>
    </row>
    <row r="230" spans="2:80" ht="13">
      <c r="B230" s="19" t="s">
        <v>218</v>
      </c>
      <c r="C230" s="24" t="s">
        <v>234</v>
      </c>
      <c r="D230" s="19" t="s">
        <v>235</v>
      </c>
      <c r="E230" s="19" t="s">
        <v>236</v>
      </c>
      <c r="F230" s="14"/>
    </row>
    <row r="231" spans="2:80">
      <c r="B231" s="21" t="s">
        <v>191</v>
      </c>
      <c r="C231" s="31" t="s">
        <v>191</v>
      </c>
      <c r="D231" s="21" t="s">
        <v>191</v>
      </c>
      <c r="E231" s="21" t="s">
        <v>191</v>
      </c>
    </row>
    <row r="234" spans="2:80" ht="13">
      <c r="B234" s="2" t="s">
        <v>237</v>
      </c>
      <c r="C234" s="13" t="s">
        <v>191</v>
      </c>
      <c r="D234" s="2"/>
      <c r="E234" s="2"/>
      <c r="F234" s="14"/>
      <c r="G234" s="14"/>
      <c r="H234" s="14"/>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row>
    <row r="236" spans="2:80" ht="13">
      <c r="B236" s="2" t="s">
        <v>238</v>
      </c>
    </row>
    <row r="238" spans="2:80" ht="13">
      <c r="B238" s="19" t="s">
        <v>239</v>
      </c>
      <c r="C238" s="24" t="s">
        <v>226</v>
      </c>
      <c r="D238" s="2"/>
    </row>
    <row r="239" spans="2:80">
      <c r="B239" s="21" t="s">
        <v>191</v>
      </c>
      <c r="C239" s="31" t="s">
        <v>191</v>
      </c>
    </row>
    <row r="242" spans="2:80" ht="13">
      <c r="B242" s="19" t="s">
        <v>240</v>
      </c>
      <c r="C242" s="24" t="s">
        <v>241</v>
      </c>
      <c r="D242" s="2"/>
    </row>
    <row r="243" spans="2:80">
      <c r="B243" s="21" t="s">
        <v>191</v>
      </c>
      <c r="C243" s="31" t="s">
        <v>191</v>
      </c>
    </row>
    <row r="246" spans="2:80" ht="13">
      <c r="B246" s="2" t="s">
        <v>242</v>
      </c>
    </row>
    <row r="249" spans="2:80" ht="13">
      <c r="B249" s="2" t="s">
        <v>243</v>
      </c>
    </row>
    <row r="251" spans="2:80" ht="13">
      <c r="B251" s="19" t="s">
        <v>218</v>
      </c>
      <c r="C251" s="24" t="s">
        <v>244</v>
      </c>
      <c r="D251" s="19" t="s">
        <v>234</v>
      </c>
      <c r="E251" s="19" t="s">
        <v>235</v>
      </c>
      <c r="F251" s="26" t="s">
        <v>236</v>
      </c>
      <c r="G251" s="14"/>
    </row>
    <row r="252" spans="2:80">
      <c r="B252" s="21" t="s">
        <v>191</v>
      </c>
      <c r="C252" s="31" t="s">
        <v>191</v>
      </c>
      <c r="D252" s="21" t="s">
        <v>191</v>
      </c>
      <c r="E252" s="21" t="s">
        <v>191</v>
      </c>
      <c r="F252" s="32" t="s">
        <v>191</v>
      </c>
    </row>
    <row r="255" spans="2:80" ht="13">
      <c r="B255" s="2" t="s">
        <v>237</v>
      </c>
      <c r="C255" s="13" t="s">
        <v>191</v>
      </c>
      <c r="D255" s="2"/>
      <c r="E255" s="2"/>
      <c r="F255" s="14"/>
      <c r="G255" s="14"/>
      <c r="H255" s="14"/>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row>
    <row r="257" spans="2:7" ht="13">
      <c r="B257" s="2" t="s">
        <v>238</v>
      </c>
    </row>
    <row r="259" spans="2:7" ht="13">
      <c r="B259" s="19" t="s">
        <v>239</v>
      </c>
      <c r="C259" s="24" t="s">
        <v>226</v>
      </c>
      <c r="D259" s="2"/>
    </row>
    <row r="260" spans="2:7">
      <c r="B260" s="21" t="s">
        <v>191</v>
      </c>
      <c r="C260" s="31" t="s">
        <v>191</v>
      </c>
    </row>
    <row r="263" spans="2:7" ht="13">
      <c r="B263" s="19" t="s">
        <v>240</v>
      </c>
      <c r="C263" s="24" t="s">
        <v>241</v>
      </c>
      <c r="D263" s="2"/>
    </row>
    <row r="264" spans="2:7">
      <c r="B264" s="21" t="s">
        <v>191</v>
      </c>
      <c r="C264" s="31" t="s">
        <v>191</v>
      </c>
    </row>
    <row r="267" spans="2:7" ht="13">
      <c r="B267" s="2" t="s">
        <v>242</v>
      </c>
    </row>
    <row r="270" spans="2:7" ht="13">
      <c r="B270" s="2" t="s">
        <v>245</v>
      </c>
    </row>
    <row r="271" spans="2:7" ht="13">
      <c r="B271" s="19" t="s">
        <v>218</v>
      </c>
      <c r="C271" s="24" t="s">
        <v>246</v>
      </c>
      <c r="D271" s="19" t="s">
        <v>247</v>
      </c>
      <c r="E271" s="19" t="s">
        <v>248</v>
      </c>
      <c r="F271" s="26" t="s">
        <v>249</v>
      </c>
      <c r="G271" s="14"/>
    </row>
    <row r="272" spans="2:7">
      <c r="B272" s="21" t="s">
        <v>191</v>
      </c>
      <c r="C272" s="31" t="s">
        <v>191</v>
      </c>
      <c r="D272" s="21" t="s">
        <v>191</v>
      </c>
      <c r="E272" s="21" t="s">
        <v>191</v>
      </c>
      <c r="F272" s="32" t="s">
        <v>191</v>
      </c>
    </row>
    <row r="273" spans="2:2">
      <c r="B273" s="1" t="s">
        <v>2544</v>
      </c>
    </row>
  </sheetData>
  <mergeCells count="4">
    <mergeCell ref="B1:E1"/>
    <mergeCell ref="C3:C7"/>
    <mergeCell ref="D3:D7"/>
    <mergeCell ref="B179:F179"/>
  </mergeCells>
  <hyperlinks>
    <hyperlink ref="A1" location="Index!A1" display="Index" xr:uid="{877B9164-16F8-42EA-B2F1-8FEA9A04F76F}"/>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79B7-49DE-4897-80F6-16BB107166FF}">
  <dimension ref="A1:CB257"/>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5" ht="13">
      <c r="A1" s="3" t="s">
        <v>0</v>
      </c>
      <c r="B1" s="249" t="s">
        <v>131</v>
      </c>
      <c r="C1" s="249"/>
      <c r="D1" s="249"/>
      <c r="E1" s="249"/>
    </row>
    <row r="3" spans="1:5" ht="14.5">
      <c r="B3" s="34" t="s">
        <v>276</v>
      </c>
      <c r="C3" s="262"/>
      <c r="D3" s="263"/>
      <c r="E3" s="35"/>
    </row>
    <row r="4" spans="1:5" ht="14.5">
      <c r="B4" s="36" t="s">
        <v>277</v>
      </c>
      <c r="C4" s="262"/>
      <c r="D4" s="263"/>
      <c r="E4" s="35"/>
    </row>
    <row r="5" spans="1:5" ht="14.5">
      <c r="B5" s="37" t="s">
        <v>139</v>
      </c>
      <c r="C5" s="262"/>
      <c r="D5" s="263"/>
      <c r="E5" s="35"/>
    </row>
    <row r="6" spans="1:5" ht="14.5">
      <c r="B6" s="37" t="s">
        <v>278</v>
      </c>
      <c r="C6" s="262"/>
      <c r="D6" s="263"/>
      <c r="E6" s="35"/>
    </row>
    <row r="7" spans="1:5" ht="14.5">
      <c r="B7" s="36" t="s">
        <v>279</v>
      </c>
      <c r="C7" s="262"/>
      <c r="D7" s="263"/>
      <c r="E7" s="35"/>
    </row>
    <row r="8" spans="1:5" ht="14.5">
      <c r="B8" s="38" t="s">
        <v>142</v>
      </c>
      <c r="C8" s="262"/>
      <c r="D8" s="263"/>
      <c r="E8" s="35"/>
    </row>
    <row r="9" spans="1:5" ht="14.5">
      <c r="B9" s="38"/>
      <c r="C9" s="39" t="s">
        <v>143</v>
      </c>
      <c r="D9" s="39" t="s">
        <v>144</v>
      </c>
      <c r="E9" s="35"/>
    </row>
    <row r="10" spans="1:5" ht="14.5">
      <c r="B10" s="35"/>
      <c r="C10" s="40"/>
      <c r="D10" s="35"/>
      <c r="E10" s="35"/>
    </row>
    <row r="11" spans="1:5" ht="14.5">
      <c r="B11" s="264" t="s">
        <v>280</v>
      </c>
      <c r="C11" s="264"/>
      <c r="D11" s="264"/>
      <c r="E11" s="264"/>
    </row>
    <row r="12" spans="1:5" ht="14.5">
      <c r="B12" s="41" t="s">
        <v>281</v>
      </c>
      <c r="C12" s="265" t="s">
        <v>282</v>
      </c>
      <c r="D12" s="264" t="s">
        <v>283</v>
      </c>
      <c r="E12" s="264" t="s">
        <v>284</v>
      </c>
    </row>
    <row r="13" spans="1:5" ht="14.5">
      <c r="B13" s="41" t="s">
        <v>285</v>
      </c>
      <c r="C13" s="265"/>
      <c r="D13" s="264"/>
      <c r="E13" s="264"/>
    </row>
    <row r="14" spans="1:5" ht="14.5">
      <c r="B14" s="34" t="s">
        <v>286</v>
      </c>
      <c r="C14" s="43"/>
      <c r="D14" s="44" t="s">
        <v>287</v>
      </c>
      <c r="E14" s="45"/>
    </row>
    <row r="15" spans="1:5" ht="14.5">
      <c r="B15" s="34" t="s">
        <v>288</v>
      </c>
      <c r="C15" s="43"/>
      <c r="D15" s="45"/>
      <c r="E15" s="45"/>
    </row>
    <row r="16" spans="1:5" ht="14.5">
      <c r="B16" s="34" t="s">
        <v>289</v>
      </c>
      <c r="C16" s="43"/>
      <c r="D16" s="45"/>
      <c r="E16" s="45"/>
    </row>
    <row r="17" spans="2:9" ht="14.5">
      <c r="B17" s="46" t="s">
        <v>290</v>
      </c>
      <c r="C17" s="42"/>
      <c r="D17" s="41"/>
      <c r="E17" s="41"/>
    </row>
    <row r="18" spans="2:9" ht="14.5">
      <c r="B18" s="35"/>
      <c r="C18" s="47"/>
      <c r="D18" s="35"/>
      <c r="E18" s="35"/>
    </row>
    <row r="20" spans="2:9">
      <c r="B20" s="1" t="s">
        <v>145</v>
      </c>
    </row>
    <row r="22" spans="2:9" ht="13">
      <c r="B22" s="10" t="s">
        <v>146</v>
      </c>
      <c r="C22" s="11" t="s">
        <v>147</v>
      </c>
      <c r="D22" s="10" t="s">
        <v>148</v>
      </c>
      <c r="E22" s="10" t="s">
        <v>149</v>
      </c>
      <c r="F22" s="12" t="s">
        <v>150</v>
      </c>
      <c r="G22" s="12" t="s">
        <v>151</v>
      </c>
      <c r="H22" s="12" t="s">
        <v>152</v>
      </c>
      <c r="I22" s="2" t="s">
        <v>153</v>
      </c>
    </row>
    <row r="23" spans="2:9" ht="13">
      <c r="B23" s="2" t="s">
        <v>154</v>
      </c>
    </row>
    <row r="24" spans="2:9" ht="13">
      <c r="B24" s="2" t="s">
        <v>155</v>
      </c>
    </row>
    <row r="25" spans="2:9">
      <c r="B25" s="1" t="s">
        <v>159</v>
      </c>
      <c r="C25" s="9" t="s">
        <v>159</v>
      </c>
      <c r="D25" s="1" t="s">
        <v>159</v>
      </c>
      <c r="E25" s="1" t="s">
        <v>159</v>
      </c>
      <c r="F25" s="4" t="s">
        <v>159</v>
      </c>
      <c r="G25" s="4" t="s">
        <v>159</v>
      </c>
      <c r="H25" s="4" t="s">
        <v>159</v>
      </c>
    </row>
    <row r="26" spans="2:9" ht="13">
      <c r="B26" s="2" t="s">
        <v>2543</v>
      </c>
    </row>
    <row r="27" spans="2:9">
      <c r="B27" s="1" t="s">
        <v>159</v>
      </c>
      <c r="C27" s="9" t="s">
        <v>159</v>
      </c>
      <c r="D27" s="1" t="s">
        <v>159</v>
      </c>
      <c r="E27" s="1" t="s">
        <v>159</v>
      </c>
      <c r="F27" s="4" t="s">
        <v>159</v>
      </c>
      <c r="G27" s="4" t="s">
        <v>159</v>
      </c>
      <c r="H27" s="4" t="s">
        <v>159</v>
      </c>
    </row>
    <row r="28" spans="2:9" ht="13">
      <c r="B28" s="2" t="s">
        <v>160</v>
      </c>
      <c r="C28" s="13"/>
      <c r="D28" s="2"/>
      <c r="E28" s="2"/>
      <c r="F28" s="14"/>
      <c r="G28" s="14">
        <f>SUM(G22:G27)</f>
        <v>0</v>
      </c>
      <c r="H28" s="14">
        <f>SUM(H22:H27)</f>
        <v>0</v>
      </c>
    </row>
    <row r="29" spans="2:9" ht="13">
      <c r="B29" s="10" t="s">
        <v>146</v>
      </c>
      <c r="C29" s="11" t="s">
        <v>147</v>
      </c>
      <c r="D29" s="10" t="s">
        <v>165</v>
      </c>
      <c r="E29" s="10" t="s">
        <v>149</v>
      </c>
      <c r="F29" s="12" t="s">
        <v>150</v>
      </c>
      <c r="G29" s="12" t="s">
        <v>151</v>
      </c>
      <c r="H29" s="12" t="s">
        <v>152</v>
      </c>
    </row>
    <row r="30" spans="2:9" ht="13">
      <c r="B30" s="2" t="s">
        <v>166</v>
      </c>
    </row>
    <row r="31" spans="2:9" ht="13">
      <c r="B31" s="2" t="s">
        <v>155</v>
      </c>
    </row>
    <row r="32" spans="2:9" ht="13">
      <c r="B32" s="2" t="s">
        <v>167</v>
      </c>
    </row>
    <row r="33" spans="2:8">
      <c r="B33" s="1" t="s">
        <v>2601</v>
      </c>
      <c r="C33" s="9">
        <v>5.25</v>
      </c>
      <c r="D33" s="1" t="s">
        <v>291</v>
      </c>
      <c r="E33" s="1" t="s">
        <v>292</v>
      </c>
      <c r="F33" s="4">
        <v>24500000</v>
      </c>
      <c r="G33" s="4">
        <v>24566.13</v>
      </c>
      <c r="H33" s="4">
        <v>1.1100000000000001</v>
      </c>
    </row>
    <row r="34" spans="2:8">
      <c r="B34" s="1" t="s">
        <v>293</v>
      </c>
      <c r="C34" s="9">
        <v>5.32</v>
      </c>
      <c r="D34" s="1" t="s">
        <v>291</v>
      </c>
      <c r="E34" s="1" t="s">
        <v>294</v>
      </c>
      <c r="F34" s="4">
        <v>9000000</v>
      </c>
      <c r="G34" s="4">
        <v>9007.18</v>
      </c>
      <c r="H34" s="4">
        <v>0.41</v>
      </c>
    </row>
    <row r="35" spans="2:8" ht="13">
      <c r="B35" s="2" t="s">
        <v>168</v>
      </c>
      <c r="C35" s="13"/>
      <c r="D35" s="2"/>
      <c r="E35" s="2"/>
      <c r="F35" s="14"/>
      <c r="G35" s="14">
        <f>SUM(G29:G34)</f>
        <v>33573.31</v>
      </c>
      <c r="H35" s="14">
        <f>SUM(H29:H34)</f>
        <v>1.52</v>
      </c>
    </row>
    <row r="36" spans="2:8" ht="13">
      <c r="B36" s="2" t="s">
        <v>169</v>
      </c>
    </row>
    <row r="37" spans="2:8">
      <c r="B37" s="1" t="s">
        <v>295</v>
      </c>
      <c r="C37" s="9">
        <v>6.7</v>
      </c>
      <c r="D37" s="1" t="s">
        <v>296</v>
      </c>
      <c r="E37" s="1" t="s">
        <v>297</v>
      </c>
      <c r="F37" s="4">
        <v>12500</v>
      </c>
      <c r="G37" s="4">
        <v>12513.01</v>
      </c>
      <c r="H37" s="4">
        <v>0.56999999999999995</v>
      </c>
    </row>
    <row r="38" spans="2:8" ht="13">
      <c r="B38" s="2" t="s">
        <v>170</v>
      </c>
      <c r="C38" s="13"/>
      <c r="D38" s="2"/>
      <c r="E38" s="2"/>
      <c r="F38" s="14"/>
      <c r="G38" s="14">
        <f>SUM(G36:G37)</f>
        <v>12513.01</v>
      </c>
      <c r="H38" s="14">
        <f>SUM(H36:H37)</f>
        <v>0.56999999999999995</v>
      </c>
    </row>
    <row r="39" spans="2:8" ht="13">
      <c r="B39" s="2" t="s">
        <v>171</v>
      </c>
    </row>
    <row r="40" spans="2:8">
      <c r="B40" s="1" t="s">
        <v>159</v>
      </c>
      <c r="C40" s="9" t="s">
        <v>159</v>
      </c>
      <c r="D40" s="1" t="s">
        <v>159</v>
      </c>
      <c r="E40" s="1" t="s">
        <v>159</v>
      </c>
      <c r="F40" s="4" t="s">
        <v>159</v>
      </c>
      <c r="G40" s="4" t="s">
        <v>159</v>
      </c>
      <c r="H40" s="4" t="s">
        <v>159</v>
      </c>
    </row>
    <row r="41" spans="2:8" ht="13">
      <c r="B41" s="2" t="s">
        <v>172</v>
      </c>
      <c r="C41" s="13"/>
      <c r="D41" s="2"/>
      <c r="E41" s="2"/>
      <c r="F41" s="14"/>
      <c r="G41" s="14">
        <f>SUM(G39:G40)</f>
        <v>0</v>
      </c>
      <c r="H41" s="14">
        <f>SUM(H39:H40)</f>
        <v>0</v>
      </c>
    </row>
    <row r="42" spans="2:8" ht="13">
      <c r="B42" s="2" t="s">
        <v>2600</v>
      </c>
    </row>
    <row r="43" spans="2:8">
      <c r="B43" s="1" t="s">
        <v>159</v>
      </c>
      <c r="C43" s="9" t="s">
        <v>159</v>
      </c>
      <c r="D43" s="1" t="s">
        <v>159</v>
      </c>
      <c r="E43" s="1" t="s">
        <v>159</v>
      </c>
      <c r="F43" s="4" t="s">
        <v>159</v>
      </c>
      <c r="G43" s="4" t="s">
        <v>159</v>
      </c>
      <c r="H43" s="4" t="s">
        <v>159</v>
      </c>
    </row>
    <row r="44" spans="2:8" ht="13">
      <c r="B44" s="2" t="s">
        <v>2599</v>
      </c>
      <c r="C44" s="13"/>
      <c r="D44" s="2"/>
      <c r="E44" s="2"/>
      <c r="F44" s="14"/>
      <c r="G44" s="14">
        <f>SUM(G42:G43)</f>
        <v>0</v>
      </c>
      <c r="H44" s="14">
        <f>SUM(H42:H43)</f>
        <v>0</v>
      </c>
    </row>
    <row r="45" spans="2:8" ht="13">
      <c r="B45" s="2" t="s">
        <v>175</v>
      </c>
    </row>
    <row r="46" spans="2:8">
      <c r="B46" s="1" t="s">
        <v>159</v>
      </c>
      <c r="C46" s="9" t="s">
        <v>159</v>
      </c>
      <c r="D46" s="1" t="s">
        <v>159</v>
      </c>
      <c r="E46" s="1" t="s">
        <v>159</v>
      </c>
      <c r="F46" s="4" t="s">
        <v>159</v>
      </c>
      <c r="G46" s="4" t="s">
        <v>159</v>
      </c>
      <c r="H46" s="4" t="s">
        <v>159</v>
      </c>
    </row>
    <row r="47" spans="2:8" ht="13">
      <c r="B47" s="2" t="s">
        <v>176</v>
      </c>
      <c r="C47" s="13"/>
      <c r="D47" s="2"/>
      <c r="E47" s="2"/>
      <c r="F47" s="14"/>
      <c r="G47" s="14">
        <f>SUM(G45:G46)</f>
        <v>0</v>
      </c>
      <c r="H47" s="14">
        <f>SUM(H45:H46)</f>
        <v>0</v>
      </c>
    </row>
    <row r="48" spans="2:8" ht="13">
      <c r="B48" s="2" t="s">
        <v>177</v>
      </c>
    </row>
    <row r="49" spans="2:8">
      <c r="B49" s="1" t="s">
        <v>298</v>
      </c>
      <c r="C49" s="9">
        <v>6.47</v>
      </c>
      <c r="D49" s="1" t="s">
        <v>299</v>
      </c>
      <c r="E49" s="1" t="s">
        <v>300</v>
      </c>
      <c r="F49" s="4">
        <v>22500</v>
      </c>
      <c r="G49" s="4">
        <v>111004.54</v>
      </c>
      <c r="H49" s="4">
        <v>5.04</v>
      </c>
    </row>
    <row r="50" spans="2:8">
      <c r="B50" s="1" t="s">
        <v>2598</v>
      </c>
      <c r="C50" s="9">
        <v>6.4</v>
      </c>
      <c r="D50" s="1" t="s">
        <v>299</v>
      </c>
      <c r="E50" s="1" t="s">
        <v>301</v>
      </c>
      <c r="F50" s="4">
        <v>20000</v>
      </c>
      <c r="G50" s="4">
        <v>98650.8</v>
      </c>
      <c r="H50" s="4">
        <v>4.4800000000000004</v>
      </c>
    </row>
    <row r="51" spans="2:8">
      <c r="B51" s="1" t="s">
        <v>2597</v>
      </c>
      <c r="C51" s="9">
        <v>6.26</v>
      </c>
      <c r="D51" s="1" t="s">
        <v>299</v>
      </c>
      <c r="E51" s="1" t="s">
        <v>302</v>
      </c>
      <c r="F51" s="4">
        <v>19500</v>
      </c>
      <c r="G51" s="4">
        <v>96588.57</v>
      </c>
      <c r="H51" s="4">
        <v>4.38</v>
      </c>
    </row>
    <row r="52" spans="2:8">
      <c r="B52" s="1" t="s">
        <v>303</v>
      </c>
      <c r="C52" s="9">
        <v>6.23</v>
      </c>
      <c r="D52" s="1" t="s">
        <v>304</v>
      </c>
      <c r="E52" s="1" t="s">
        <v>305</v>
      </c>
      <c r="F52" s="4">
        <v>19000</v>
      </c>
      <c r="G52" s="4">
        <v>94005.64</v>
      </c>
      <c r="H52" s="4">
        <v>4.26</v>
      </c>
    </row>
    <row r="53" spans="2:8">
      <c r="B53" s="1" t="s">
        <v>306</v>
      </c>
      <c r="C53" s="9">
        <v>6.31</v>
      </c>
      <c r="D53" s="1" t="s">
        <v>299</v>
      </c>
      <c r="E53" s="1" t="s">
        <v>307</v>
      </c>
      <c r="F53" s="4">
        <v>19000</v>
      </c>
      <c r="G53" s="4">
        <v>93863.71</v>
      </c>
      <c r="H53" s="4">
        <v>4.26</v>
      </c>
    </row>
    <row r="54" spans="2:8">
      <c r="B54" s="1" t="s">
        <v>2596</v>
      </c>
      <c r="C54" s="9">
        <v>5.22</v>
      </c>
      <c r="D54" s="1" t="s">
        <v>291</v>
      </c>
      <c r="E54" s="1" t="s">
        <v>308</v>
      </c>
      <c r="F54" s="4">
        <v>90000000</v>
      </c>
      <c r="G54" s="4">
        <v>89259.57</v>
      </c>
      <c r="H54" s="4">
        <v>4.05</v>
      </c>
    </row>
    <row r="55" spans="2:8">
      <c r="B55" s="1" t="s">
        <v>2595</v>
      </c>
      <c r="C55" s="9">
        <v>6.87</v>
      </c>
      <c r="D55" s="1" t="s">
        <v>299</v>
      </c>
      <c r="E55" s="1" t="s">
        <v>309</v>
      </c>
      <c r="F55" s="4">
        <v>15000</v>
      </c>
      <c r="G55" s="4">
        <v>74286.38</v>
      </c>
      <c r="H55" s="4">
        <v>3.37</v>
      </c>
    </row>
    <row r="56" spans="2:8">
      <c r="B56" s="1" t="s">
        <v>2594</v>
      </c>
      <c r="C56" s="9">
        <v>6.35</v>
      </c>
      <c r="D56" s="1" t="s">
        <v>299</v>
      </c>
      <c r="E56" s="1" t="s">
        <v>310</v>
      </c>
      <c r="F56" s="4">
        <v>15000</v>
      </c>
      <c r="G56" s="4">
        <v>74084.929999999993</v>
      </c>
      <c r="H56" s="4">
        <v>3.36</v>
      </c>
    </row>
    <row r="57" spans="2:8">
      <c r="B57" s="1" t="s">
        <v>311</v>
      </c>
      <c r="C57" s="9">
        <v>6.27</v>
      </c>
      <c r="D57" s="1" t="s">
        <v>299</v>
      </c>
      <c r="E57" s="1" t="s">
        <v>312</v>
      </c>
      <c r="F57" s="4">
        <v>14500</v>
      </c>
      <c r="G57" s="4">
        <v>71736.58</v>
      </c>
      <c r="H57" s="4">
        <v>3.25</v>
      </c>
    </row>
    <row r="58" spans="2:8">
      <c r="B58" s="1" t="s">
        <v>2593</v>
      </c>
      <c r="C58" s="9">
        <v>6.33</v>
      </c>
      <c r="D58" s="1" t="s">
        <v>299</v>
      </c>
      <c r="E58" s="1" t="s">
        <v>313</v>
      </c>
      <c r="F58" s="4">
        <v>14500</v>
      </c>
      <c r="G58" s="4">
        <v>71729.399999999994</v>
      </c>
      <c r="H58" s="4">
        <v>3.25</v>
      </c>
    </row>
    <row r="59" spans="2:8">
      <c r="B59" s="1" t="s">
        <v>314</v>
      </c>
      <c r="C59" s="9">
        <v>6.31</v>
      </c>
      <c r="D59" s="1" t="s">
        <v>299</v>
      </c>
      <c r="E59" s="1" t="s">
        <v>315</v>
      </c>
      <c r="F59" s="4">
        <v>14500</v>
      </c>
      <c r="G59" s="4">
        <v>71474.05</v>
      </c>
      <c r="H59" s="4">
        <v>3.24</v>
      </c>
    </row>
    <row r="60" spans="2:8">
      <c r="B60" s="1" t="s">
        <v>2592</v>
      </c>
      <c r="C60" s="9">
        <v>7</v>
      </c>
      <c r="D60" s="1" t="s">
        <v>299</v>
      </c>
      <c r="E60" s="1" t="s">
        <v>316</v>
      </c>
      <c r="F60" s="4">
        <v>14000</v>
      </c>
      <c r="G60" s="4">
        <v>69906.06</v>
      </c>
      <c r="H60" s="4">
        <v>3.17</v>
      </c>
    </row>
    <row r="61" spans="2:8">
      <c r="B61" s="1" t="s">
        <v>2591</v>
      </c>
      <c r="C61" s="9">
        <v>5.21</v>
      </c>
      <c r="D61" s="1" t="s">
        <v>291</v>
      </c>
      <c r="E61" s="1" t="s">
        <v>317</v>
      </c>
      <c r="F61" s="4">
        <v>65000000</v>
      </c>
      <c r="G61" s="4">
        <v>64667.72</v>
      </c>
      <c r="H61" s="4">
        <v>2.93</v>
      </c>
    </row>
    <row r="62" spans="2:8">
      <c r="B62" s="1" t="s">
        <v>318</v>
      </c>
      <c r="C62" s="9">
        <v>6.35</v>
      </c>
      <c r="D62" s="1" t="s">
        <v>319</v>
      </c>
      <c r="E62" s="1" t="s">
        <v>320</v>
      </c>
      <c r="F62" s="4">
        <v>13000</v>
      </c>
      <c r="G62" s="4">
        <v>64195.89</v>
      </c>
      <c r="H62" s="4">
        <v>2.91</v>
      </c>
    </row>
    <row r="63" spans="2:8">
      <c r="B63" s="1" t="s">
        <v>2590</v>
      </c>
      <c r="C63" s="9">
        <v>6.35</v>
      </c>
      <c r="D63" s="1" t="s">
        <v>299</v>
      </c>
      <c r="E63" s="1" t="s">
        <v>321</v>
      </c>
      <c r="F63" s="4">
        <v>12500</v>
      </c>
      <c r="G63" s="4">
        <v>61726.81</v>
      </c>
      <c r="H63" s="4">
        <v>2.8</v>
      </c>
    </row>
    <row r="64" spans="2:8">
      <c r="B64" s="1" t="s">
        <v>2589</v>
      </c>
      <c r="C64" s="9">
        <v>6.86</v>
      </c>
      <c r="D64" s="1" t="s">
        <v>299</v>
      </c>
      <c r="E64" s="1" t="s">
        <v>322</v>
      </c>
      <c r="F64" s="4">
        <v>12000</v>
      </c>
      <c r="G64" s="4">
        <v>59319.9</v>
      </c>
      <c r="H64" s="4">
        <v>2.69</v>
      </c>
    </row>
    <row r="65" spans="2:8">
      <c r="B65" s="1" t="s">
        <v>2588</v>
      </c>
      <c r="C65" s="9">
        <v>6.8</v>
      </c>
      <c r="D65" s="1" t="s">
        <v>299</v>
      </c>
      <c r="E65" s="1" t="s">
        <v>323</v>
      </c>
      <c r="F65" s="4">
        <v>12000</v>
      </c>
      <c r="G65" s="4">
        <v>59314.62</v>
      </c>
      <c r="H65" s="4">
        <v>2.69</v>
      </c>
    </row>
    <row r="66" spans="2:8">
      <c r="B66" s="1" t="s">
        <v>2587</v>
      </c>
      <c r="C66" s="9">
        <v>6.8</v>
      </c>
      <c r="D66" s="1" t="s">
        <v>299</v>
      </c>
      <c r="E66" s="1" t="s">
        <v>324</v>
      </c>
      <c r="F66" s="4">
        <v>11000</v>
      </c>
      <c r="G66" s="4">
        <v>54482.18</v>
      </c>
      <c r="H66" s="4">
        <v>2.4700000000000002</v>
      </c>
    </row>
    <row r="67" spans="2:8">
      <c r="B67" s="1" t="s">
        <v>2586</v>
      </c>
      <c r="C67" s="9">
        <v>5.19</v>
      </c>
      <c r="D67" s="1" t="s">
        <v>291</v>
      </c>
      <c r="E67" s="1" t="s">
        <v>325</v>
      </c>
      <c r="F67" s="4">
        <v>52000000</v>
      </c>
      <c r="G67" s="4">
        <v>51429.4</v>
      </c>
      <c r="H67" s="4">
        <v>2.33</v>
      </c>
    </row>
    <row r="68" spans="2:8">
      <c r="B68" s="1" t="s">
        <v>2585</v>
      </c>
      <c r="C68" s="9">
        <v>6.52</v>
      </c>
      <c r="D68" s="1" t="s">
        <v>299</v>
      </c>
      <c r="E68" s="1" t="s">
        <v>326</v>
      </c>
      <c r="F68" s="4">
        <v>10000</v>
      </c>
      <c r="G68" s="4">
        <v>49928.65</v>
      </c>
      <c r="H68" s="4">
        <v>2.2599999999999998</v>
      </c>
    </row>
    <row r="69" spans="2:8">
      <c r="B69" s="1" t="s">
        <v>2584</v>
      </c>
      <c r="C69" s="9">
        <v>5.21</v>
      </c>
      <c r="D69" s="1" t="s">
        <v>291</v>
      </c>
      <c r="E69" s="1" t="s">
        <v>328</v>
      </c>
      <c r="F69" s="4">
        <v>50000000</v>
      </c>
      <c r="G69" s="4">
        <v>49695</v>
      </c>
      <c r="H69" s="4">
        <v>2.25</v>
      </c>
    </row>
    <row r="70" spans="2:8">
      <c r="B70" s="1" t="s">
        <v>329</v>
      </c>
      <c r="C70" s="9">
        <v>6.38</v>
      </c>
      <c r="D70" s="1" t="s">
        <v>304</v>
      </c>
      <c r="E70" s="1" t="s">
        <v>330</v>
      </c>
      <c r="F70" s="4">
        <v>10000</v>
      </c>
      <c r="G70" s="4">
        <v>49532.85</v>
      </c>
      <c r="H70" s="4">
        <v>2.25</v>
      </c>
    </row>
    <row r="71" spans="2:8">
      <c r="B71" s="1" t="s">
        <v>2583</v>
      </c>
      <c r="C71" s="9">
        <v>6.59</v>
      </c>
      <c r="D71" s="1" t="s">
        <v>299</v>
      </c>
      <c r="E71" s="1" t="s">
        <v>331</v>
      </c>
      <c r="F71" s="4">
        <v>10000</v>
      </c>
      <c r="G71" s="4">
        <v>49517.25</v>
      </c>
      <c r="H71" s="4">
        <v>2.25</v>
      </c>
    </row>
    <row r="72" spans="2:8">
      <c r="B72" s="1" t="s">
        <v>332</v>
      </c>
      <c r="C72" s="9">
        <v>6.54</v>
      </c>
      <c r="D72" s="1" t="s">
        <v>299</v>
      </c>
      <c r="E72" s="1" t="s">
        <v>333</v>
      </c>
      <c r="F72" s="4">
        <v>10000</v>
      </c>
      <c r="G72" s="4">
        <v>49459</v>
      </c>
      <c r="H72" s="4">
        <v>2.2400000000000002</v>
      </c>
    </row>
    <row r="73" spans="2:8">
      <c r="B73" s="1" t="s">
        <v>334</v>
      </c>
      <c r="C73" s="9">
        <v>6.47</v>
      </c>
      <c r="D73" s="1" t="s">
        <v>299</v>
      </c>
      <c r="E73" s="1" t="s">
        <v>335</v>
      </c>
      <c r="F73" s="4">
        <v>10000</v>
      </c>
      <c r="G73" s="4">
        <v>49395.85</v>
      </c>
      <c r="H73" s="4">
        <v>2.2400000000000002</v>
      </c>
    </row>
    <row r="74" spans="2:8">
      <c r="B74" s="1" t="s">
        <v>2582</v>
      </c>
      <c r="C74" s="9">
        <v>6.35</v>
      </c>
      <c r="D74" s="1" t="s">
        <v>299</v>
      </c>
      <c r="E74" s="1" t="s">
        <v>336</v>
      </c>
      <c r="F74" s="4">
        <v>10000</v>
      </c>
      <c r="G74" s="4">
        <v>49339.05</v>
      </c>
      <c r="H74" s="4">
        <v>2.2400000000000002</v>
      </c>
    </row>
    <row r="75" spans="2:8">
      <c r="B75" s="1" t="s">
        <v>2581</v>
      </c>
      <c r="C75" s="9">
        <v>6.39</v>
      </c>
      <c r="D75" s="1" t="s">
        <v>299</v>
      </c>
      <c r="E75" s="1" t="s">
        <v>337</v>
      </c>
      <c r="F75" s="4">
        <v>10000</v>
      </c>
      <c r="G75" s="4">
        <v>49318.45</v>
      </c>
      <c r="H75" s="4">
        <v>2.2400000000000002</v>
      </c>
    </row>
    <row r="76" spans="2:8">
      <c r="B76" s="1" t="s">
        <v>2580</v>
      </c>
      <c r="C76" s="9">
        <v>6.4</v>
      </c>
      <c r="D76" s="1" t="s">
        <v>299</v>
      </c>
      <c r="E76" s="1" t="s">
        <v>338</v>
      </c>
      <c r="F76" s="4">
        <v>10000</v>
      </c>
      <c r="G76" s="4">
        <v>49316.9</v>
      </c>
      <c r="H76" s="4">
        <v>2.2400000000000002</v>
      </c>
    </row>
    <row r="77" spans="2:8">
      <c r="B77" s="1" t="s">
        <v>339</v>
      </c>
      <c r="C77" s="9">
        <v>6.22</v>
      </c>
      <c r="D77" s="1" t="s">
        <v>340</v>
      </c>
      <c r="E77" s="1" t="s">
        <v>341</v>
      </c>
      <c r="F77" s="4">
        <v>10000</v>
      </c>
      <c r="G77" s="4">
        <v>49303.15</v>
      </c>
      <c r="H77" s="4">
        <v>2.2400000000000002</v>
      </c>
    </row>
    <row r="78" spans="2:8">
      <c r="B78" s="1" t="s">
        <v>2579</v>
      </c>
      <c r="C78" s="9">
        <v>7.62</v>
      </c>
      <c r="D78" s="1" t="s">
        <v>299</v>
      </c>
      <c r="E78" s="1" t="s">
        <v>342</v>
      </c>
      <c r="F78" s="4">
        <v>8000</v>
      </c>
      <c r="G78" s="4">
        <v>39472.559999999998</v>
      </c>
      <c r="H78" s="4">
        <v>1.79</v>
      </c>
    </row>
    <row r="79" spans="2:8">
      <c r="B79" s="1" t="s">
        <v>2578</v>
      </c>
      <c r="C79" s="9">
        <v>7.07</v>
      </c>
      <c r="D79" s="1" t="s">
        <v>299</v>
      </c>
      <c r="E79" s="1" t="s">
        <v>343</v>
      </c>
      <c r="F79" s="4">
        <v>7000</v>
      </c>
      <c r="G79" s="4">
        <v>34584.97</v>
      </c>
      <c r="H79" s="4">
        <v>1.57</v>
      </c>
    </row>
    <row r="80" spans="2:8">
      <c r="B80" s="1" t="s">
        <v>2577</v>
      </c>
      <c r="C80" s="9">
        <v>8.58</v>
      </c>
      <c r="D80" s="1" t="s">
        <v>299</v>
      </c>
      <c r="E80" s="1" t="s">
        <v>344</v>
      </c>
      <c r="F80" s="4">
        <v>7000</v>
      </c>
      <c r="G80" s="4">
        <v>34433.42</v>
      </c>
      <c r="H80" s="4">
        <v>1.56</v>
      </c>
    </row>
    <row r="81" spans="2:8">
      <c r="B81" s="1" t="s">
        <v>345</v>
      </c>
      <c r="C81" s="9">
        <v>6.55</v>
      </c>
      <c r="D81" s="1" t="s">
        <v>299</v>
      </c>
      <c r="E81" s="1" t="s">
        <v>346</v>
      </c>
      <c r="F81" s="4">
        <v>6000</v>
      </c>
      <c r="G81" s="4">
        <v>29786.37</v>
      </c>
      <c r="H81" s="4">
        <v>1.35</v>
      </c>
    </row>
    <row r="82" spans="2:8">
      <c r="B82" s="1" t="s">
        <v>2576</v>
      </c>
      <c r="C82" s="9">
        <v>8.58</v>
      </c>
      <c r="D82" s="1" t="s">
        <v>299</v>
      </c>
      <c r="E82" s="1" t="s">
        <v>347</v>
      </c>
      <c r="F82" s="4">
        <v>6000</v>
      </c>
      <c r="G82" s="4">
        <v>29507.52</v>
      </c>
      <c r="H82" s="4">
        <v>1.34</v>
      </c>
    </row>
    <row r="83" spans="2:8">
      <c r="B83" s="1" t="s">
        <v>2575</v>
      </c>
      <c r="C83" s="9">
        <v>7.84</v>
      </c>
      <c r="D83" s="1" t="s">
        <v>299</v>
      </c>
      <c r="E83" s="1" t="s">
        <v>348</v>
      </c>
      <c r="F83" s="4">
        <v>6000</v>
      </c>
      <c r="G83" s="4">
        <v>29480.76</v>
      </c>
      <c r="H83" s="4">
        <v>1.34</v>
      </c>
    </row>
    <row r="84" spans="2:8">
      <c r="B84" s="1" t="s">
        <v>2574</v>
      </c>
      <c r="C84" s="9">
        <v>6.63</v>
      </c>
      <c r="D84" s="1" t="s">
        <v>299</v>
      </c>
      <c r="E84" s="1" t="s">
        <v>349</v>
      </c>
      <c r="F84" s="4">
        <v>5000</v>
      </c>
      <c r="G84" s="4">
        <v>24837.599999999999</v>
      </c>
      <c r="H84" s="4">
        <v>1.1299999999999999</v>
      </c>
    </row>
    <row r="85" spans="2:8">
      <c r="B85" s="1" t="s">
        <v>2573</v>
      </c>
      <c r="C85" s="9">
        <v>6.59</v>
      </c>
      <c r="D85" s="1" t="s">
        <v>299</v>
      </c>
      <c r="E85" s="1" t="s">
        <v>350</v>
      </c>
      <c r="F85" s="4">
        <v>5000</v>
      </c>
      <c r="G85" s="4">
        <v>24820.75</v>
      </c>
      <c r="H85" s="4">
        <v>1.1299999999999999</v>
      </c>
    </row>
    <row r="86" spans="2:8">
      <c r="B86" s="1" t="s">
        <v>2572</v>
      </c>
      <c r="C86" s="9">
        <v>5.22</v>
      </c>
      <c r="D86" s="1" t="s">
        <v>291</v>
      </c>
      <c r="E86" s="1" t="s">
        <v>352</v>
      </c>
      <c r="F86" s="4">
        <v>25000000</v>
      </c>
      <c r="G86" s="4">
        <v>24818.98</v>
      </c>
      <c r="H86" s="4">
        <v>1.1299999999999999</v>
      </c>
    </row>
    <row r="87" spans="2:8">
      <c r="B87" s="1" t="s">
        <v>2571</v>
      </c>
      <c r="C87" s="9">
        <v>6.71</v>
      </c>
      <c r="D87" s="1" t="s">
        <v>299</v>
      </c>
      <c r="E87" s="1" t="s">
        <v>353</v>
      </c>
      <c r="F87" s="4">
        <v>5000</v>
      </c>
      <c r="G87" s="4">
        <v>24803.8</v>
      </c>
      <c r="H87" s="4">
        <v>1.1299999999999999</v>
      </c>
    </row>
    <row r="88" spans="2:8">
      <c r="B88" s="1" t="s">
        <v>354</v>
      </c>
      <c r="C88" s="9">
        <v>6.35</v>
      </c>
      <c r="D88" s="1" t="s">
        <v>319</v>
      </c>
      <c r="E88" s="1" t="s">
        <v>355</v>
      </c>
      <c r="F88" s="4">
        <v>5000</v>
      </c>
      <c r="G88" s="4">
        <v>24733.23</v>
      </c>
      <c r="H88" s="4">
        <v>1.1200000000000001</v>
      </c>
    </row>
    <row r="89" spans="2:8">
      <c r="B89" s="1" t="s">
        <v>356</v>
      </c>
      <c r="C89" s="9">
        <v>6.22</v>
      </c>
      <c r="D89" s="1" t="s">
        <v>299</v>
      </c>
      <c r="E89" s="1" t="s">
        <v>357</v>
      </c>
      <c r="F89" s="4">
        <v>5000</v>
      </c>
      <c r="G89" s="4">
        <v>24705.53</v>
      </c>
      <c r="H89" s="4">
        <v>1.1200000000000001</v>
      </c>
    </row>
    <row r="90" spans="2:8">
      <c r="B90" s="1" t="s">
        <v>358</v>
      </c>
      <c r="C90" s="9">
        <v>6.44</v>
      </c>
      <c r="D90" s="1" t="s">
        <v>299</v>
      </c>
      <c r="E90" s="1" t="s">
        <v>359</v>
      </c>
      <c r="F90" s="4">
        <v>5000</v>
      </c>
      <c r="G90" s="4">
        <v>24686.65</v>
      </c>
      <c r="H90" s="4">
        <v>1.1200000000000001</v>
      </c>
    </row>
    <row r="91" spans="2:8">
      <c r="B91" s="1" t="s">
        <v>2570</v>
      </c>
      <c r="C91" s="9">
        <v>6.46</v>
      </c>
      <c r="D91" s="1" t="s">
        <v>299</v>
      </c>
      <c r="E91" s="1" t="s">
        <v>360</v>
      </c>
      <c r="F91" s="4">
        <v>5000</v>
      </c>
      <c r="G91" s="4">
        <v>24655.38</v>
      </c>
      <c r="H91" s="4">
        <v>1.1200000000000001</v>
      </c>
    </row>
    <row r="92" spans="2:8">
      <c r="B92" s="1" t="s">
        <v>2569</v>
      </c>
      <c r="C92" s="9">
        <v>8.7100000000000009</v>
      </c>
      <c r="D92" s="1" t="s">
        <v>299</v>
      </c>
      <c r="E92" s="1" t="s">
        <v>361</v>
      </c>
      <c r="F92" s="4">
        <v>5000</v>
      </c>
      <c r="G92" s="4">
        <v>24589.279999999999</v>
      </c>
      <c r="H92" s="4">
        <v>1.1200000000000001</v>
      </c>
    </row>
    <row r="93" spans="2:8">
      <c r="B93" s="1" t="s">
        <v>2568</v>
      </c>
      <c r="C93" s="9">
        <v>6.82</v>
      </c>
      <c r="D93" s="1" t="s">
        <v>299</v>
      </c>
      <c r="E93" s="1" t="s">
        <v>362</v>
      </c>
      <c r="F93" s="4">
        <v>4000</v>
      </c>
      <c r="G93" s="4">
        <v>19970.18</v>
      </c>
      <c r="H93" s="4">
        <v>0.91</v>
      </c>
    </row>
    <row r="94" spans="2:8">
      <c r="B94" s="1" t="s">
        <v>2567</v>
      </c>
      <c r="C94" s="9">
        <v>6.4</v>
      </c>
      <c r="D94" s="1" t="s">
        <v>299</v>
      </c>
      <c r="E94" s="1" t="s">
        <v>363</v>
      </c>
      <c r="F94" s="4">
        <v>4000</v>
      </c>
      <c r="G94" s="4">
        <v>19757.5</v>
      </c>
      <c r="H94" s="4">
        <v>0.9</v>
      </c>
    </row>
    <row r="95" spans="2:8">
      <c r="B95" s="1" t="s">
        <v>364</v>
      </c>
      <c r="C95" s="9">
        <v>6.19</v>
      </c>
      <c r="D95" s="1" t="s">
        <v>304</v>
      </c>
      <c r="E95" s="1" t="s">
        <v>365</v>
      </c>
      <c r="F95" s="4">
        <v>4000</v>
      </c>
      <c r="G95" s="4">
        <v>19745.5</v>
      </c>
      <c r="H95" s="4">
        <v>0.9</v>
      </c>
    </row>
    <row r="96" spans="2:8">
      <c r="B96" s="1" t="s">
        <v>2566</v>
      </c>
      <c r="C96" s="9">
        <v>6.84</v>
      </c>
      <c r="D96" s="1" t="s">
        <v>299</v>
      </c>
      <c r="E96" s="1" t="s">
        <v>366</v>
      </c>
      <c r="F96" s="4">
        <v>4000</v>
      </c>
      <c r="G96" s="4">
        <v>19719.16</v>
      </c>
      <c r="H96" s="4">
        <v>0.89</v>
      </c>
    </row>
    <row r="97" spans="2:8">
      <c r="B97" s="1" t="s">
        <v>2565</v>
      </c>
      <c r="C97" s="9">
        <v>7.84</v>
      </c>
      <c r="D97" s="1" t="s">
        <v>299</v>
      </c>
      <c r="E97" s="1" t="s">
        <v>367</v>
      </c>
      <c r="F97" s="4">
        <v>3000</v>
      </c>
      <c r="G97" s="4">
        <v>14828.01</v>
      </c>
      <c r="H97" s="4">
        <v>0.67</v>
      </c>
    </row>
    <row r="98" spans="2:8">
      <c r="B98" s="1" t="s">
        <v>2564</v>
      </c>
      <c r="C98" s="9">
        <v>7.07</v>
      </c>
      <c r="D98" s="1" t="s">
        <v>299</v>
      </c>
      <c r="E98" s="1" t="s">
        <v>368</v>
      </c>
      <c r="F98" s="4">
        <v>3000</v>
      </c>
      <c r="G98" s="4">
        <v>14816.46</v>
      </c>
      <c r="H98" s="4">
        <v>0.67</v>
      </c>
    </row>
    <row r="99" spans="2:8">
      <c r="B99" s="1" t="s">
        <v>2563</v>
      </c>
      <c r="C99" s="9">
        <v>6.46</v>
      </c>
      <c r="D99" s="1" t="s">
        <v>299</v>
      </c>
      <c r="E99" s="1" t="s">
        <v>369</v>
      </c>
      <c r="F99" s="4">
        <v>3000</v>
      </c>
      <c r="G99" s="4">
        <v>14800.97</v>
      </c>
      <c r="H99" s="4">
        <v>0.67</v>
      </c>
    </row>
    <row r="100" spans="2:8">
      <c r="B100" s="1" t="s">
        <v>2562</v>
      </c>
      <c r="C100" s="9">
        <v>5.15</v>
      </c>
      <c r="D100" s="1" t="s">
        <v>291</v>
      </c>
      <c r="E100" s="1" t="s">
        <v>370</v>
      </c>
      <c r="F100" s="4">
        <v>10000000</v>
      </c>
      <c r="G100" s="4">
        <v>9978.8799999999992</v>
      </c>
      <c r="H100" s="4">
        <v>0.45</v>
      </c>
    </row>
    <row r="101" spans="2:8">
      <c r="B101" s="1" t="s">
        <v>2561</v>
      </c>
      <c r="C101" s="9">
        <v>6.42</v>
      </c>
      <c r="D101" s="1" t="s">
        <v>299</v>
      </c>
      <c r="E101" s="1" t="s">
        <v>371</v>
      </c>
      <c r="F101" s="4">
        <v>2000</v>
      </c>
      <c r="G101" s="4">
        <v>9971.9500000000007</v>
      </c>
      <c r="H101" s="4">
        <v>0.45</v>
      </c>
    </row>
    <row r="102" spans="2:8">
      <c r="B102" s="1" t="s">
        <v>2560</v>
      </c>
      <c r="C102" s="9">
        <v>7.62</v>
      </c>
      <c r="D102" s="1" t="s">
        <v>299</v>
      </c>
      <c r="E102" s="1" t="s">
        <v>372</v>
      </c>
      <c r="F102" s="4">
        <v>2000</v>
      </c>
      <c r="G102" s="4">
        <v>9888.52</v>
      </c>
      <c r="H102" s="4">
        <v>0.45</v>
      </c>
    </row>
    <row r="103" spans="2:8">
      <c r="B103" s="1" t="s">
        <v>2559</v>
      </c>
      <c r="C103" s="9">
        <v>6.33</v>
      </c>
      <c r="D103" s="1" t="s">
        <v>299</v>
      </c>
      <c r="E103" s="1" t="s">
        <v>373</v>
      </c>
      <c r="F103" s="4">
        <v>2000</v>
      </c>
      <c r="G103" s="4">
        <v>9878.4699999999993</v>
      </c>
      <c r="H103" s="4">
        <v>0.45</v>
      </c>
    </row>
    <row r="104" spans="2:8">
      <c r="B104" s="1" t="s">
        <v>2558</v>
      </c>
      <c r="C104" s="9">
        <v>7.29</v>
      </c>
      <c r="D104" s="1" t="s">
        <v>299</v>
      </c>
      <c r="E104" s="1" t="s">
        <v>374</v>
      </c>
      <c r="F104" s="4">
        <v>2000</v>
      </c>
      <c r="G104" s="4">
        <v>9875.82</v>
      </c>
      <c r="H104" s="4">
        <v>0.45</v>
      </c>
    </row>
    <row r="105" spans="2:8">
      <c r="B105" s="1" t="s">
        <v>375</v>
      </c>
      <c r="C105" s="9">
        <v>6.22</v>
      </c>
      <c r="D105" s="1" t="s">
        <v>299</v>
      </c>
      <c r="E105" s="1" t="s">
        <v>376</v>
      </c>
      <c r="F105" s="4">
        <v>2000</v>
      </c>
      <c r="G105" s="4">
        <v>9872.25</v>
      </c>
      <c r="H105" s="4">
        <v>0.45</v>
      </c>
    </row>
    <row r="106" spans="2:8">
      <c r="B106" s="1" t="s">
        <v>2557</v>
      </c>
      <c r="C106" s="9">
        <v>7.84</v>
      </c>
      <c r="D106" s="1" t="s">
        <v>299</v>
      </c>
      <c r="E106" s="1" t="s">
        <v>377</v>
      </c>
      <c r="F106" s="4">
        <v>2000</v>
      </c>
      <c r="G106" s="4">
        <v>9853.9599999999991</v>
      </c>
      <c r="H106" s="4">
        <v>0.45</v>
      </c>
    </row>
    <row r="107" spans="2:8">
      <c r="B107" s="1" t="s">
        <v>2556</v>
      </c>
      <c r="C107" s="9">
        <v>7.85</v>
      </c>
      <c r="D107" s="1" t="s">
        <v>299</v>
      </c>
      <c r="E107" s="1" t="s">
        <v>378</v>
      </c>
      <c r="F107" s="4">
        <v>2000</v>
      </c>
      <c r="G107" s="4">
        <v>9853.7800000000007</v>
      </c>
      <c r="H107" s="4">
        <v>0.45</v>
      </c>
    </row>
    <row r="108" spans="2:8">
      <c r="B108" s="1" t="s">
        <v>379</v>
      </c>
      <c r="C108" s="9">
        <v>5.16</v>
      </c>
      <c r="D108" s="1" t="s">
        <v>291</v>
      </c>
      <c r="E108" s="1" t="s">
        <v>380</v>
      </c>
      <c r="F108" s="4">
        <v>6000000</v>
      </c>
      <c r="G108" s="4">
        <v>5975.48</v>
      </c>
      <c r="H108" s="4">
        <v>0.27</v>
      </c>
    </row>
    <row r="109" spans="2:8">
      <c r="B109" s="1" t="s">
        <v>381</v>
      </c>
      <c r="C109" s="9">
        <v>5.15</v>
      </c>
      <c r="D109" s="1" t="s">
        <v>291</v>
      </c>
      <c r="E109" s="1" t="s">
        <v>382</v>
      </c>
      <c r="F109" s="4">
        <v>2000000</v>
      </c>
      <c r="G109" s="4">
        <v>1993.81</v>
      </c>
      <c r="H109" s="4">
        <v>0.09</v>
      </c>
    </row>
    <row r="110" spans="2:8" ht="13">
      <c r="B110" s="2" t="s">
        <v>178</v>
      </c>
      <c r="C110" s="13"/>
      <c r="D110" s="2"/>
      <c r="E110" s="2"/>
      <c r="F110" s="14"/>
      <c r="G110" s="14">
        <f>SUM(G48:G109)</f>
        <v>2557230.3999999994</v>
      </c>
      <c r="H110" s="14">
        <f>SUM(H48:H109)</f>
        <v>116.02000000000001</v>
      </c>
    </row>
    <row r="111" spans="2:8" ht="13">
      <c r="B111" s="2" t="s">
        <v>179</v>
      </c>
    </row>
    <row r="112" spans="2:8">
      <c r="B112" s="1" t="s">
        <v>383</v>
      </c>
      <c r="C112" s="9" t="s">
        <v>156</v>
      </c>
      <c r="E112" s="1" t="s">
        <v>384</v>
      </c>
      <c r="F112" s="4">
        <v>58022.87</v>
      </c>
      <c r="G112" s="4">
        <v>6888.12</v>
      </c>
      <c r="H112" s="4">
        <v>0.31</v>
      </c>
    </row>
    <row r="113" spans="2:8" ht="13">
      <c r="B113" s="2" t="s">
        <v>180</v>
      </c>
      <c r="C113" s="13"/>
      <c r="D113" s="2"/>
      <c r="E113" s="2"/>
      <c r="F113" s="14"/>
      <c r="G113" s="14">
        <f>SUM(G111:G112)</f>
        <v>6888.12</v>
      </c>
      <c r="H113" s="14">
        <f>SUM(H111:H112)</f>
        <v>0.31</v>
      </c>
    </row>
    <row r="114" spans="2:8" ht="13">
      <c r="B114" s="2" t="s">
        <v>181</v>
      </c>
    </row>
    <row r="115" spans="2:8">
      <c r="B115" s="1" t="s">
        <v>159</v>
      </c>
      <c r="C115" s="9" t="s">
        <v>159</v>
      </c>
      <c r="D115" s="1" t="s">
        <v>159</v>
      </c>
      <c r="E115" s="1" t="s">
        <v>159</v>
      </c>
      <c r="F115" s="4" t="s">
        <v>159</v>
      </c>
      <c r="G115" s="4" t="s">
        <v>159</v>
      </c>
      <c r="H115" s="4" t="s">
        <v>159</v>
      </c>
    </row>
    <row r="116" spans="2:8" ht="13">
      <c r="B116" s="2" t="s">
        <v>182</v>
      </c>
      <c r="C116" s="13"/>
      <c r="D116" s="2"/>
      <c r="E116" s="2"/>
      <c r="F116" s="14"/>
      <c r="G116" s="14">
        <f>SUM(G114:G115)</f>
        <v>0</v>
      </c>
      <c r="H116" s="14">
        <f>SUM(H114:H115)</f>
        <v>0</v>
      </c>
    </row>
    <row r="117" spans="2:8" ht="13">
      <c r="B117" s="2" t="s">
        <v>265</v>
      </c>
      <c r="C117" s="13"/>
      <c r="D117" s="2"/>
      <c r="E117" s="2"/>
      <c r="F117" s="14"/>
      <c r="G117" s="14">
        <v>239.84</v>
      </c>
      <c r="H117" s="14">
        <v>0.01</v>
      </c>
    </row>
    <row r="118" spans="2:8" ht="13">
      <c r="B118" s="2" t="s">
        <v>161</v>
      </c>
    </row>
    <row r="119" spans="2:8">
      <c r="B119" s="1" t="s">
        <v>159</v>
      </c>
      <c r="C119" s="9" t="s">
        <v>159</v>
      </c>
      <c r="D119" s="1" t="s">
        <v>159</v>
      </c>
      <c r="E119" s="1" t="s">
        <v>159</v>
      </c>
      <c r="F119" s="4" t="s">
        <v>159</v>
      </c>
      <c r="G119" s="4" t="s">
        <v>159</v>
      </c>
      <c r="H119" s="4" t="s">
        <v>159</v>
      </c>
    </row>
    <row r="120" spans="2:8" ht="13">
      <c r="B120" s="2" t="s">
        <v>162</v>
      </c>
      <c r="C120" s="13"/>
      <c r="D120" s="2"/>
      <c r="E120" s="2"/>
      <c r="F120" s="14"/>
      <c r="G120" s="14">
        <f>SUM(G118:G119)</f>
        <v>0</v>
      </c>
      <c r="H120" s="14">
        <f>SUM(H118:H119)</f>
        <v>0</v>
      </c>
    </row>
    <row r="121" spans="2:8" ht="13">
      <c r="B121" s="2" t="s">
        <v>154</v>
      </c>
    </row>
    <row r="122" spans="2:8" ht="13">
      <c r="B122" s="2" t="s">
        <v>163</v>
      </c>
    </row>
    <row r="123" spans="2:8">
      <c r="B123" s="1" t="s">
        <v>159</v>
      </c>
      <c r="C123" s="9" t="s">
        <v>159</v>
      </c>
      <c r="D123" s="1" t="s">
        <v>159</v>
      </c>
      <c r="E123" s="1" t="s">
        <v>159</v>
      </c>
      <c r="F123" s="4" t="s">
        <v>159</v>
      </c>
      <c r="G123" s="4" t="s">
        <v>159</v>
      </c>
      <c r="H123" s="4" t="s">
        <v>159</v>
      </c>
    </row>
    <row r="124" spans="2:8" ht="13">
      <c r="B124" s="2" t="s">
        <v>164</v>
      </c>
      <c r="C124" s="13"/>
      <c r="D124" s="2"/>
      <c r="E124" s="2"/>
      <c r="F124" s="14"/>
      <c r="G124" s="14">
        <f>SUM(G121:G123)</f>
        <v>0</v>
      </c>
      <c r="H124" s="14">
        <f>SUM(H121:H123)</f>
        <v>0</v>
      </c>
    </row>
    <row r="125" spans="2:8" ht="13">
      <c r="B125" s="2" t="s">
        <v>183</v>
      </c>
      <c r="C125" s="13"/>
      <c r="D125" s="2"/>
      <c r="E125" s="2"/>
      <c r="F125" s="14"/>
      <c r="G125" s="14">
        <v>2610444.6799999997</v>
      </c>
      <c r="H125" s="14">
        <v>118.43</v>
      </c>
    </row>
    <row r="126" spans="2:8" ht="13">
      <c r="B126" s="2" t="s">
        <v>266</v>
      </c>
      <c r="C126" s="13"/>
      <c r="D126" s="2"/>
      <c r="E126" s="2"/>
      <c r="F126" s="14"/>
      <c r="G126" s="14">
        <v>-406024.04958864971</v>
      </c>
      <c r="H126" s="14">
        <v>-18.430000000000007</v>
      </c>
    </row>
    <row r="127" spans="2:8" ht="13">
      <c r="B127" s="2" t="s">
        <v>185</v>
      </c>
      <c r="C127" s="13"/>
      <c r="D127" s="2"/>
      <c r="E127" s="2"/>
      <c r="F127" s="14"/>
      <c r="G127" s="14">
        <v>2204420.6304113502</v>
      </c>
      <c r="H127" s="14">
        <v>100</v>
      </c>
    </row>
    <row r="128" spans="2:8">
      <c r="B128" s="1" t="s">
        <v>186</v>
      </c>
    </row>
    <row r="129" spans="2:3">
      <c r="B129" s="1" t="s">
        <v>187</v>
      </c>
    </row>
    <row r="130" spans="2:3">
      <c r="B130" s="1" t="s">
        <v>188</v>
      </c>
      <c r="C130" s="9" t="s">
        <v>189</v>
      </c>
    </row>
    <row r="131" spans="2:3" ht="13">
      <c r="B131" s="130" t="s">
        <v>2555</v>
      </c>
    </row>
    <row r="132" spans="2:3" ht="26">
      <c r="B132" s="33" t="s">
        <v>267</v>
      </c>
      <c r="C132" s="9" t="s">
        <v>191</v>
      </c>
    </row>
    <row r="133" spans="2:3" ht="13">
      <c r="B133" s="2"/>
    </row>
    <row r="134" spans="2:3" ht="13">
      <c r="B134" s="2" t="s">
        <v>190</v>
      </c>
      <c r="C134" s="9" t="s">
        <v>191</v>
      </c>
    </row>
    <row r="135" spans="2:3" ht="13">
      <c r="B135" s="2" t="s">
        <v>193</v>
      </c>
      <c r="C135" s="9" t="s">
        <v>194</v>
      </c>
    </row>
    <row r="136" spans="2:3" ht="13">
      <c r="B136" s="2" t="s">
        <v>385</v>
      </c>
      <c r="C136" s="13"/>
    </row>
    <row r="137" spans="2:3" ht="13">
      <c r="B137" s="2" t="s">
        <v>386</v>
      </c>
      <c r="C137" s="13"/>
    </row>
    <row r="138" spans="2:3" ht="13">
      <c r="B138" s="2" t="s">
        <v>387</v>
      </c>
      <c r="C138" s="13"/>
    </row>
    <row r="139" spans="2:3" ht="13">
      <c r="B139" s="2" t="s">
        <v>388</v>
      </c>
      <c r="C139" s="13"/>
    </row>
    <row r="140" spans="2:3" ht="13">
      <c r="B140" s="2" t="s">
        <v>389</v>
      </c>
      <c r="C140" s="13"/>
    </row>
    <row r="141" spans="2:3" ht="13">
      <c r="B141" s="2" t="s">
        <v>390</v>
      </c>
      <c r="C141" s="13"/>
    </row>
    <row r="142" spans="2:3" ht="13">
      <c r="B142" s="2" t="s">
        <v>2554</v>
      </c>
      <c r="C142" s="13"/>
    </row>
    <row r="143" spans="2:3" ht="13">
      <c r="B143" s="2" t="s">
        <v>2553</v>
      </c>
      <c r="C143" s="13"/>
    </row>
    <row r="144" spans="2:3" ht="13">
      <c r="B144" s="2" t="s">
        <v>2552</v>
      </c>
      <c r="C144" s="13"/>
    </row>
    <row r="145" spans="2:3" ht="13">
      <c r="B145" s="2" t="s">
        <v>2551</v>
      </c>
      <c r="C145" s="13"/>
    </row>
    <row r="146" spans="2:3" ht="13">
      <c r="B146" s="2" t="s">
        <v>2550</v>
      </c>
      <c r="C146" s="13"/>
    </row>
    <row r="147" spans="2:3" ht="13">
      <c r="B147" s="2" t="s">
        <v>2549</v>
      </c>
      <c r="C147" s="13"/>
    </row>
    <row r="148" spans="2:3" ht="13">
      <c r="B148" s="2" t="s">
        <v>2548</v>
      </c>
      <c r="C148" s="13"/>
    </row>
    <row r="149" spans="2:3">
      <c r="B149" s="1" t="s">
        <v>2547</v>
      </c>
    </row>
    <row r="151" spans="2:3" ht="14.5">
      <c r="B151" s="15"/>
      <c r="C151" s="16" t="s">
        <v>205</v>
      </c>
    </row>
    <row r="152" spans="2:3" ht="14.5">
      <c r="B152" s="15" t="s">
        <v>206</v>
      </c>
      <c r="C152" s="17" t="s">
        <v>131</v>
      </c>
    </row>
    <row r="153" spans="2:3" ht="14.5">
      <c r="B153" s="15" t="s">
        <v>207</v>
      </c>
      <c r="C153" s="16"/>
    </row>
    <row r="154" spans="2:3" ht="14.5">
      <c r="B154" s="15"/>
      <c r="C154" s="16"/>
    </row>
    <row r="155" spans="2:3" ht="14.5">
      <c r="B155" s="15" t="s">
        <v>208</v>
      </c>
      <c r="C155" s="129">
        <v>6.4399999999999999E-2</v>
      </c>
    </row>
    <row r="156" spans="2:3" ht="14.5">
      <c r="B156" s="15"/>
      <c r="C156" s="16"/>
    </row>
    <row r="157" spans="2:3" ht="14.5">
      <c r="B157" s="15" t="s">
        <v>209</v>
      </c>
      <c r="C157" s="128" t="s">
        <v>2546</v>
      </c>
    </row>
    <row r="158" spans="2:3" ht="14.5">
      <c r="B158" s="15" t="s">
        <v>210</v>
      </c>
      <c r="C158" s="128" t="s">
        <v>2546</v>
      </c>
    </row>
    <row r="159" spans="2:3" ht="14.5">
      <c r="B159" s="15"/>
      <c r="C159" s="16"/>
    </row>
    <row r="160" spans="2:3" ht="14.5">
      <c r="B160" s="15" t="s">
        <v>211</v>
      </c>
      <c r="C160" s="16" t="s">
        <v>189</v>
      </c>
    </row>
    <row r="161" spans="2:7" ht="14.5">
      <c r="B161" s="252" t="s">
        <v>212</v>
      </c>
      <c r="C161" s="252"/>
    </row>
    <row r="162" spans="2:7" ht="14.5">
      <c r="B162" s="127"/>
      <c r="C162" s="127"/>
    </row>
    <row r="163" spans="2:7" ht="14.5">
      <c r="B163" s="261" t="s">
        <v>2545</v>
      </c>
      <c r="C163" s="261"/>
      <c r="D163" s="261"/>
      <c r="E163" s="261"/>
    </row>
    <row r="165" spans="2:7" ht="14.5">
      <c r="B165" s="15" t="s">
        <v>213</v>
      </c>
      <c r="C165" s="16"/>
      <c r="D165" s="15"/>
    </row>
    <row r="166" spans="2:7" ht="29">
      <c r="B166" s="18" t="s">
        <v>214</v>
      </c>
      <c r="C166" s="17" t="s">
        <v>215</v>
      </c>
      <c r="D166" s="18" t="s">
        <v>216</v>
      </c>
    </row>
    <row r="167" spans="2:7" ht="14.5">
      <c r="B167" s="15" t="s">
        <v>191</v>
      </c>
      <c r="C167" s="16" t="s">
        <v>191</v>
      </c>
      <c r="D167" s="15" t="s">
        <v>191</v>
      </c>
    </row>
    <row r="169" spans="2:7" ht="13">
      <c r="B169" s="19" t="s">
        <v>217</v>
      </c>
      <c r="C169" s="20">
        <v>46203</v>
      </c>
      <c r="D169" s="21"/>
      <c r="E169" s="22"/>
      <c r="F169" s="23"/>
    </row>
    <row r="170" spans="2:7" ht="13">
      <c r="B170" s="19" t="s">
        <v>218</v>
      </c>
      <c r="C170" s="24" t="s">
        <v>219</v>
      </c>
      <c r="D170" s="19" t="s">
        <v>220</v>
      </c>
      <c r="E170" s="25" t="s">
        <v>221</v>
      </c>
      <c r="F170" s="26" t="s">
        <v>222</v>
      </c>
      <c r="G170" s="14"/>
    </row>
    <row r="171" spans="2:7">
      <c r="B171" s="27" t="s">
        <v>191</v>
      </c>
      <c r="C171" s="28" t="s">
        <v>191</v>
      </c>
      <c r="D171" s="27" t="s">
        <v>191</v>
      </c>
      <c r="E171" s="29" t="s">
        <v>191</v>
      </c>
      <c r="F171" s="30" t="s">
        <v>191</v>
      </c>
    </row>
    <row r="174" spans="2:7" ht="13">
      <c r="B174" s="2" t="s">
        <v>223</v>
      </c>
    </row>
    <row r="175" spans="2:7" ht="13">
      <c r="B175" s="2"/>
    </row>
    <row r="176" spans="2:7" ht="13">
      <c r="B176" s="2" t="s">
        <v>224</v>
      </c>
    </row>
    <row r="177" spans="2:7" ht="13">
      <c r="B177" s="19" t="s">
        <v>225</v>
      </c>
      <c r="C177" s="24" t="s">
        <v>226</v>
      </c>
      <c r="D177" s="2"/>
    </row>
    <row r="178" spans="2:7">
      <c r="B178" s="21" t="s">
        <v>191</v>
      </c>
      <c r="C178" s="31" t="s">
        <v>191</v>
      </c>
    </row>
    <row r="180" spans="2:7" ht="13">
      <c r="B180" s="19" t="s">
        <v>227</v>
      </c>
      <c r="C180" s="24" t="s">
        <v>226</v>
      </c>
    </row>
    <row r="181" spans="2:7">
      <c r="B181" s="21" t="s">
        <v>191</v>
      </c>
      <c r="C181" s="31" t="s">
        <v>191</v>
      </c>
    </row>
    <row r="183" spans="2:7" ht="13">
      <c r="B183" s="19" t="s">
        <v>228</v>
      </c>
      <c r="C183" s="24" t="s">
        <v>229</v>
      </c>
    </row>
    <row r="184" spans="2:7">
      <c r="B184" s="21" t="s">
        <v>191</v>
      </c>
      <c r="C184" s="31" t="s">
        <v>191</v>
      </c>
    </row>
    <row r="186" spans="2:7" ht="13">
      <c r="B186" s="25" t="s">
        <v>230</v>
      </c>
      <c r="C186" s="24" t="s">
        <v>229</v>
      </c>
    </row>
    <row r="187" spans="2:7">
      <c r="B187" s="22" t="s">
        <v>191</v>
      </c>
      <c r="C187" s="31" t="s">
        <v>191</v>
      </c>
    </row>
    <row r="189" spans="2:7" ht="13">
      <c r="B189" s="19" t="s">
        <v>231</v>
      </c>
      <c r="C189" s="24" t="s">
        <v>191</v>
      </c>
    </row>
    <row r="191" spans="2:7" ht="13">
      <c r="B191" s="19" t="s">
        <v>232</v>
      </c>
      <c r="C191" s="20">
        <v>46203</v>
      </c>
      <c r="D191" s="21"/>
      <c r="E191" s="22"/>
      <c r="F191" s="23"/>
    </row>
    <row r="192" spans="2:7" ht="13">
      <c r="B192" s="19" t="s">
        <v>218</v>
      </c>
      <c r="C192" s="24" t="s">
        <v>219</v>
      </c>
      <c r="D192" s="19" t="s">
        <v>220</v>
      </c>
      <c r="E192" s="25" t="s">
        <v>221</v>
      </c>
      <c r="F192" s="26" t="s">
        <v>222</v>
      </c>
      <c r="G192" s="14"/>
    </row>
    <row r="193" spans="2:6">
      <c r="B193" s="27" t="s">
        <v>191</v>
      </c>
      <c r="C193" s="28" t="s">
        <v>191</v>
      </c>
      <c r="D193" s="27" t="s">
        <v>191</v>
      </c>
      <c r="E193" s="29" t="s">
        <v>191</v>
      </c>
      <c r="F193" s="30" t="s">
        <v>191</v>
      </c>
    </row>
    <row r="194" spans="2:6" ht="13">
      <c r="B194" s="2" t="s">
        <v>223</v>
      </c>
    </row>
    <row r="195" spans="2:6" ht="13">
      <c r="B195" s="2"/>
    </row>
    <row r="196" spans="2:6" ht="13">
      <c r="B196" s="2" t="s">
        <v>224</v>
      </c>
    </row>
    <row r="197" spans="2:6" ht="13">
      <c r="B197" s="19" t="s">
        <v>225</v>
      </c>
      <c r="C197" s="24" t="s">
        <v>226</v>
      </c>
      <c r="D197" s="2"/>
    </row>
    <row r="198" spans="2:6">
      <c r="B198" s="21" t="s">
        <v>191</v>
      </c>
      <c r="C198" s="31" t="s">
        <v>191</v>
      </c>
    </row>
    <row r="200" spans="2:6" ht="13">
      <c r="B200" s="19" t="s">
        <v>227</v>
      </c>
      <c r="C200" s="24" t="s">
        <v>226</v>
      </c>
    </row>
    <row r="201" spans="2:6">
      <c r="B201" s="21" t="s">
        <v>191</v>
      </c>
      <c r="C201" s="31" t="s">
        <v>191</v>
      </c>
    </row>
    <row r="203" spans="2:6" ht="13">
      <c r="B203" s="19" t="s">
        <v>228</v>
      </c>
      <c r="C203" s="24" t="s">
        <v>229</v>
      </c>
    </row>
    <row r="204" spans="2:6">
      <c r="B204" s="21" t="s">
        <v>191</v>
      </c>
      <c r="C204" s="31" t="s">
        <v>191</v>
      </c>
    </row>
    <row r="206" spans="2:6" ht="13">
      <c r="B206" s="25" t="s">
        <v>230</v>
      </c>
      <c r="C206" s="24" t="s">
        <v>229</v>
      </c>
    </row>
    <row r="207" spans="2:6">
      <c r="B207" s="22" t="s">
        <v>191</v>
      </c>
      <c r="C207" s="31" t="s">
        <v>191</v>
      </c>
    </row>
    <row r="209" spans="2:80" ht="13">
      <c r="B209" s="19" t="s">
        <v>231</v>
      </c>
      <c r="C209" s="24" t="s">
        <v>191</v>
      </c>
    </row>
    <row r="212" spans="2:80" ht="13">
      <c r="B212" s="2" t="s">
        <v>233</v>
      </c>
    </row>
    <row r="214" spans="2:80" ht="13">
      <c r="B214" s="19" t="s">
        <v>218</v>
      </c>
      <c r="C214" s="24" t="s">
        <v>234</v>
      </c>
      <c r="D214" s="19" t="s">
        <v>235</v>
      </c>
      <c r="E214" s="19" t="s">
        <v>236</v>
      </c>
      <c r="F214" s="14"/>
    </row>
    <row r="215" spans="2:80">
      <c r="B215" s="21" t="s">
        <v>191</v>
      </c>
      <c r="C215" s="31" t="s">
        <v>191</v>
      </c>
      <c r="D215" s="21" t="s">
        <v>191</v>
      </c>
      <c r="E215" s="21" t="s">
        <v>191</v>
      </c>
    </row>
    <row r="218" spans="2:80" ht="13">
      <c r="B218" s="2" t="s">
        <v>237</v>
      </c>
      <c r="C218" s="13" t="s">
        <v>191</v>
      </c>
      <c r="D218" s="2"/>
      <c r="E218" s="2"/>
      <c r="F218" s="14"/>
      <c r="G218" s="14"/>
      <c r="H218" s="14"/>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row>
    <row r="220" spans="2:80" ht="13">
      <c r="B220" s="2" t="s">
        <v>238</v>
      </c>
    </row>
    <row r="222" spans="2:80" ht="13">
      <c r="B222" s="19" t="s">
        <v>239</v>
      </c>
      <c r="C222" s="24" t="s">
        <v>226</v>
      </c>
      <c r="D222" s="2"/>
    </row>
    <row r="223" spans="2:80">
      <c r="B223" s="21" t="s">
        <v>191</v>
      </c>
      <c r="C223" s="31" t="s">
        <v>191</v>
      </c>
    </row>
    <row r="226" spans="2:80" ht="13">
      <c r="B226" s="19" t="s">
        <v>240</v>
      </c>
      <c r="C226" s="24" t="s">
        <v>241</v>
      </c>
      <c r="D226" s="2"/>
    </row>
    <row r="227" spans="2:80">
      <c r="B227" s="21" t="s">
        <v>191</v>
      </c>
      <c r="C227" s="31" t="s">
        <v>191</v>
      </c>
    </row>
    <row r="230" spans="2:80" ht="13">
      <c r="B230" s="2" t="s">
        <v>242</v>
      </c>
    </row>
    <row r="233" spans="2:80" ht="13">
      <c r="B233" s="2" t="s">
        <v>243</v>
      </c>
    </row>
    <row r="235" spans="2:80" ht="13">
      <c r="B235" s="19" t="s">
        <v>218</v>
      </c>
      <c r="C235" s="24" t="s">
        <v>244</v>
      </c>
      <c r="D235" s="19" t="s">
        <v>234</v>
      </c>
      <c r="E235" s="19" t="s">
        <v>235</v>
      </c>
      <c r="F235" s="26" t="s">
        <v>236</v>
      </c>
      <c r="G235" s="14"/>
    </row>
    <row r="236" spans="2:80">
      <c r="B236" s="21" t="s">
        <v>191</v>
      </c>
      <c r="C236" s="31" t="s">
        <v>191</v>
      </c>
      <c r="D236" s="21" t="s">
        <v>191</v>
      </c>
      <c r="E236" s="21" t="s">
        <v>191</v>
      </c>
      <c r="F236" s="32" t="s">
        <v>191</v>
      </c>
    </row>
    <row r="239" spans="2:80" ht="13">
      <c r="B239" s="2" t="s">
        <v>237</v>
      </c>
      <c r="C239" s="13" t="s">
        <v>191</v>
      </c>
      <c r="D239" s="2"/>
      <c r="E239" s="2"/>
      <c r="F239" s="14"/>
      <c r="G239" s="14"/>
      <c r="H239" s="14"/>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row>
    <row r="241" spans="2:7" ht="13">
      <c r="B241" s="2" t="s">
        <v>238</v>
      </c>
    </row>
    <row r="243" spans="2:7" ht="13">
      <c r="B243" s="19" t="s">
        <v>239</v>
      </c>
      <c r="C243" s="24" t="s">
        <v>226</v>
      </c>
      <c r="D243" s="2"/>
    </row>
    <row r="244" spans="2:7">
      <c r="B244" s="21" t="s">
        <v>191</v>
      </c>
      <c r="C244" s="31" t="s">
        <v>191</v>
      </c>
    </row>
    <row r="247" spans="2:7" ht="13">
      <c r="B247" s="19" t="s">
        <v>240</v>
      </c>
      <c r="C247" s="24" t="s">
        <v>241</v>
      </c>
      <c r="D247" s="2"/>
    </row>
    <row r="248" spans="2:7">
      <c r="B248" s="21" t="s">
        <v>191</v>
      </c>
      <c r="C248" s="31" t="s">
        <v>191</v>
      </c>
    </row>
    <row r="251" spans="2:7" ht="13">
      <c r="B251" s="2" t="s">
        <v>242</v>
      </c>
    </row>
    <row r="254" spans="2:7" ht="13">
      <c r="B254" s="2" t="s">
        <v>245</v>
      </c>
    </row>
    <row r="255" spans="2:7" ht="13">
      <c r="B255" s="19" t="s">
        <v>218</v>
      </c>
      <c r="C255" s="24" t="s">
        <v>246</v>
      </c>
      <c r="D255" s="19" t="s">
        <v>247</v>
      </c>
      <c r="E255" s="19" t="s">
        <v>248</v>
      </c>
      <c r="F255" s="26" t="s">
        <v>249</v>
      </c>
      <c r="G255" s="14"/>
    </row>
    <row r="256" spans="2:7">
      <c r="B256" s="21" t="s">
        <v>191</v>
      </c>
      <c r="C256" s="31" t="s">
        <v>191</v>
      </c>
      <c r="D256" s="21" t="s">
        <v>191</v>
      </c>
      <c r="E256" s="21" t="s">
        <v>191</v>
      </c>
      <c r="F256" s="32" t="s">
        <v>191</v>
      </c>
    </row>
    <row r="257" spans="2:2">
      <c r="B257" s="1" t="s">
        <v>2544</v>
      </c>
    </row>
  </sheetData>
  <mergeCells count="9">
    <mergeCell ref="B163:E163"/>
    <mergeCell ref="B161:C161"/>
    <mergeCell ref="B1:E1"/>
    <mergeCell ref="C3:C8"/>
    <mergeCell ref="D3:D8"/>
    <mergeCell ref="B11:E11"/>
    <mergeCell ref="C12:C13"/>
    <mergeCell ref="D12:D13"/>
    <mergeCell ref="E12:E13"/>
  </mergeCells>
  <hyperlinks>
    <hyperlink ref="A1" location="Index!A1" display="Index" xr:uid="{6BD58A86-479D-4047-8DBB-D319CE7E3881}"/>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0E69-A1F1-49E5-8C8F-96A936E1E149}">
  <dimension ref="A1:CB266"/>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5" ht="13">
      <c r="A1" s="3" t="s">
        <v>0</v>
      </c>
      <c r="B1" s="249" t="s">
        <v>28</v>
      </c>
      <c r="C1" s="249"/>
      <c r="D1" s="249"/>
      <c r="E1" s="249"/>
    </row>
    <row r="3" spans="1:5" ht="14.5">
      <c r="B3" s="34" t="s">
        <v>1924</v>
      </c>
      <c r="C3" s="262"/>
      <c r="D3" s="263"/>
      <c r="E3" s="35"/>
    </row>
    <row r="4" spans="1:5" ht="43.5">
      <c r="B4" s="37" t="s">
        <v>1925</v>
      </c>
      <c r="C4" s="262"/>
      <c r="D4" s="263"/>
      <c r="E4" s="60"/>
    </row>
    <row r="5" spans="1:5" ht="14.5">
      <c r="B5" s="37" t="s">
        <v>139</v>
      </c>
      <c r="C5" s="262"/>
      <c r="D5" s="263"/>
      <c r="E5" s="35"/>
    </row>
    <row r="6" spans="1:5" ht="14.5">
      <c r="B6" s="37" t="s">
        <v>1926</v>
      </c>
      <c r="C6" s="262"/>
      <c r="D6" s="263"/>
      <c r="E6" s="35"/>
    </row>
    <row r="7" spans="1:5" ht="29">
      <c r="B7" s="37" t="s">
        <v>1927</v>
      </c>
      <c r="C7" s="262"/>
      <c r="D7" s="263"/>
      <c r="E7" s="35"/>
    </row>
    <row r="8" spans="1:5" ht="14.5">
      <c r="B8" s="38" t="s">
        <v>142</v>
      </c>
      <c r="C8" s="39" t="s">
        <v>143</v>
      </c>
      <c r="D8" s="39" t="s">
        <v>144</v>
      </c>
      <c r="E8" s="35"/>
    </row>
    <row r="9" spans="1:5" ht="14.5">
      <c r="B9" s="35"/>
      <c r="C9" s="40"/>
      <c r="D9" s="35"/>
      <c r="E9" s="35"/>
    </row>
    <row r="10" spans="1:5" ht="14.5">
      <c r="B10" s="267"/>
      <c r="C10" s="267"/>
      <c r="D10" s="267"/>
      <c r="E10" s="267"/>
    </row>
    <row r="11" spans="1:5" ht="14.5">
      <c r="B11" s="264" t="s">
        <v>280</v>
      </c>
      <c r="C11" s="264"/>
      <c r="D11" s="264"/>
      <c r="E11" s="264"/>
    </row>
    <row r="12" spans="1:5" ht="14.5">
      <c r="B12" s="41" t="s">
        <v>281</v>
      </c>
      <c r="C12" s="265" t="s">
        <v>282</v>
      </c>
      <c r="D12" s="264" t="s">
        <v>283</v>
      </c>
      <c r="E12" s="264" t="s">
        <v>284</v>
      </c>
    </row>
    <row r="13" spans="1:5" ht="14.5">
      <c r="B13" s="41" t="s">
        <v>285</v>
      </c>
      <c r="C13" s="265"/>
      <c r="D13" s="264"/>
      <c r="E13" s="264"/>
    </row>
    <row r="14" spans="1:5" ht="14.5">
      <c r="B14" s="61" t="s">
        <v>286</v>
      </c>
      <c r="C14" s="43"/>
      <c r="D14" s="62" t="s">
        <v>287</v>
      </c>
      <c r="E14" s="45"/>
    </row>
    <row r="15" spans="1:5" ht="14.5">
      <c r="B15" s="61" t="s">
        <v>288</v>
      </c>
      <c r="C15" s="63"/>
      <c r="D15" s="64"/>
      <c r="E15" s="45"/>
    </row>
    <row r="16" spans="1:5" ht="14.5">
      <c r="B16" s="34" t="s">
        <v>289</v>
      </c>
      <c r="C16" s="43"/>
      <c r="D16" s="45"/>
      <c r="E16" s="45"/>
    </row>
    <row r="17" spans="2:9" ht="14.5">
      <c r="B17" s="46" t="s">
        <v>290</v>
      </c>
      <c r="C17" s="42"/>
      <c r="D17" s="41"/>
      <c r="E17" s="41"/>
    </row>
    <row r="18" spans="2:9" ht="14.5">
      <c r="B18" s="35"/>
      <c r="C18" s="47"/>
      <c r="D18" s="35"/>
      <c r="E18" s="35"/>
    </row>
    <row r="20" spans="2:9">
      <c r="B20" s="1" t="s">
        <v>145</v>
      </c>
    </row>
    <row r="22" spans="2:9" ht="13">
      <c r="B22" s="10" t="s">
        <v>146</v>
      </c>
      <c r="C22" s="11" t="s">
        <v>147</v>
      </c>
      <c r="D22" s="10" t="s">
        <v>148</v>
      </c>
      <c r="E22" s="10" t="s">
        <v>149</v>
      </c>
      <c r="F22" s="12" t="s">
        <v>150</v>
      </c>
      <c r="G22" s="12" t="s">
        <v>151</v>
      </c>
      <c r="H22" s="12" t="s">
        <v>152</v>
      </c>
      <c r="I22" s="2" t="s">
        <v>153</v>
      </c>
    </row>
    <row r="23" spans="2:9" ht="13">
      <c r="B23" s="2" t="s">
        <v>154</v>
      </c>
    </row>
    <row r="24" spans="2:9" ht="13">
      <c r="B24" s="2" t="s">
        <v>155</v>
      </c>
    </row>
    <row r="25" spans="2:9">
      <c r="B25" s="1" t="s">
        <v>159</v>
      </c>
      <c r="C25" s="9" t="s">
        <v>159</v>
      </c>
      <c r="D25" s="1" t="s">
        <v>159</v>
      </c>
      <c r="E25" s="1" t="s">
        <v>159</v>
      </c>
      <c r="F25" s="4" t="s">
        <v>159</v>
      </c>
      <c r="G25" s="4" t="s">
        <v>159</v>
      </c>
      <c r="H25" s="4" t="s">
        <v>159</v>
      </c>
    </row>
    <row r="26" spans="2:9" ht="13">
      <c r="B26" s="2" t="s">
        <v>2543</v>
      </c>
    </row>
    <row r="27" spans="2:9">
      <c r="B27" s="1" t="s">
        <v>159</v>
      </c>
      <c r="C27" s="9" t="s">
        <v>159</v>
      </c>
      <c r="D27" s="1" t="s">
        <v>159</v>
      </c>
      <c r="E27" s="1" t="s">
        <v>159</v>
      </c>
      <c r="F27" s="4" t="s">
        <v>159</v>
      </c>
      <c r="G27" s="4" t="s">
        <v>159</v>
      </c>
      <c r="H27" s="4" t="s">
        <v>159</v>
      </c>
    </row>
    <row r="28" spans="2:9" ht="13">
      <c r="B28" s="2" t="s">
        <v>160</v>
      </c>
      <c r="C28" s="13"/>
      <c r="D28" s="2"/>
      <c r="E28" s="2"/>
      <c r="F28" s="14"/>
      <c r="G28" s="14">
        <f>SUM(G22:G27)</f>
        <v>0</v>
      </c>
      <c r="H28" s="14">
        <f>SUM(H22:H27)</f>
        <v>0</v>
      </c>
    </row>
    <row r="29" spans="2:9" ht="13">
      <c r="B29" s="10" t="s">
        <v>146</v>
      </c>
      <c r="C29" s="11" t="s">
        <v>147</v>
      </c>
      <c r="D29" s="10" t="s">
        <v>165</v>
      </c>
      <c r="E29" s="10" t="s">
        <v>149</v>
      </c>
      <c r="F29" s="12" t="s">
        <v>150</v>
      </c>
      <c r="G29" s="12" t="s">
        <v>151</v>
      </c>
      <c r="H29" s="12" t="s">
        <v>152</v>
      </c>
    </row>
    <row r="30" spans="2:9" ht="13">
      <c r="B30" s="2" t="s">
        <v>166</v>
      </c>
    </row>
    <row r="31" spans="2:9" ht="13">
      <c r="B31" s="2" t="s">
        <v>155</v>
      </c>
    </row>
    <row r="32" spans="2:9" ht="13">
      <c r="B32" s="2" t="s">
        <v>167</v>
      </c>
    </row>
    <row r="33" spans="2:8">
      <c r="B33" s="1" t="s">
        <v>159</v>
      </c>
      <c r="C33" s="9" t="s">
        <v>159</v>
      </c>
      <c r="D33" s="1" t="s">
        <v>159</v>
      </c>
      <c r="E33" s="1" t="s">
        <v>159</v>
      </c>
      <c r="F33" s="4" t="s">
        <v>159</v>
      </c>
      <c r="G33" s="4" t="s">
        <v>159</v>
      </c>
      <c r="H33" s="4" t="s">
        <v>159</v>
      </c>
    </row>
    <row r="34" spans="2:8" ht="13">
      <c r="B34" s="2" t="s">
        <v>168</v>
      </c>
      <c r="C34" s="13"/>
      <c r="D34" s="2"/>
      <c r="E34" s="2"/>
      <c r="F34" s="14"/>
      <c r="G34" s="14">
        <f>SUM(G29:G33)</f>
        <v>0</v>
      </c>
      <c r="H34" s="14">
        <f>SUM(H29:H33)</f>
        <v>0</v>
      </c>
    </row>
    <row r="35" spans="2:8" ht="13">
      <c r="B35" s="2" t="s">
        <v>169</v>
      </c>
    </row>
    <row r="36" spans="2:8">
      <c r="B36" s="1" t="s">
        <v>1936</v>
      </c>
      <c r="C36" s="9">
        <v>7.09</v>
      </c>
      <c r="D36" s="1" t="s">
        <v>296</v>
      </c>
      <c r="E36" s="1" t="s">
        <v>1937</v>
      </c>
      <c r="F36" s="4">
        <v>54500</v>
      </c>
      <c r="G36" s="4">
        <v>54699.69</v>
      </c>
      <c r="H36" s="4">
        <v>10.39</v>
      </c>
    </row>
    <row r="37" spans="2:8">
      <c r="B37" s="1" t="s">
        <v>2653</v>
      </c>
      <c r="C37" s="9">
        <v>8.2200000000000006</v>
      </c>
      <c r="D37" s="1" t="s">
        <v>1289</v>
      </c>
      <c r="E37" s="1" t="s">
        <v>1938</v>
      </c>
      <c r="F37" s="4">
        <v>15000</v>
      </c>
      <c r="G37" s="4">
        <v>15005.28</v>
      </c>
      <c r="H37" s="4">
        <v>2.85</v>
      </c>
    </row>
    <row r="38" spans="2:8">
      <c r="B38" s="1" t="s">
        <v>2652</v>
      </c>
      <c r="C38" s="9">
        <v>7.12</v>
      </c>
      <c r="D38" s="1" t="s">
        <v>296</v>
      </c>
      <c r="E38" s="1" t="s">
        <v>1939</v>
      </c>
      <c r="F38" s="4">
        <v>12500</v>
      </c>
      <c r="G38" s="4">
        <v>12523.03</v>
      </c>
      <c r="H38" s="4">
        <v>2.38</v>
      </c>
    </row>
    <row r="39" spans="2:8">
      <c r="B39" s="1" t="s">
        <v>2651</v>
      </c>
      <c r="C39" s="9">
        <v>8.2799999999999994</v>
      </c>
      <c r="D39" s="1" t="s">
        <v>1702</v>
      </c>
      <c r="E39" s="1" t="s">
        <v>1940</v>
      </c>
      <c r="F39" s="4">
        <v>10000</v>
      </c>
      <c r="G39" s="4">
        <v>10075.040000000001</v>
      </c>
      <c r="H39" s="4">
        <v>1.91</v>
      </c>
    </row>
    <row r="40" spans="2:8">
      <c r="B40" s="1" t="s">
        <v>2650</v>
      </c>
      <c r="C40" s="9">
        <v>8.98</v>
      </c>
      <c r="D40" s="1" t="s">
        <v>1941</v>
      </c>
      <c r="E40" s="1" t="s">
        <v>1942</v>
      </c>
      <c r="F40" s="4">
        <v>10000</v>
      </c>
      <c r="G40" s="4">
        <v>10037.66</v>
      </c>
      <c r="H40" s="4">
        <v>1.91</v>
      </c>
    </row>
    <row r="41" spans="2:8">
      <c r="B41" s="1" t="s">
        <v>2649</v>
      </c>
      <c r="C41" s="9">
        <v>9.89</v>
      </c>
      <c r="D41" s="1" t="s">
        <v>1289</v>
      </c>
      <c r="E41" s="1" t="s">
        <v>1943</v>
      </c>
      <c r="F41" s="4">
        <v>10000</v>
      </c>
      <c r="G41" s="4">
        <v>10022.209999999999</v>
      </c>
      <c r="H41" s="4">
        <v>1.9</v>
      </c>
    </row>
    <row r="42" spans="2:8">
      <c r="B42" s="1" t="s">
        <v>2648</v>
      </c>
      <c r="C42" s="9">
        <v>8.76</v>
      </c>
      <c r="D42" s="1" t="s">
        <v>1289</v>
      </c>
      <c r="E42" s="1" t="s">
        <v>1944</v>
      </c>
      <c r="F42" s="4">
        <v>7500</v>
      </c>
      <c r="G42" s="4">
        <v>7502.27</v>
      </c>
      <c r="H42" s="4">
        <v>1.42</v>
      </c>
    </row>
    <row r="43" spans="2:8">
      <c r="B43" s="1" t="s">
        <v>2647</v>
      </c>
      <c r="C43" s="9">
        <v>8.2200000000000006</v>
      </c>
      <c r="D43" s="1" t="s">
        <v>1945</v>
      </c>
      <c r="E43" s="1" t="s">
        <v>1946</v>
      </c>
      <c r="F43" s="4">
        <v>7500</v>
      </c>
      <c r="G43" s="4">
        <v>7499.39</v>
      </c>
      <c r="H43" s="4">
        <v>1.42</v>
      </c>
    </row>
    <row r="44" spans="2:8">
      <c r="B44" s="1" t="s">
        <v>2646</v>
      </c>
      <c r="C44" s="9">
        <v>8.7100000000000009</v>
      </c>
      <c r="D44" s="1" t="s">
        <v>1702</v>
      </c>
      <c r="E44" s="1" t="s">
        <v>1947</v>
      </c>
      <c r="F44" s="4">
        <v>5500</v>
      </c>
      <c r="G44" s="4">
        <v>5497.63</v>
      </c>
      <c r="H44" s="4">
        <v>1.04</v>
      </c>
    </row>
    <row r="45" spans="2:8">
      <c r="B45" s="1" t="s">
        <v>2645</v>
      </c>
      <c r="C45" s="9">
        <v>7.47</v>
      </c>
      <c r="D45" s="1" t="s">
        <v>1702</v>
      </c>
      <c r="E45" s="1" t="s">
        <v>1948</v>
      </c>
      <c r="F45" s="4">
        <v>5000</v>
      </c>
      <c r="G45" s="4">
        <v>4994.7299999999996</v>
      </c>
      <c r="H45" s="4">
        <v>0.95</v>
      </c>
    </row>
    <row r="46" spans="2:8">
      <c r="B46" s="1" t="s">
        <v>2644</v>
      </c>
      <c r="C46" s="9">
        <v>9.07</v>
      </c>
      <c r="D46" s="1" t="s">
        <v>1941</v>
      </c>
      <c r="E46" s="1" t="s">
        <v>1949</v>
      </c>
      <c r="F46" s="4">
        <v>4500</v>
      </c>
      <c r="G46" s="4">
        <v>4511.9799999999996</v>
      </c>
      <c r="H46" s="4">
        <v>0.86</v>
      </c>
    </row>
    <row r="47" spans="2:8">
      <c r="B47" s="1" t="s">
        <v>2643</v>
      </c>
      <c r="C47" s="9">
        <v>7.08</v>
      </c>
      <c r="D47" s="1" t="s">
        <v>296</v>
      </c>
      <c r="E47" s="1" t="s">
        <v>1950</v>
      </c>
      <c r="F47" s="4">
        <v>4000</v>
      </c>
      <c r="G47" s="4">
        <v>4011.21</v>
      </c>
      <c r="H47" s="4">
        <v>0.76</v>
      </c>
    </row>
    <row r="48" spans="2:8">
      <c r="B48" s="1" t="s">
        <v>2642</v>
      </c>
      <c r="C48" s="9">
        <v>7.04</v>
      </c>
      <c r="D48" s="1" t="s">
        <v>1686</v>
      </c>
      <c r="E48" s="1" t="s">
        <v>1767</v>
      </c>
      <c r="F48" s="4">
        <v>4000</v>
      </c>
      <c r="G48" s="4">
        <v>4000.12</v>
      </c>
      <c r="H48" s="4">
        <v>0.76</v>
      </c>
    </row>
    <row r="49" spans="2:8">
      <c r="B49" s="1" t="s">
        <v>2641</v>
      </c>
      <c r="C49" s="9">
        <v>8.7100000000000009</v>
      </c>
      <c r="D49" s="1" t="s">
        <v>1702</v>
      </c>
      <c r="E49" s="1" t="s">
        <v>1951</v>
      </c>
      <c r="F49" s="4">
        <v>3500</v>
      </c>
      <c r="G49" s="4">
        <v>3515.02</v>
      </c>
      <c r="H49" s="4">
        <v>0.67</v>
      </c>
    </row>
    <row r="50" spans="2:8">
      <c r="B50" s="1" t="s">
        <v>2640</v>
      </c>
      <c r="C50" s="9">
        <v>8.23</v>
      </c>
      <c r="D50" s="1" t="s">
        <v>1289</v>
      </c>
      <c r="E50" s="1" t="s">
        <v>1290</v>
      </c>
      <c r="F50" s="4">
        <v>500</v>
      </c>
      <c r="G50" s="4">
        <v>502.51</v>
      </c>
      <c r="H50" s="4">
        <v>0.1</v>
      </c>
    </row>
    <row r="51" spans="2:8">
      <c r="B51" s="1" t="s">
        <v>1772</v>
      </c>
      <c r="C51" s="9">
        <v>6.73</v>
      </c>
      <c r="D51" s="1" t="s">
        <v>296</v>
      </c>
      <c r="E51" s="1" t="s">
        <v>1773</v>
      </c>
      <c r="F51" s="4">
        <v>50</v>
      </c>
      <c r="G51" s="4">
        <v>500</v>
      </c>
      <c r="H51" s="4">
        <v>0.09</v>
      </c>
    </row>
    <row r="52" spans="2:8" ht="13">
      <c r="B52" s="2" t="s">
        <v>170</v>
      </c>
      <c r="C52" s="13"/>
      <c r="D52" s="2"/>
      <c r="E52" s="2"/>
      <c r="F52" s="14"/>
      <c r="G52" s="14">
        <f>SUM(G35:G51)</f>
        <v>154897.77000000002</v>
      </c>
      <c r="H52" s="14">
        <f>SUM(H35:H51)</f>
        <v>29.410000000000004</v>
      </c>
    </row>
    <row r="53" spans="2:8" ht="13">
      <c r="B53" s="2" t="s">
        <v>171</v>
      </c>
    </row>
    <row r="54" spans="2:8">
      <c r="B54" s="1" t="s">
        <v>159</v>
      </c>
      <c r="C54" s="9" t="s">
        <v>159</v>
      </c>
      <c r="D54" s="1" t="s">
        <v>159</v>
      </c>
      <c r="E54" s="1" t="s">
        <v>159</v>
      </c>
      <c r="F54" s="4" t="s">
        <v>159</v>
      </c>
      <c r="G54" s="4" t="s">
        <v>159</v>
      </c>
      <c r="H54" s="4" t="s">
        <v>159</v>
      </c>
    </row>
    <row r="55" spans="2:8" ht="13">
      <c r="B55" s="2" t="s">
        <v>172</v>
      </c>
      <c r="C55" s="13"/>
      <c r="D55" s="2"/>
      <c r="E55" s="2"/>
      <c r="F55" s="14"/>
      <c r="G55" s="14">
        <f>SUM(G53:G54)</f>
        <v>0</v>
      </c>
      <c r="H55" s="14">
        <f>SUM(H53:H54)</f>
        <v>0</v>
      </c>
    </row>
    <row r="56" spans="2:8" ht="13">
      <c r="B56" s="2" t="s">
        <v>2600</v>
      </c>
    </row>
    <row r="57" spans="2:8">
      <c r="B57" s="1" t="s">
        <v>1293</v>
      </c>
      <c r="C57" s="9">
        <v>9.61</v>
      </c>
      <c r="D57" s="1" t="s">
        <v>1294</v>
      </c>
      <c r="E57" s="1" t="s">
        <v>1295</v>
      </c>
      <c r="F57" s="4">
        <v>2000</v>
      </c>
      <c r="G57" s="4">
        <v>13761.04</v>
      </c>
      <c r="H57" s="4">
        <v>2.61</v>
      </c>
    </row>
    <row r="58" spans="2:8" ht="13">
      <c r="B58" s="2" t="s">
        <v>2599</v>
      </c>
      <c r="C58" s="13"/>
      <c r="D58" s="2"/>
      <c r="E58" s="2"/>
      <c r="F58" s="14"/>
      <c r="G58" s="14">
        <f>SUM(G56:G57)</f>
        <v>13761.04</v>
      </c>
      <c r="H58" s="14">
        <f>SUM(H56:H57)</f>
        <v>2.61</v>
      </c>
    </row>
    <row r="59" spans="2:8" ht="13">
      <c r="B59" s="2" t="s">
        <v>175</v>
      </c>
    </row>
    <row r="60" spans="2:8">
      <c r="B60" s="1" t="s">
        <v>159</v>
      </c>
      <c r="C60" s="9" t="s">
        <v>159</v>
      </c>
      <c r="D60" s="1" t="s">
        <v>159</v>
      </c>
      <c r="E60" s="1" t="s">
        <v>159</v>
      </c>
      <c r="F60" s="4" t="s">
        <v>159</v>
      </c>
      <c r="G60" s="4" t="s">
        <v>159</v>
      </c>
      <c r="H60" s="4" t="s">
        <v>159</v>
      </c>
    </row>
    <row r="61" spans="2:8" ht="13">
      <c r="B61" s="2" t="s">
        <v>176</v>
      </c>
      <c r="C61" s="13"/>
      <c r="D61" s="2"/>
      <c r="E61" s="2"/>
      <c r="F61" s="14"/>
      <c r="G61" s="14">
        <f>SUM(G59:G60)</f>
        <v>0</v>
      </c>
      <c r="H61" s="14">
        <f>SUM(H59:H60)</f>
        <v>0</v>
      </c>
    </row>
    <row r="62" spans="2:8" ht="13">
      <c r="B62" s="2" t="s">
        <v>177</v>
      </c>
    </row>
    <row r="63" spans="2:8">
      <c r="B63" s="1" t="s">
        <v>1952</v>
      </c>
      <c r="C63" s="9">
        <v>6.7</v>
      </c>
      <c r="D63" s="1" t="s">
        <v>304</v>
      </c>
      <c r="E63" s="1" t="s">
        <v>1953</v>
      </c>
      <c r="F63" s="4">
        <v>5000</v>
      </c>
      <c r="G63" s="4">
        <v>24430.48</v>
      </c>
      <c r="H63" s="4">
        <v>4.6399999999999997</v>
      </c>
    </row>
    <row r="64" spans="2:8">
      <c r="B64" s="1" t="s">
        <v>2639</v>
      </c>
      <c r="C64" s="9">
        <v>6.95</v>
      </c>
      <c r="D64" s="1" t="s">
        <v>299</v>
      </c>
      <c r="E64" s="1" t="s">
        <v>1954</v>
      </c>
      <c r="F64" s="4">
        <v>5000</v>
      </c>
      <c r="G64" s="4">
        <v>24328.78</v>
      </c>
      <c r="H64" s="4">
        <v>4.62</v>
      </c>
    </row>
    <row r="65" spans="2:8">
      <c r="B65" s="1" t="s">
        <v>2638</v>
      </c>
      <c r="C65" s="9">
        <v>7.21</v>
      </c>
      <c r="D65" s="1" t="s">
        <v>299</v>
      </c>
      <c r="E65" s="1" t="s">
        <v>1955</v>
      </c>
      <c r="F65" s="4">
        <v>4500</v>
      </c>
      <c r="G65" s="4">
        <v>21453.279999999999</v>
      </c>
      <c r="H65" s="4">
        <v>4.07</v>
      </c>
    </row>
    <row r="66" spans="2:8">
      <c r="B66" s="1" t="s">
        <v>2637</v>
      </c>
      <c r="C66" s="9">
        <v>7.71</v>
      </c>
      <c r="D66" s="1" t="s">
        <v>299</v>
      </c>
      <c r="E66" s="1" t="s">
        <v>1956</v>
      </c>
      <c r="F66" s="4">
        <v>4500</v>
      </c>
      <c r="G66" s="4">
        <v>21328.63</v>
      </c>
      <c r="H66" s="4">
        <v>4.05</v>
      </c>
    </row>
    <row r="67" spans="2:8">
      <c r="B67" s="1" t="s">
        <v>1957</v>
      </c>
      <c r="C67" s="9">
        <v>6.82</v>
      </c>
      <c r="D67" s="1" t="s">
        <v>299</v>
      </c>
      <c r="E67" s="1" t="s">
        <v>1958</v>
      </c>
      <c r="F67" s="4">
        <v>4000</v>
      </c>
      <c r="G67" s="4">
        <v>19532.86</v>
      </c>
      <c r="H67" s="4">
        <v>3.71</v>
      </c>
    </row>
    <row r="68" spans="2:8">
      <c r="B68" s="1" t="s">
        <v>1959</v>
      </c>
      <c r="C68" s="9">
        <v>6.7</v>
      </c>
      <c r="D68" s="1" t="s">
        <v>299</v>
      </c>
      <c r="E68" s="1" t="s">
        <v>1960</v>
      </c>
      <c r="F68" s="4">
        <v>4000</v>
      </c>
      <c r="G68" s="4">
        <v>19443.560000000001</v>
      </c>
      <c r="H68" s="4">
        <v>3.69</v>
      </c>
    </row>
    <row r="69" spans="2:8">
      <c r="B69" s="1" t="s">
        <v>2636</v>
      </c>
      <c r="C69" s="9">
        <v>7.95</v>
      </c>
      <c r="D69" s="1" t="s">
        <v>299</v>
      </c>
      <c r="E69" s="1" t="s">
        <v>1961</v>
      </c>
      <c r="F69" s="4">
        <v>4000</v>
      </c>
      <c r="G69" s="4">
        <v>18956.080000000002</v>
      </c>
      <c r="H69" s="4">
        <v>3.6</v>
      </c>
    </row>
    <row r="70" spans="2:8">
      <c r="B70" s="1" t="s">
        <v>1962</v>
      </c>
      <c r="C70" s="9">
        <v>7.09</v>
      </c>
      <c r="D70" s="1" t="s">
        <v>299</v>
      </c>
      <c r="E70" s="1" t="s">
        <v>1963</v>
      </c>
      <c r="F70" s="4">
        <v>3500</v>
      </c>
      <c r="G70" s="4">
        <v>17075.52</v>
      </c>
      <c r="H70" s="4">
        <v>3.24</v>
      </c>
    </row>
    <row r="71" spans="2:8">
      <c r="B71" s="1" t="s">
        <v>1964</v>
      </c>
      <c r="C71" s="9">
        <v>6.7</v>
      </c>
      <c r="D71" s="1" t="s">
        <v>319</v>
      </c>
      <c r="E71" s="1" t="s">
        <v>1965</v>
      </c>
      <c r="F71" s="4">
        <v>3500</v>
      </c>
      <c r="G71" s="4">
        <v>17003.96</v>
      </c>
      <c r="H71" s="4">
        <v>3.23</v>
      </c>
    </row>
    <row r="72" spans="2:8">
      <c r="B72" s="1" t="s">
        <v>2635</v>
      </c>
      <c r="C72" s="9">
        <v>8.58</v>
      </c>
      <c r="D72" s="1" t="s">
        <v>299</v>
      </c>
      <c r="E72" s="1" t="s">
        <v>1966</v>
      </c>
      <c r="F72" s="4">
        <v>3000</v>
      </c>
      <c r="G72" s="4">
        <v>14750.36</v>
      </c>
      <c r="H72" s="4">
        <v>2.8</v>
      </c>
    </row>
    <row r="73" spans="2:8">
      <c r="B73" s="1" t="s">
        <v>2634</v>
      </c>
      <c r="C73" s="9">
        <v>7.45</v>
      </c>
      <c r="D73" s="1" t="s">
        <v>299</v>
      </c>
      <c r="E73" s="1" t="s">
        <v>1967</v>
      </c>
      <c r="F73" s="4">
        <v>3000</v>
      </c>
      <c r="G73" s="4">
        <v>14380.67</v>
      </c>
      <c r="H73" s="4">
        <v>2.73</v>
      </c>
    </row>
    <row r="74" spans="2:8">
      <c r="B74" s="1" t="s">
        <v>2633</v>
      </c>
      <c r="C74" s="9">
        <v>6.75</v>
      </c>
      <c r="D74" s="1" t="s">
        <v>299</v>
      </c>
      <c r="E74" s="1" t="s">
        <v>1968</v>
      </c>
      <c r="F74" s="4">
        <v>2500</v>
      </c>
      <c r="G74" s="4">
        <v>12127.7</v>
      </c>
      <c r="H74" s="4">
        <v>2.2999999999999998</v>
      </c>
    </row>
    <row r="75" spans="2:8">
      <c r="B75" s="1" t="s">
        <v>1782</v>
      </c>
      <c r="C75" s="9">
        <v>6.8</v>
      </c>
      <c r="D75" s="1" t="s">
        <v>299</v>
      </c>
      <c r="E75" s="1" t="s">
        <v>1783</v>
      </c>
      <c r="F75" s="4">
        <v>2500</v>
      </c>
      <c r="G75" s="4">
        <v>12027.44</v>
      </c>
      <c r="H75" s="4">
        <v>2.2799999999999998</v>
      </c>
    </row>
    <row r="76" spans="2:8">
      <c r="B76" s="1" t="s">
        <v>1969</v>
      </c>
      <c r="C76" s="9">
        <v>5.17</v>
      </c>
      <c r="D76" s="1" t="s">
        <v>291</v>
      </c>
      <c r="E76" s="1" t="s">
        <v>1970</v>
      </c>
      <c r="F76" s="4">
        <v>11000000</v>
      </c>
      <c r="G76" s="4">
        <v>10987.55</v>
      </c>
      <c r="H76" s="4">
        <v>2.09</v>
      </c>
    </row>
    <row r="77" spans="2:8">
      <c r="B77" s="1" t="s">
        <v>1971</v>
      </c>
      <c r="C77" s="9">
        <v>6.71</v>
      </c>
      <c r="D77" s="1" t="s">
        <v>304</v>
      </c>
      <c r="E77" s="1" t="s">
        <v>1972</v>
      </c>
      <c r="F77" s="4">
        <v>2000</v>
      </c>
      <c r="G77" s="4">
        <v>9702.14</v>
      </c>
      <c r="H77" s="4">
        <v>1.84</v>
      </c>
    </row>
    <row r="78" spans="2:8">
      <c r="B78" s="1" t="s">
        <v>1819</v>
      </c>
      <c r="C78" s="9">
        <v>6.77</v>
      </c>
      <c r="D78" s="1" t="s">
        <v>299</v>
      </c>
      <c r="E78" s="1" t="s">
        <v>1820</v>
      </c>
      <c r="F78" s="4">
        <v>2000</v>
      </c>
      <c r="G78" s="4">
        <v>9563.6299999999992</v>
      </c>
      <c r="H78" s="4">
        <v>1.82</v>
      </c>
    </row>
    <row r="79" spans="2:8">
      <c r="B79" s="1" t="s">
        <v>1973</v>
      </c>
      <c r="C79" s="9">
        <v>8.6</v>
      </c>
      <c r="D79" s="1" t="s">
        <v>299</v>
      </c>
      <c r="E79" s="1" t="s">
        <v>1974</v>
      </c>
      <c r="F79" s="4">
        <v>2000</v>
      </c>
      <c r="G79" s="4">
        <v>9541.39</v>
      </c>
      <c r="H79" s="4">
        <v>1.81</v>
      </c>
    </row>
    <row r="80" spans="2:8">
      <c r="B80" s="1" t="s">
        <v>1975</v>
      </c>
      <c r="C80" s="9">
        <v>8.6</v>
      </c>
      <c r="D80" s="1" t="s">
        <v>299</v>
      </c>
      <c r="E80" s="1" t="s">
        <v>1976</v>
      </c>
      <c r="F80" s="4">
        <v>2000</v>
      </c>
      <c r="G80" s="4">
        <v>9511.4500000000007</v>
      </c>
      <c r="H80" s="4">
        <v>1.81</v>
      </c>
    </row>
    <row r="81" spans="2:8">
      <c r="B81" s="1" t="s">
        <v>1793</v>
      </c>
      <c r="C81" s="9">
        <v>6.82</v>
      </c>
      <c r="D81" s="1" t="s">
        <v>299</v>
      </c>
      <c r="E81" s="1" t="s">
        <v>1794</v>
      </c>
      <c r="F81" s="4">
        <v>1500</v>
      </c>
      <c r="G81" s="4">
        <v>7357.04</v>
      </c>
      <c r="H81" s="4">
        <v>1.4</v>
      </c>
    </row>
    <row r="82" spans="2:8">
      <c r="B82" s="1" t="s">
        <v>2632</v>
      </c>
      <c r="C82" s="9">
        <v>6.75</v>
      </c>
      <c r="D82" s="1" t="s">
        <v>299</v>
      </c>
      <c r="E82" s="1" t="s">
        <v>1977</v>
      </c>
      <c r="F82" s="4">
        <v>1000</v>
      </c>
      <c r="G82" s="4">
        <v>4884.38</v>
      </c>
      <c r="H82" s="4">
        <v>0.93</v>
      </c>
    </row>
    <row r="83" spans="2:8">
      <c r="B83" s="1" t="s">
        <v>1978</v>
      </c>
      <c r="C83" s="9">
        <v>8.4</v>
      </c>
      <c r="D83" s="1" t="s">
        <v>299</v>
      </c>
      <c r="E83" s="1" t="s">
        <v>1979</v>
      </c>
      <c r="F83" s="4">
        <v>1000</v>
      </c>
      <c r="G83" s="4">
        <v>4864.62</v>
      </c>
      <c r="H83" s="4">
        <v>0.92</v>
      </c>
    </row>
    <row r="84" spans="2:8">
      <c r="B84" s="1" t="s">
        <v>2631</v>
      </c>
      <c r="C84" s="9">
        <v>7.24</v>
      </c>
      <c r="D84" s="1" t="s">
        <v>299</v>
      </c>
      <c r="E84" s="1" t="s">
        <v>1980</v>
      </c>
      <c r="F84" s="4">
        <v>1000</v>
      </c>
      <c r="G84" s="4">
        <v>4798.3599999999997</v>
      </c>
      <c r="H84" s="4">
        <v>0.91</v>
      </c>
    </row>
    <row r="85" spans="2:8">
      <c r="B85" s="1" t="s">
        <v>2630</v>
      </c>
      <c r="C85" s="9">
        <v>7.21</v>
      </c>
      <c r="D85" s="1" t="s">
        <v>299</v>
      </c>
      <c r="E85" s="1" t="s">
        <v>1981</v>
      </c>
      <c r="F85" s="4">
        <v>1000</v>
      </c>
      <c r="G85" s="4">
        <v>4782.71</v>
      </c>
      <c r="H85" s="4">
        <v>0.91</v>
      </c>
    </row>
    <row r="86" spans="2:8">
      <c r="B86" s="1" t="s">
        <v>327</v>
      </c>
      <c r="C86" s="9">
        <v>5.21</v>
      </c>
      <c r="D86" s="1" t="s">
        <v>291</v>
      </c>
      <c r="E86" s="1" t="s">
        <v>328</v>
      </c>
      <c r="F86" s="4">
        <v>2500000</v>
      </c>
      <c r="G86" s="4">
        <v>2484.75</v>
      </c>
      <c r="H86" s="4">
        <v>0.47</v>
      </c>
    </row>
    <row r="87" spans="2:8">
      <c r="B87" s="1" t="s">
        <v>2629</v>
      </c>
      <c r="C87" s="9">
        <v>6.85</v>
      </c>
      <c r="D87" s="1" t="s">
        <v>299</v>
      </c>
      <c r="E87" s="1" t="s">
        <v>1982</v>
      </c>
      <c r="F87" s="4">
        <v>500</v>
      </c>
      <c r="G87" s="4">
        <v>2407.38</v>
      </c>
      <c r="H87" s="4">
        <v>0.46</v>
      </c>
    </row>
    <row r="88" spans="2:8">
      <c r="B88" s="1" t="s">
        <v>1811</v>
      </c>
      <c r="C88" s="9">
        <v>6.79</v>
      </c>
      <c r="D88" s="1" t="s">
        <v>304</v>
      </c>
      <c r="E88" s="1" t="s">
        <v>1812</v>
      </c>
      <c r="F88" s="4">
        <v>500</v>
      </c>
      <c r="G88" s="4">
        <v>2406.94</v>
      </c>
      <c r="H88" s="4">
        <v>0.46</v>
      </c>
    </row>
    <row r="89" spans="2:8">
      <c r="B89" s="1" t="s">
        <v>1983</v>
      </c>
      <c r="C89" s="9">
        <v>6.78</v>
      </c>
      <c r="D89" s="1" t="s">
        <v>299</v>
      </c>
      <c r="E89" s="1" t="s">
        <v>1984</v>
      </c>
      <c r="F89" s="4">
        <v>500</v>
      </c>
      <c r="G89" s="4">
        <v>2399.35</v>
      </c>
      <c r="H89" s="4">
        <v>0.46</v>
      </c>
    </row>
    <row r="90" spans="2:8">
      <c r="B90" s="1" t="s">
        <v>2628</v>
      </c>
      <c r="C90" s="9">
        <v>7.21</v>
      </c>
      <c r="D90" s="1" t="s">
        <v>299</v>
      </c>
      <c r="E90" s="1" t="s">
        <v>1985</v>
      </c>
      <c r="F90" s="4">
        <v>500</v>
      </c>
      <c r="G90" s="4">
        <v>2393.62</v>
      </c>
      <c r="H90" s="4">
        <v>0.45</v>
      </c>
    </row>
    <row r="91" spans="2:8" ht="13">
      <c r="B91" s="2" t="s">
        <v>178</v>
      </c>
      <c r="C91" s="13"/>
      <c r="D91" s="2"/>
      <c r="E91" s="2"/>
      <c r="F91" s="14"/>
      <c r="G91" s="14">
        <f>SUM(G62:G90)</f>
        <v>324924.62999999995</v>
      </c>
      <c r="H91" s="14">
        <f>SUM(H62:H90)</f>
        <v>61.7</v>
      </c>
    </row>
    <row r="92" spans="2:8" ht="13">
      <c r="B92" s="2" t="s">
        <v>2627</v>
      </c>
      <c r="C92" s="13"/>
      <c r="D92" s="2"/>
      <c r="E92" s="2"/>
      <c r="F92" s="14"/>
      <c r="G92" s="14"/>
      <c r="H92" s="14"/>
    </row>
    <row r="93" spans="2:8">
      <c r="B93" s="1" t="s">
        <v>1928</v>
      </c>
      <c r="C93" s="9">
        <v>5.79</v>
      </c>
      <c r="E93" s="1" t="s">
        <v>1929</v>
      </c>
      <c r="F93" s="4">
        <v>20000000</v>
      </c>
      <c r="G93" s="4">
        <v>20013.34</v>
      </c>
      <c r="H93" s="4">
        <v>3.77</v>
      </c>
    </row>
    <row r="94" spans="2:8">
      <c r="B94" s="1" t="s">
        <v>1930</v>
      </c>
      <c r="C94" s="9">
        <v>6.1050000000000004</v>
      </c>
      <c r="E94" s="1" t="s">
        <v>1931</v>
      </c>
      <c r="F94" s="4">
        <v>10000000</v>
      </c>
      <c r="G94" s="4">
        <v>10017.85</v>
      </c>
      <c r="H94" s="4">
        <v>1.89</v>
      </c>
    </row>
    <row r="95" spans="2:8">
      <c r="B95" s="1" t="s">
        <v>1932</v>
      </c>
      <c r="C95" s="9">
        <v>5.9349999999999996</v>
      </c>
      <c r="E95" s="1" t="s">
        <v>1933</v>
      </c>
      <c r="F95" s="4">
        <v>10000000</v>
      </c>
      <c r="G95" s="4">
        <v>10007</v>
      </c>
      <c r="H95" s="4">
        <v>1.88</v>
      </c>
    </row>
    <row r="96" spans="2:8">
      <c r="B96" s="1" t="s">
        <v>1934</v>
      </c>
      <c r="C96" s="9">
        <v>5.88</v>
      </c>
      <c r="E96" s="1" t="s">
        <v>1935</v>
      </c>
      <c r="F96" s="4">
        <v>10000000</v>
      </c>
      <c r="G96" s="4">
        <v>10001.89</v>
      </c>
      <c r="H96" s="4">
        <v>1.88</v>
      </c>
    </row>
    <row r="97" spans="2:8" ht="13">
      <c r="B97" s="2" t="s">
        <v>2626</v>
      </c>
      <c r="G97" s="14">
        <f>SUM(G93:G96)</f>
        <v>50040.08</v>
      </c>
      <c r="H97" s="14">
        <f>SUM(H93:H96)</f>
        <v>9.42</v>
      </c>
    </row>
    <row r="98" spans="2:8" ht="13">
      <c r="B98" s="2" t="s">
        <v>179</v>
      </c>
    </row>
    <row r="99" spans="2:8">
      <c r="B99" s="1" t="s">
        <v>383</v>
      </c>
      <c r="C99" s="9" t="s">
        <v>156</v>
      </c>
      <c r="E99" s="1" t="s">
        <v>384</v>
      </c>
      <c r="F99" s="4">
        <v>10929.630999999999</v>
      </c>
      <c r="G99" s="4">
        <v>1297.5</v>
      </c>
      <c r="H99" s="4">
        <v>0.25</v>
      </c>
    </row>
    <row r="100" spans="2:8" ht="13">
      <c r="B100" s="2" t="s">
        <v>180</v>
      </c>
      <c r="C100" s="13"/>
      <c r="D100" s="2"/>
      <c r="E100" s="2"/>
      <c r="F100" s="14"/>
      <c r="G100" s="14">
        <f>SUM(G98:G99)</f>
        <v>1297.5</v>
      </c>
      <c r="H100" s="14">
        <f>SUM(H98:H99)</f>
        <v>0.25</v>
      </c>
    </row>
    <row r="101" spans="2:8" ht="13">
      <c r="B101" s="2" t="s">
        <v>181</v>
      </c>
    </row>
    <row r="102" spans="2:8">
      <c r="B102" s="1" t="s">
        <v>159</v>
      </c>
      <c r="C102" s="9" t="s">
        <v>159</v>
      </c>
      <c r="D102" s="1" t="s">
        <v>159</v>
      </c>
      <c r="E102" s="1" t="s">
        <v>159</v>
      </c>
      <c r="F102" s="4" t="s">
        <v>159</v>
      </c>
      <c r="G102" s="4" t="s">
        <v>159</v>
      </c>
      <c r="H102" s="4" t="s">
        <v>159</v>
      </c>
    </row>
    <row r="103" spans="2:8" ht="13">
      <c r="B103" s="2" t="s">
        <v>182</v>
      </c>
      <c r="C103" s="13"/>
      <c r="D103" s="2"/>
      <c r="E103" s="2"/>
      <c r="F103" s="14"/>
      <c r="G103" s="14">
        <f>SUM(G101:G102)</f>
        <v>0</v>
      </c>
      <c r="H103" s="14">
        <f>SUM(H101:H102)</f>
        <v>0</v>
      </c>
    </row>
    <row r="104" spans="2:8" ht="13">
      <c r="B104" s="2" t="s">
        <v>265</v>
      </c>
      <c r="C104" s="13"/>
      <c r="D104" s="2"/>
      <c r="E104" s="2"/>
      <c r="F104" s="14"/>
      <c r="G104" s="14">
        <v>34580.31</v>
      </c>
      <c r="H104" s="14">
        <v>6.57</v>
      </c>
    </row>
    <row r="105" spans="2:8" ht="13">
      <c r="B105" s="2" t="s">
        <v>161</v>
      </c>
    </row>
    <row r="106" spans="2:8">
      <c r="B106" s="1" t="s">
        <v>159</v>
      </c>
      <c r="C106" s="9" t="s">
        <v>159</v>
      </c>
      <c r="D106" s="1" t="s">
        <v>159</v>
      </c>
      <c r="E106" s="1" t="s">
        <v>159</v>
      </c>
      <c r="F106" s="4" t="s">
        <v>159</v>
      </c>
      <c r="G106" s="4" t="s">
        <v>159</v>
      </c>
      <c r="H106" s="4" t="s">
        <v>159</v>
      </c>
    </row>
    <row r="107" spans="2:8" ht="13">
      <c r="B107" s="2" t="s">
        <v>162</v>
      </c>
      <c r="C107" s="13"/>
      <c r="D107" s="2"/>
      <c r="E107" s="2"/>
      <c r="F107" s="14"/>
      <c r="G107" s="14">
        <f>SUM(G105:G106)</f>
        <v>0</v>
      </c>
      <c r="H107" s="14">
        <f>SUM(H105:H106)</f>
        <v>0</v>
      </c>
    </row>
    <row r="108" spans="2:8" ht="13">
      <c r="B108" s="2" t="s">
        <v>163</v>
      </c>
    </row>
    <row r="109" spans="2:8">
      <c r="B109" s="1" t="s">
        <v>159</v>
      </c>
      <c r="C109" s="9" t="s">
        <v>159</v>
      </c>
      <c r="D109" s="1" t="s">
        <v>159</v>
      </c>
      <c r="E109" s="1" t="s">
        <v>159</v>
      </c>
      <c r="F109" s="4" t="s">
        <v>159</v>
      </c>
      <c r="G109" s="4" t="s">
        <v>159</v>
      </c>
      <c r="H109" s="4" t="s">
        <v>159</v>
      </c>
    </row>
    <row r="110" spans="2:8" ht="13">
      <c r="B110" s="2" t="s">
        <v>164</v>
      </c>
      <c r="C110" s="13"/>
      <c r="D110" s="2"/>
      <c r="E110" s="2"/>
      <c r="F110" s="14"/>
      <c r="G110" s="14">
        <f>SUM(G108:G109)</f>
        <v>0</v>
      </c>
      <c r="H110" s="14">
        <f>SUM(H108:H109)</f>
        <v>0</v>
      </c>
    </row>
    <row r="111" spans="2:8" ht="13">
      <c r="B111" s="2" t="s">
        <v>183</v>
      </c>
      <c r="C111" s="13"/>
      <c r="D111" s="2"/>
      <c r="E111" s="2"/>
      <c r="F111" s="14"/>
      <c r="G111" s="14">
        <f>G104+G103+G100+G91+G61+G58+G55+G52+G34+G110+G107+G28</f>
        <v>529461.25</v>
      </c>
      <c r="H111" s="14">
        <f>H104+H103+H100+H91+H61+H58+H55+H52+H34+H110+H107+H28</f>
        <v>100.54000000000002</v>
      </c>
    </row>
    <row r="112" spans="2:8" ht="13">
      <c r="B112" s="2" t="s">
        <v>266</v>
      </c>
      <c r="C112" s="13"/>
      <c r="D112" s="2"/>
      <c r="E112" s="2"/>
      <c r="F112" s="14"/>
      <c r="G112" s="14">
        <f>G113-G111</f>
        <v>-2752.3449539799476</v>
      </c>
      <c r="H112" s="14">
        <f>H113-H111</f>
        <v>-0.54000000000002046</v>
      </c>
    </row>
    <row r="113" spans="2:8" ht="13">
      <c r="B113" s="2" t="s">
        <v>185</v>
      </c>
      <c r="C113" s="13"/>
      <c r="D113" s="2"/>
      <c r="E113" s="2"/>
      <c r="F113" s="14"/>
      <c r="G113" s="14">
        <v>526708.90504602005</v>
      </c>
      <c r="H113" s="14">
        <v>100</v>
      </c>
    </row>
    <row r="114" spans="2:8">
      <c r="B114" s="1" t="s">
        <v>186</v>
      </c>
    </row>
    <row r="115" spans="2:8">
      <c r="B115" s="1" t="s">
        <v>187</v>
      </c>
    </row>
    <row r="116" spans="2:8">
      <c r="B116" s="1" t="s">
        <v>188</v>
      </c>
      <c r="C116" s="9" t="s">
        <v>189</v>
      </c>
    </row>
    <row r="117" spans="2:8" ht="13">
      <c r="B117" s="130" t="s">
        <v>2555</v>
      </c>
    </row>
    <row r="118" spans="2:8" ht="26">
      <c r="B118" s="33" t="s">
        <v>267</v>
      </c>
      <c r="C118" s="9" t="s">
        <v>191</v>
      </c>
    </row>
    <row r="119" spans="2:8" ht="13">
      <c r="B119" s="2" t="s">
        <v>2625</v>
      </c>
    </row>
    <row r="120" spans="2:8" ht="13">
      <c r="B120" s="2" t="s">
        <v>190</v>
      </c>
      <c r="C120" s="9" t="s">
        <v>191</v>
      </c>
    </row>
    <row r="121" spans="2:8" ht="13">
      <c r="B121" s="2" t="s">
        <v>193</v>
      </c>
      <c r="C121" s="9" t="s">
        <v>194</v>
      </c>
    </row>
    <row r="122" spans="2:8" ht="13">
      <c r="B122" s="2" t="s">
        <v>1986</v>
      </c>
      <c r="C122" s="13"/>
    </row>
    <row r="123" spans="2:8" ht="13">
      <c r="B123" s="2" t="s">
        <v>1987</v>
      </c>
      <c r="C123" s="13"/>
    </row>
    <row r="124" spans="2:8" ht="13">
      <c r="B124" s="2" t="s">
        <v>1988</v>
      </c>
      <c r="C124" s="13"/>
    </row>
    <row r="125" spans="2:8" ht="13">
      <c r="B125" s="2" t="s">
        <v>1989</v>
      </c>
      <c r="C125" s="13"/>
    </row>
    <row r="126" spans="2:8" ht="13">
      <c r="B126" s="2" t="s">
        <v>1990</v>
      </c>
      <c r="C126" s="13"/>
    </row>
    <row r="127" spans="2:8" ht="13">
      <c r="B127" s="2" t="s">
        <v>1991</v>
      </c>
      <c r="C127" s="13"/>
    </row>
    <row r="128" spans="2:8" ht="13">
      <c r="B128" s="2" t="s">
        <v>2624</v>
      </c>
      <c r="C128" s="13"/>
    </row>
    <row r="129" spans="2:3" ht="13">
      <c r="B129" s="2" t="s">
        <v>2623</v>
      </c>
      <c r="C129" s="13"/>
    </row>
    <row r="130" spans="2:3" ht="13">
      <c r="B130" s="2" t="s">
        <v>2622</v>
      </c>
      <c r="C130" s="13"/>
    </row>
    <row r="131" spans="2:3" ht="13">
      <c r="B131" s="2" t="s">
        <v>2621</v>
      </c>
      <c r="C131" s="13"/>
    </row>
    <row r="132" spans="2:3" ht="13">
      <c r="B132" s="2" t="s">
        <v>2620</v>
      </c>
      <c r="C132" s="13"/>
    </row>
    <row r="133" spans="2:3" ht="13">
      <c r="B133" s="2" t="s">
        <v>2619</v>
      </c>
      <c r="C133" s="13"/>
    </row>
    <row r="134" spans="2:3" ht="13">
      <c r="B134" s="2" t="s">
        <v>2618</v>
      </c>
      <c r="C134" s="13"/>
    </row>
    <row r="135" spans="2:3">
      <c r="B135" s="1" t="s">
        <v>2547</v>
      </c>
    </row>
    <row r="137" spans="2:3" ht="14.5">
      <c r="B137" s="15"/>
      <c r="C137" s="16" t="s">
        <v>205</v>
      </c>
    </row>
    <row r="138" spans="2:3" ht="14.5">
      <c r="B138" s="15" t="s">
        <v>206</v>
      </c>
      <c r="C138" s="17" t="s">
        <v>28</v>
      </c>
    </row>
    <row r="139" spans="2:3" ht="14.5">
      <c r="B139" s="15" t="s">
        <v>207</v>
      </c>
      <c r="C139" s="16"/>
    </row>
    <row r="140" spans="2:3" ht="14.5">
      <c r="B140" s="15"/>
      <c r="C140" s="16"/>
    </row>
    <row r="141" spans="2:3" ht="14.5">
      <c r="B141" s="139" t="s">
        <v>208</v>
      </c>
      <c r="C141" s="140">
        <v>7.2999999999999995E-2</v>
      </c>
    </row>
    <row r="142" spans="2:3" ht="14.5">
      <c r="B142" s="139"/>
      <c r="C142" s="138"/>
    </row>
    <row r="143" spans="2:3" ht="14.5">
      <c r="B143" s="139" t="s">
        <v>209</v>
      </c>
      <c r="C143" s="138" t="s">
        <v>2617</v>
      </c>
    </row>
    <row r="144" spans="2:3" ht="14.5">
      <c r="B144" s="139" t="s">
        <v>210</v>
      </c>
      <c r="C144" s="138" t="s">
        <v>2616</v>
      </c>
    </row>
    <row r="145" spans="2:7" ht="14.5">
      <c r="B145" s="15"/>
      <c r="C145" s="16"/>
    </row>
    <row r="146" spans="2:7" ht="14.5">
      <c r="B146" s="15" t="s">
        <v>211</v>
      </c>
      <c r="C146" s="16" t="s">
        <v>189</v>
      </c>
    </row>
    <row r="147" spans="2:7" ht="14.5">
      <c r="B147" s="252" t="s">
        <v>212</v>
      </c>
      <c r="C147" s="252"/>
    </row>
    <row r="148" spans="2:7" ht="14.5">
      <c r="B148" s="127"/>
      <c r="C148" s="127"/>
    </row>
    <row r="149" spans="2:7" ht="14.5">
      <c r="B149" s="261" t="s">
        <v>2615</v>
      </c>
      <c r="C149" s="261"/>
      <c r="D149" s="261"/>
      <c r="E149" s="261"/>
      <c r="F149"/>
    </row>
    <row r="150" spans="2:7" ht="14.5">
      <c r="B150" s="137"/>
      <c r="C150" s="137"/>
      <c r="D150" s="137"/>
      <c r="E150" s="137"/>
      <c r="F150"/>
    </row>
    <row r="151" spans="2:7" ht="14.5">
      <c r="B151" s="266" t="s">
        <v>2614</v>
      </c>
      <c r="C151" s="266"/>
      <c r="D151" s="266"/>
      <c r="E151" s="266"/>
      <c r="F151" s="266"/>
    </row>
    <row r="153" spans="2:7" ht="14.5">
      <c r="B153" s="15" t="s">
        <v>213</v>
      </c>
      <c r="C153" s="16"/>
      <c r="D153" s="15"/>
    </row>
    <row r="154" spans="2:7" ht="29">
      <c r="B154" s="18" t="s">
        <v>214</v>
      </c>
      <c r="C154" s="17" t="s">
        <v>215</v>
      </c>
      <c r="D154" s="18" t="s">
        <v>216</v>
      </c>
    </row>
    <row r="155" spans="2:7" ht="14.5">
      <c r="B155" s="134" t="s">
        <v>1744</v>
      </c>
      <c r="C155" s="136">
        <v>229.98850057499999</v>
      </c>
      <c r="D155" s="129">
        <v>9.5724843349102549E-3</v>
      </c>
    </row>
    <row r="157" spans="2:7" ht="13">
      <c r="B157" s="19" t="s">
        <v>217</v>
      </c>
      <c r="C157" s="20">
        <v>46203</v>
      </c>
      <c r="D157" s="21"/>
      <c r="E157" s="22"/>
      <c r="F157" s="23"/>
    </row>
    <row r="158" spans="2:7" ht="13">
      <c r="B158" s="19" t="s">
        <v>218</v>
      </c>
      <c r="C158" s="24" t="s">
        <v>219</v>
      </c>
      <c r="D158" s="19" t="s">
        <v>220</v>
      </c>
      <c r="E158" s="25" t="s">
        <v>221</v>
      </c>
      <c r="F158" s="26" t="s">
        <v>222</v>
      </c>
      <c r="G158" s="14"/>
    </row>
    <row r="159" spans="2:7">
      <c r="B159" s="27" t="s">
        <v>191</v>
      </c>
      <c r="C159" s="28" t="s">
        <v>191</v>
      </c>
      <c r="D159" s="27" t="s">
        <v>191</v>
      </c>
      <c r="E159" s="29" t="s">
        <v>191</v>
      </c>
      <c r="F159" s="30" t="s">
        <v>191</v>
      </c>
    </row>
    <row r="162" spans="2:4" ht="13">
      <c r="B162" s="2" t="s">
        <v>223</v>
      </c>
    </row>
    <row r="163" spans="2:4" ht="13">
      <c r="B163" s="2"/>
    </row>
    <row r="164" spans="2:4" ht="13">
      <c r="B164" s="2" t="s">
        <v>224</v>
      </c>
    </row>
    <row r="165" spans="2:4" ht="13">
      <c r="B165" s="19" t="s">
        <v>225</v>
      </c>
      <c r="C165" s="24" t="s">
        <v>226</v>
      </c>
      <c r="D165" s="2"/>
    </row>
    <row r="166" spans="2:4">
      <c r="B166" s="21" t="s">
        <v>191</v>
      </c>
      <c r="C166" s="31" t="s">
        <v>191</v>
      </c>
    </row>
    <row r="168" spans="2:4" ht="13">
      <c r="B168" s="19" t="s">
        <v>227</v>
      </c>
      <c r="C168" s="24" t="s">
        <v>226</v>
      </c>
    </row>
    <row r="169" spans="2:4">
      <c r="B169" s="21" t="s">
        <v>191</v>
      </c>
      <c r="C169" s="31" t="s">
        <v>191</v>
      </c>
    </row>
    <row r="171" spans="2:4" ht="13">
      <c r="B171" s="19" t="s">
        <v>228</v>
      </c>
      <c r="C171" s="24" t="s">
        <v>229</v>
      </c>
    </row>
    <row r="172" spans="2:4">
      <c r="B172" s="21" t="s">
        <v>191</v>
      </c>
      <c r="C172" s="31" t="s">
        <v>191</v>
      </c>
    </row>
    <row r="174" spans="2:4" ht="13">
      <c r="B174" s="25" t="s">
        <v>230</v>
      </c>
      <c r="C174" s="24" t="s">
        <v>229</v>
      </c>
    </row>
    <row r="175" spans="2:4">
      <c r="B175" s="22" t="s">
        <v>191</v>
      </c>
      <c r="C175" s="31" t="s">
        <v>191</v>
      </c>
    </row>
    <row r="177" spans="2:7" ht="13">
      <c r="B177" s="19" t="s">
        <v>231</v>
      </c>
      <c r="C177" s="24" t="s">
        <v>191</v>
      </c>
    </row>
    <row r="179" spans="2:7" ht="13">
      <c r="B179" s="19" t="s">
        <v>232</v>
      </c>
      <c r="C179" s="20">
        <v>46203</v>
      </c>
      <c r="D179" s="21"/>
      <c r="E179" s="22"/>
      <c r="F179" s="23"/>
    </row>
    <row r="180" spans="2:7" ht="13">
      <c r="B180" s="19" t="s">
        <v>218</v>
      </c>
      <c r="C180" s="24" t="s">
        <v>219</v>
      </c>
      <c r="D180" s="19" t="s">
        <v>220</v>
      </c>
      <c r="E180" s="25" t="s">
        <v>221</v>
      </c>
      <c r="F180" s="26" t="s">
        <v>222</v>
      </c>
      <c r="G180" s="14"/>
    </row>
    <row r="181" spans="2:7">
      <c r="B181" s="27" t="s">
        <v>191</v>
      </c>
      <c r="C181" s="28" t="s">
        <v>191</v>
      </c>
      <c r="D181" s="27" t="s">
        <v>191</v>
      </c>
      <c r="E181" s="29" t="s">
        <v>191</v>
      </c>
      <c r="F181" s="30" t="s">
        <v>191</v>
      </c>
    </row>
    <row r="182" spans="2:7" ht="13">
      <c r="B182" s="2" t="s">
        <v>223</v>
      </c>
    </row>
    <row r="183" spans="2:7" ht="13">
      <c r="B183" s="2"/>
    </row>
    <row r="184" spans="2:7" ht="13">
      <c r="B184" s="2" t="s">
        <v>224</v>
      </c>
    </row>
    <row r="185" spans="2:7" ht="13">
      <c r="B185" s="19" t="s">
        <v>225</v>
      </c>
      <c r="C185" s="24" t="s">
        <v>226</v>
      </c>
      <c r="D185" s="2"/>
    </row>
    <row r="186" spans="2:7">
      <c r="B186" s="21" t="s">
        <v>191</v>
      </c>
      <c r="C186" s="31" t="s">
        <v>191</v>
      </c>
    </row>
    <row r="188" spans="2:7" ht="13">
      <c r="B188" s="19" t="s">
        <v>227</v>
      </c>
      <c r="C188" s="24" t="s">
        <v>226</v>
      </c>
    </row>
    <row r="189" spans="2:7">
      <c r="B189" s="21" t="s">
        <v>191</v>
      </c>
      <c r="C189" s="31" t="s">
        <v>191</v>
      </c>
    </row>
    <row r="191" spans="2:7" ht="13">
      <c r="B191" s="19" t="s">
        <v>228</v>
      </c>
      <c r="C191" s="24" t="s">
        <v>229</v>
      </c>
    </row>
    <row r="192" spans="2:7">
      <c r="B192" s="21" t="s">
        <v>191</v>
      </c>
      <c r="C192" s="31" t="s">
        <v>191</v>
      </c>
    </row>
    <row r="194" spans="2:80" ht="13">
      <c r="B194" s="25" t="s">
        <v>230</v>
      </c>
      <c r="C194" s="24" t="s">
        <v>229</v>
      </c>
    </row>
    <row r="195" spans="2:80">
      <c r="B195" s="22" t="s">
        <v>191</v>
      </c>
      <c r="C195" s="31" t="s">
        <v>191</v>
      </c>
    </row>
    <row r="197" spans="2:80" ht="13">
      <c r="B197" s="19" t="s">
        <v>231</v>
      </c>
      <c r="C197" s="24" t="s">
        <v>191</v>
      </c>
    </row>
    <row r="200" spans="2:80" ht="13">
      <c r="B200" s="2" t="s">
        <v>233</v>
      </c>
    </row>
    <row r="202" spans="2:80" ht="13">
      <c r="B202" s="19" t="s">
        <v>218</v>
      </c>
      <c r="C202" s="24" t="s">
        <v>234</v>
      </c>
      <c r="D202" s="19" t="s">
        <v>235</v>
      </c>
      <c r="E202" s="19" t="s">
        <v>236</v>
      </c>
      <c r="F202" s="14"/>
    </row>
    <row r="203" spans="2:80">
      <c r="B203" s="21" t="s">
        <v>191</v>
      </c>
      <c r="C203" s="31" t="s">
        <v>191</v>
      </c>
      <c r="D203" s="21" t="s">
        <v>191</v>
      </c>
      <c r="E203" s="21" t="s">
        <v>191</v>
      </c>
    </row>
    <row r="206" spans="2:80" ht="13">
      <c r="B206" s="2" t="s">
        <v>237</v>
      </c>
      <c r="C206" s="13" t="s">
        <v>191</v>
      </c>
      <c r="D206" s="2"/>
      <c r="E206" s="2"/>
      <c r="F206" s="14"/>
      <c r="G206" s="14"/>
      <c r="H206" s="14"/>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row>
    <row r="208" spans="2:80" ht="13">
      <c r="B208" s="2" t="s">
        <v>238</v>
      </c>
    </row>
    <row r="210" spans="2:7" ht="13">
      <c r="B210" s="19" t="s">
        <v>239</v>
      </c>
      <c r="C210" s="24" t="s">
        <v>226</v>
      </c>
      <c r="D210" s="2"/>
    </row>
    <row r="211" spans="2:7">
      <c r="B211" s="21" t="s">
        <v>191</v>
      </c>
      <c r="C211" s="31" t="s">
        <v>191</v>
      </c>
    </row>
    <row r="214" spans="2:7" ht="13">
      <c r="B214" s="19" t="s">
        <v>240</v>
      </c>
      <c r="C214" s="24" t="s">
        <v>241</v>
      </c>
      <c r="D214" s="2"/>
    </row>
    <row r="215" spans="2:7">
      <c r="B215" s="21" t="s">
        <v>191</v>
      </c>
      <c r="C215" s="31" t="s">
        <v>191</v>
      </c>
    </row>
    <row r="218" spans="2:7" ht="13">
      <c r="B218" s="2" t="s">
        <v>242</v>
      </c>
    </row>
    <row r="221" spans="2:7" ht="13">
      <c r="B221" s="2" t="s">
        <v>243</v>
      </c>
    </row>
    <row r="223" spans="2:7" ht="13">
      <c r="B223" s="19" t="s">
        <v>218</v>
      </c>
      <c r="C223" s="24" t="s">
        <v>244</v>
      </c>
      <c r="D223" s="19" t="s">
        <v>234</v>
      </c>
      <c r="E223" s="19" t="s">
        <v>235</v>
      </c>
      <c r="F223" s="26" t="s">
        <v>236</v>
      </c>
      <c r="G223" s="14"/>
    </row>
    <row r="224" spans="2:7">
      <c r="B224" s="21" t="s">
        <v>191</v>
      </c>
      <c r="C224" s="31" t="s">
        <v>191</v>
      </c>
      <c r="D224" s="21" t="s">
        <v>191</v>
      </c>
      <c r="E224" s="21" t="s">
        <v>191</v>
      </c>
      <c r="F224" s="32" t="s">
        <v>191</v>
      </c>
    </row>
    <row r="227" spans="2:80" ht="13">
      <c r="B227" s="2" t="s">
        <v>237</v>
      </c>
      <c r="C227" s="13" t="s">
        <v>191</v>
      </c>
      <c r="D227" s="2"/>
      <c r="E227" s="2"/>
      <c r="F227" s="14"/>
      <c r="G227" s="14"/>
      <c r="H227" s="14"/>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row>
    <row r="229" spans="2:80" ht="13">
      <c r="B229" s="2" t="s">
        <v>238</v>
      </c>
    </row>
    <row r="231" spans="2:80" ht="13">
      <c r="B231" s="19" t="s">
        <v>239</v>
      </c>
      <c r="C231" s="24" t="s">
        <v>226</v>
      </c>
      <c r="D231" s="2"/>
    </row>
    <row r="232" spans="2:80">
      <c r="B232" s="21" t="s">
        <v>191</v>
      </c>
      <c r="C232" s="31" t="s">
        <v>191</v>
      </c>
    </row>
    <row r="235" spans="2:80" ht="13">
      <c r="B235" s="19" t="s">
        <v>240</v>
      </c>
      <c r="C235" s="24" t="s">
        <v>241</v>
      </c>
      <c r="D235" s="2"/>
    </row>
    <row r="236" spans="2:80">
      <c r="B236" s="21" t="s">
        <v>191</v>
      </c>
      <c r="C236" s="31" t="s">
        <v>191</v>
      </c>
    </row>
    <row r="239" spans="2:80" ht="13">
      <c r="B239" s="2" t="s">
        <v>242</v>
      </c>
    </row>
    <row r="242" spans="2:7" ht="13">
      <c r="B242" s="2" t="s">
        <v>245</v>
      </c>
    </row>
    <row r="243" spans="2:7" ht="13">
      <c r="B243" s="19" t="s">
        <v>218</v>
      </c>
      <c r="C243" s="24" t="s">
        <v>246</v>
      </c>
      <c r="D243" s="19" t="s">
        <v>247</v>
      </c>
      <c r="E243" s="19" t="s">
        <v>248</v>
      </c>
      <c r="F243" s="26" t="s">
        <v>249</v>
      </c>
      <c r="G243" s="14"/>
    </row>
    <row r="244" spans="2:7">
      <c r="B244" s="135" t="s">
        <v>2613</v>
      </c>
      <c r="C244" s="134" t="s">
        <v>2606</v>
      </c>
      <c r="D244" s="134" t="s">
        <v>2605</v>
      </c>
      <c r="E244" s="133">
        <v>46384</v>
      </c>
      <c r="F244" s="132">
        <v>15000</v>
      </c>
    </row>
    <row r="245" spans="2:7">
      <c r="B245" s="135" t="s">
        <v>2613</v>
      </c>
      <c r="C245" s="134" t="s">
        <v>2603</v>
      </c>
      <c r="D245" s="134" t="s">
        <v>2602</v>
      </c>
      <c r="E245" s="133">
        <v>46384</v>
      </c>
      <c r="F245" s="132">
        <v>-15000</v>
      </c>
    </row>
    <row r="246" spans="2:7">
      <c r="B246" s="135" t="s">
        <v>2612</v>
      </c>
      <c r="C246" s="134" t="s">
        <v>2606</v>
      </c>
      <c r="D246" s="134" t="s">
        <v>2605</v>
      </c>
      <c r="E246" s="133">
        <v>46384</v>
      </c>
      <c r="F246" s="132">
        <v>5000</v>
      </c>
    </row>
    <row r="247" spans="2:7">
      <c r="B247" s="135" t="s">
        <v>2612</v>
      </c>
      <c r="C247" s="134" t="s">
        <v>2603</v>
      </c>
      <c r="D247" s="134" t="s">
        <v>2602</v>
      </c>
      <c r="E247" s="133">
        <v>46384</v>
      </c>
      <c r="F247" s="132">
        <v>-5000</v>
      </c>
    </row>
    <row r="248" spans="2:7">
      <c r="B248" s="135" t="s">
        <v>2610</v>
      </c>
      <c r="C248" s="134" t="s">
        <v>2606</v>
      </c>
      <c r="D248" s="134" t="s">
        <v>2605</v>
      </c>
      <c r="E248" s="133">
        <v>46475</v>
      </c>
      <c r="F248" s="132">
        <v>2500</v>
      </c>
    </row>
    <row r="249" spans="2:7">
      <c r="B249" s="135" t="s">
        <v>2610</v>
      </c>
      <c r="C249" s="134" t="s">
        <v>2603</v>
      </c>
      <c r="D249" s="134" t="s">
        <v>2602</v>
      </c>
      <c r="E249" s="133">
        <v>46475</v>
      </c>
      <c r="F249" s="132">
        <v>-2500</v>
      </c>
    </row>
    <row r="250" spans="2:7">
      <c r="B250" s="135" t="s">
        <v>2611</v>
      </c>
      <c r="C250" s="134" t="s">
        <v>2606</v>
      </c>
      <c r="D250" s="134" t="s">
        <v>2605</v>
      </c>
      <c r="E250" s="133">
        <v>46475</v>
      </c>
      <c r="F250" s="132">
        <v>2500</v>
      </c>
    </row>
    <row r="251" spans="2:7">
      <c r="B251" s="135" t="s">
        <v>2611</v>
      </c>
      <c r="C251" s="134" t="s">
        <v>2603</v>
      </c>
      <c r="D251" s="134" t="s">
        <v>2602</v>
      </c>
      <c r="E251" s="133">
        <v>46475</v>
      </c>
      <c r="F251" s="132">
        <v>-2500</v>
      </c>
    </row>
    <row r="252" spans="2:7">
      <c r="B252" s="135" t="s">
        <v>2609</v>
      </c>
      <c r="C252" s="134" t="s">
        <v>2606</v>
      </c>
      <c r="D252" s="134" t="s">
        <v>2605</v>
      </c>
      <c r="E252" s="133">
        <v>46475</v>
      </c>
      <c r="F252" s="132">
        <v>5000</v>
      </c>
    </row>
    <row r="253" spans="2:7">
      <c r="B253" s="135" t="s">
        <v>2609</v>
      </c>
      <c r="C253" s="134" t="s">
        <v>2603</v>
      </c>
      <c r="D253" s="134" t="s">
        <v>2602</v>
      </c>
      <c r="E253" s="133">
        <v>46475</v>
      </c>
      <c r="F253" s="132">
        <v>-5000</v>
      </c>
    </row>
    <row r="254" spans="2:7">
      <c r="B254" s="135" t="s">
        <v>2610</v>
      </c>
      <c r="C254" s="134" t="s">
        <v>2606</v>
      </c>
      <c r="D254" s="134" t="s">
        <v>2605</v>
      </c>
      <c r="E254" s="133">
        <v>46489</v>
      </c>
      <c r="F254" s="132">
        <v>5000</v>
      </c>
    </row>
    <row r="255" spans="2:7">
      <c r="B255" s="135" t="s">
        <v>2610</v>
      </c>
      <c r="C255" s="134" t="s">
        <v>2603</v>
      </c>
      <c r="D255" s="134" t="s">
        <v>2602</v>
      </c>
      <c r="E255" s="133">
        <v>46489</v>
      </c>
      <c r="F255" s="132">
        <v>-5000</v>
      </c>
    </row>
    <row r="256" spans="2:7">
      <c r="B256" s="135" t="s">
        <v>2609</v>
      </c>
      <c r="C256" s="134" t="s">
        <v>2606</v>
      </c>
      <c r="D256" s="134" t="s">
        <v>2605</v>
      </c>
      <c r="E256" s="133">
        <v>46489</v>
      </c>
      <c r="F256" s="132">
        <v>5000</v>
      </c>
    </row>
    <row r="257" spans="2:6">
      <c r="B257" s="135" t="s">
        <v>2609</v>
      </c>
      <c r="C257" s="134" t="s">
        <v>2603</v>
      </c>
      <c r="D257" s="134" t="s">
        <v>2602</v>
      </c>
      <c r="E257" s="133">
        <v>46489</v>
      </c>
      <c r="F257" s="132">
        <v>-5000</v>
      </c>
    </row>
    <row r="258" spans="2:6">
      <c r="B258" s="135" t="s">
        <v>2608</v>
      </c>
      <c r="C258" s="134" t="s">
        <v>2606</v>
      </c>
      <c r="D258" s="134" t="s">
        <v>2605</v>
      </c>
      <c r="E258" s="133">
        <v>46536</v>
      </c>
      <c r="F258" s="132">
        <v>10000</v>
      </c>
    </row>
    <row r="259" spans="2:6">
      <c r="B259" s="135" t="s">
        <v>2608</v>
      </c>
      <c r="C259" s="134" t="s">
        <v>2603</v>
      </c>
      <c r="D259" s="134" t="s">
        <v>2602</v>
      </c>
      <c r="E259" s="133">
        <v>46536</v>
      </c>
      <c r="F259" s="132">
        <v>-10000</v>
      </c>
    </row>
    <row r="260" spans="2:6">
      <c r="B260" s="135" t="s">
        <v>2607</v>
      </c>
      <c r="C260" s="134" t="s">
        <v>2606</v>
      </c>
      <c r="D260" s="134" t="s">
        <v>2605</v>
      </c>
      <c r="E260" s="133">
        <v>46555</v>
      </c>
      <c r="F260" s="132">
        <v>10000</v>
      </c>
    </row>
    <row r="261" spans="2:6">
      <c r="B261" s="135" t="s">
        <v>2607</v>
      </c>
      <c r="C261" s="134" t="s">
        <v>2603</v>
      </c>
      <c r="D261" s="134" t="s">
        <v>2602</v>
      </c>
      <c r="E261" s="133">
        <v>46555</v>
      </c>
      <c r="F261" s="132">
        <v>-10000</v>
      </c>
    </row>
    <row r="262" spans="2:6">
      <c r="B262" s="135" t="s">
        <v>2607</v>
      </c>
      <c r="C262" s="134" t="s">
        <v>2606</v>
      </c>
      <c r="D262" s="134" t="s">
        <v>2605</v>
      </c>
      <c r="E262" s="133">
        <v>46555</v>
      </c>
      <c r="F262" s="132">
        <v>5000</v>
      </c>
    </row>
    <row r="263" spans="2:6">
      <c r="B263" s="135" t="s">
        <v>2607</v>
      </c>
      <c r="C263" s="134" t="s">
        <v>2603</v>
      </c>
      <c r="D263" s="134" t="s">
        <v>2602</v>
      </c>
      <c r="E263" s="133">
        <v>46555</v>
      </c>
      <c r="F263" s="132">
        <v>-5000</v>
      </c>
    </row>
    <row r="264" spans="2:6">
      <c r="B264" s="135" t="s">
        <v>2604</v>
      </c>
      <c r="C264" s="134" t="s">
        <v>2606</v>
      </c>
      <c r="D264" s="134" t="s">
        <v>2605</v>
      </c>
      <c r="E264" s="133">
        <v>46380</v>
      </c>
      <c r="F264" s="132">
        <v>20000</v>
      </c>
    </row>
    <row r="265" spans="2:6">
      <c r="B265" s="135" t="s">
        <v>2604</v>
      </c>
      <c r="C265" s="134" t="s">
        <v>2603</v>
      </c>
      <c r="D265" s="134" t="s">
        <v>2602</v>
      </c>
      <c r="E265" s="133">
        <v>46380</v>
      </c>
      <c r="F265" s="132">
        <v>-20000</v>
      </c>
    </row>
    <row r="266" spans="2:6">
      <c r="B266" s="131" t="s">
        <v>2544</v>
      </c>
    </row>
  </sheetData>
  <mergeCells count="11">
    <mergeCell ref="E12:E13"/>
    <mergeCell ref="B149:E149"/>
    <mergeCell ref="B151:F151"/>
    <mergeCell ref="B147:C147"/>
    <mergeCell ref="B1:E1"/>
    <mergeCell ref="C3:C7"/>
    <mergeCell ref="D3:D7"/>
    <mergeCell ref="B10:E10"/>
    <mergeCell ref="B11:E11"/>
    <mergeCell ref="C12:C13"/>
    <mergeCell ref="D12:D13"/>
  </mergeCells>
  <hyperlinks>
    <hyperlink ref="A1" location="Index!A1" display="Index" xr:uid="{F80D5486-5BB3-4829-B782-C7BAF1E04068}"/>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88198-36DB-4084-9C83-CBB131CC52AD}">
  <dimension ref="A1:CB271"/>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5" ht="14.5">
      <c r="A1" s="3" t="s">
        <v>0</v>
      </c>
      <c r="B1" s="268" t="s">
        <v>2534</v>
      </c>
      <c r="C1" s="268"/>
      <c r="D1" s="268"/>
      <c r="E1" s="268"/>
    </row>
    <row r="3" spans="1:5" ht="14.5">
      <c r="B3" s="34" t="s">
        <v>1992</v>
      </c>
      <c r="C3" s="262"/>
      <c r="D3" s="263"/>
      <c r="E3" s="35"/>
    </row>
    <row r="4" spans="1:5" ht="58">
      <c r="B4" s="37" t="s">
        <v>1993</v>
      </c>
      <c r="C4" s="262"/>
      <c r="D4" s="263"/>
      <c r="E4" s="35"/>
    </row>
    <row r="5" spans="1:5" ht="14.5">
      <c r="B5" s="37" t="s">
        <v>139</v>
      </c>
      <c r="C5" s="262"/>
      <c r="D5" s="263"/>
      <c r="E5" s="35"/>
    </row>
    <row r="6" spans="1:5" ht="14.5">
      <c r="B6" s="37" t="s">
        <v>1994</v>
      </c>
      <c r="C6" s="262"/>
      <c r="D6" s="263"/>
      <c r="E6" s="35"/>
    </row>
    <row r="7" spans="1:5" ht="14.5">
      <c r="B7" s="37" t="s">
        <v>1995</v>
      </c>
      <c r="C7" s="262"/>
      <c r="D7" s="263"/>
      <c r="E7" s="35"/>
    </row>
    <row r="8" spans="1:5" ht="14.5">
      <c r="B8" s="38" t="s">
        <v>142</v>
      </c>
      <c r="C8" s="39" t="s">
        <v>143</v>
      </c>
      <c r="D8" s="39" t="s">
        <v>144</v>
      </c>
      <c r="E8" s="35"/>
    </row>
    <row r="9" spans="1:5" ht="14.5">
      <c r="B9" s="35"/>
      <c r="C9" s="65"/>
      <c r="D9" s="65"/>
      <c r="E9" s="35"/>
    </row>
    <row r="10" spans="1:5" ht="14.5">
      <c r="B10" s="267"/>
      <c r="C10" s="267"/>
      <c r="D10" s="267"/>
      <c r="E10" s="267"/>
    </row>
    <row r="11" spans="1:5" ht="14.5">
      <c r="B11" s="264" t="s">
        <v>280</v>
      </c>
      <c r="C11" s="264"/>
      <c r="D11" s="264"/>
      <c r="E11" s="264"/>
    </row>
    <row r="12" spans="1:5" ht="14.5">
      <c r="B12" s="41" t="s">
        <v>281</v>
      </c>
      <c r="C12" s="265" t="s">
        <v>282</v>
      </c>
      <c r="D12" s="264" t="s">
        <v>283</v>
      </c>
      <c r="E12" s="264" t="s">
        <v>284</v>
      </c>
    </row>
    <row r="13" spans="1:5" ht="14.5">
      <c r="B13" s="41" t="s">
        <v>285</v>
      </c>
      <c r="C13" s="265"/>
      <c r="D13" s="264"/>
      <c r="E13" s="264"/>
    </row>
    <row r="14" spans="1:5" ht="14.5">
      <c r="B14" s="34" t="s">
        <v>286</v>
      </c>
      <c r="C14" s="43"/>
      <c r="D14" s="45"/>
      <c r="E14" s="45"/>
    </row>
    <row r="15" spans="1:5" ht="14.5">
      <c r="B15" s="34" t="s">
        <v>288</v>
      </c>
      <c r="C15" s="43"/>
      <c r="D15" s="45" t="s">
        <v>1996</v>
      </c>
      <c r="E15" s="45"/>
    </row>
    <row r="16" spans="1:5" ht="14.5">
      <c r="B16" s="34" t="s">
        <v>289</v>
      </c>
      <c r="C16" s="43"/>
      <c r="D16" s="45"/>
      <c r="E16" s="45"/>
    </row>
    <row r="17" spans="2:9" ht="14.5">
      <c r="B17" s="46" t="s">
        <v>290</v>
      </c>
      <c r="C17" s="42"/>
      <c r="D17" s="41"/>
      <c r="E17" s="41"/>
    </row>
    <row r="18" spans="2:9" ht="14.5">
      <c r="B18" s="35"/>
      <c r="C18" s="47"/>
      <c r="D18" s="35"/>
      <c r="E18" s="35"/>
    </row>
    <row r="20" spans="2:9">
      <c r="B20" s="1" t="s">
        <v>145</v>
      </c>
    </row>
    <row r="22" spans="2:9" ht="13">
      <c r="B22" s="10" t="s">
        <v>146</v>
      </c>
      <c r="C22" s="11" t="s">
        <v>147</v>
      </c>
      <c r="D22" s="10" t="s">
        <v>148</v>
      </c>
      <c r="E22" s="10" t="s">
        <v>149</v>
      </c>
      <c r="F22" s="12" t="s">
        <v>150</v>
      </c>
      <c r="G22" s="12" t="s">
        <v>151</v>
      </c>
      <c r="H22" s="12" t="s">
        <v>152</v>
      </c>
      <c r="I22" s="2" t="s">
        <v>153</v>
      </c>
    </row>
    <row r="23" spans="2:9" ht="13">
      <c r="B23" s="2" t="s">
        <v>154</v>
      </c>
    </row>
    <row r="24" spans="2:9" ht="13">
      <c r="B24" s="2" t="s">
        <v>155</v>
      </c>
    </row>
    <row r="25" spans="2:9">
      <c r="B25" s="1" t="s">
        <v>159</v>
      </c>
      <c r="C25" s="9" t="s">
        <v>159</v>
      </c>
      <c r="D25" s="1" t="s">
        <v>159</v>
      </c>
      <c r="E25" s="1" t="s">
        <v>159</v>
      </c>
      <c r="F25" s="4" t="s">
        <v>159</v>
      </c>
      <c r="G25" s="4" t="s">
        <v>159</v>
      </c>
      <c r="H25" s="4" t="s">
        <v>159</v>
      </c>
    </row>
    <row r="26" spans="2:9" ht="13">
      <c r="B26" s="2" t="s">
        <v>2543</v>
      </c>
    </row>
    <row r="27" spans="2:9">
      <c r="B27" s="1" t="s">
        <v>159</v>
      </c>
      <c r="C27" s="9" t="s">
        <v>159</v>
      </c>
      <c r="D27" s="1" t="s">
        <v>159</v>
      </c>
      <c r="E27" s="1" t="s">
        <v>159</v>
      </c>
      <c r="F27" s="4" t="s">
        <v>159</v>
      </c>
      <c r="G27" s="4" t="s">
        <v>159</v>
      </c>
      <c r="H27" s="4" t="s">
        <v>159</v>
      </c>
    </row>
    <row r="28" spans="2:9" ht="13">
      <c r="B28" s="2" t="s">
        <v>160</v>
      </c>
      <c r="C28" s="13"/>
      <c r="D28" s="2"/>
      <c r="E28" s="2"/>
      <c r="F28" s="14"/>
      <c r="G28" s="14">
        <f>SUM(G22:G27)</f>
        <v>0</v>
      </c>
      <c r="H28" s="14">
        <f>SUM(H22:H27)</f>
        <v>0</v>
      </c>
    </row>
    <row r="29" spans="2:9" ht="13">
      <c r="B29" s="10" t="s">
        <v>146</v>
      </c>
      <c r="C29" s="11" t="s">
        <v>147</v>
      </c>
      <c r="D29" s="10" t="s">
        <v>165</v>
      </c>
      <c r="E29" s="10" t="s">
        <v>149</v>
      </c>
      <c r="F29" s="12" t="s">
        <v>150</v>
      </c>
      <c r="G29" s="12" t="s">
        <v>151</v>
      </c>
      <c r="H29" s="12" t="s">
        <v>152</v>
      </c>
    </row>
    <row r="30" spans="2:9" ht="13">
      <c r="B30" s="2" t="s">
        <v>166</v>
      </c>
    </row>
    <row r="31" spans="2:9" ht="13">
      <c r="B31" s="2" t="s">
        <v>155</v>
      </c>
    </row>
    <row r="32" spans="2:9" ht="13">
      <c r="B32" s="2" t="s">
        <v>167</v>
      </c>
    </row>
    <row r="33" spans="2:8">
      <c r="B33" s="1" t="s">
        <v>1997</v>
      </c>
      <c r="C33" s="9">
        <v>5.76</v>
      </c>
      <c r="D33" s="1" t="s">
        <v>291</v>
      </c>
      <c r="E33" s="1" t="s">
        <v>1998</v>
      </c>
      <c r="F33" s="4">
        <v>9500000</v>
      </c>
      <c r="G33" s="4">
        <v>9630.5400000000009</v>
      </c>
      <c r="H33" s="4">
        <v>4.6900000000000004</v>
      </c>
    </row>
    <row r="34" spans="2:8">
      <c r="B34" s="1" t="s">
        <v>1999</v>
      </c>
      <c r="C34" s="9">
        <v>6.63</v>
      </c>
      <c r="D34" s="1" t="s">
        <v>291</v>
      </c>
      <c r="E34" s="1" t="s">
        <v>2000</v>
      </c>
      <c r="F34" s="4">
        <v>4200000</v>
      </c>
      <c r="G34" s="4">
        <v>4193.3900000000003</v>
      </c>
      <c r="H34" s="4">
        <v>2.04</v>
      </c>
    </row>
    <row r="35" spans="2:8">
      <c r="B35" s="1" t="s">
        <v>2001</v>
      </c>
      <c r="C35" s="9">
        <v>6.67</v>
      </c>
      <c r="D35" s="1" t="s">
        <v>291</v>
      </c>
      <c r="E35" s="1" t="s">
        <v>2002</v>
      </c>
      <c r="F35" s="4">
        <v>2000000</v>
      </c>
      <c r="G35" s="4">
        <v>2033.77</v>
      </c>
      <c r="H35" s="4">
        <v>0.99</v>
      </c>
    </row>
    <row r="36" spans="2:8">
      <c r="B36" s="1" t="s">
        <v>2003</v>
      </c>
      <c r="C36" s="9">
        <v>6.75</v>
      </c>
      <c r="D36" s="1" t="s">
        <v>291</v>
      </c>
      <c r="E36" s="1" t="s">
        <v>2004</v>
      </c>
      <c r="F36" s="4">
        <v>1500000</v>
      </c>
      <c r="G36" s="4">
        <v>1548.15</v>
      </c>
      <c r="H36" s="4">
        <v>0.75</v>
      </c>
    </row>
    <row r="37" spans="2:8">
      <c r="B37" s="1" t="s">
        <v>2005</v>
      </c>
      <c r="C37" s="9">
        <v>6.76</v>
      </c>
      <c r="D37" s="1" t="s">
        <v>291</v>
      </c>
      <c r="E37" s="1" t="s">
        <v>2006</v>
      </c>
      <c r="F37" s="4">
        <v>1000000</v>
      </c>
      <c r="G37" s="4">
        <v>1036.47</v>
      </c>
      <c r="H37" s="4">
        <v>0.51</v>
      </c>
    </row>
    <row r="38" spans="2:8">
      <c r="B38" s="1" t="s">
        <v>2007</v>
      </c>
      <c r="C38" s="9">
        <v>6.7</v>
      </c>
      <c r="D38" s="1" t="s">
        <v>291</v>
      </c>
      <c r="E38" s="1" t="s">
        <v>2008</v>
      </c>
      <c r="F38" s="4">
        <v>500000</v>
      </c>
      <c r="G38" s="4">
        <v>516.44000000000005</v>
      </c>
      <c r="H38" s="4">
        <v>0.25</v>
      </c>
    </row>
    <row r="39" spans="2:8">
      <c r="B39" s="1" t="s">
        <v>2009</v>
      </c>
      <c r="C39" s="9">
        <v>6.76</v>
      </c>
      <c r="D39" s="1" t="s">
        <v>291</v>
      </c>
      <c r="E39" s="1" t="s">
        <v>2010</v>
      </c>
      <c r="F39" s="4">
        <v>500000</v>
      </c>
      <c r="G39" s="4">
        <v>515.79</v>
      </c>
      <c r="H39" s="4">
        <v>0.25</v>
      </c>
    </row>
    <row r="40" spans="2:8">
      <c r="B40" s="1" t="s">
        <v>2011</v>
      </c>
      <c r="C40" s="9">
        <v>6.79</v>
      </c>
      <c r="D40" s="1" t="s">
        <v>291</v>
      </c>
      <c r="E40" s="1" t="s">
        <v>2012</v>
      </c>
      <c r="F40" s="4">
        <v>500000</v>
      </c>
      <c r="G40" s="4">
        <v>508.57</v>
      </c>
      <c r="H40" s="4">
        <v>0.25</v>
      </c>
    </row>
    <row r="41" spans="2:8">
      <c r="B41" s="1" t="s">
        <v>2013</v>
      </c>
      <c r="C41" s="9">
        <v>6.7</v>
      </c>
      <c r="D41" s="1" t="s">
        <v>291</v>
      </c>
      <c r="E41" s="1" t="s">
        <v>2014</v>
      </c>
      <c r="F41" s="4">
        <v>150000</v>
      </c>
      <c r="G41" s="4">
        <v>155.96</v>
      </c>
      <c r="H41" s="4">
        <v>0.08</v>
      </c>
    </row>
    <row r="42" spans="2:8" ht="13">
      <c r="B42" s="2" t="s">
        <v>168</v>
      </c>
      <c r="C42" s="13"/>
      <c r="D42" s="2"/>
      <c r="E42" s="2"/>
      <c r="F42" s="14"/>
      <c r="G42" s="14">
        <f>SUM(G29:G41)</f>
        <v>20139.080000000002</v>
      </c>
      <c r="H42" s="14">
        <f>SUM(H29:H41)</f>
        <v>9.81</v>
      </c>
    </row>
    <row r="43" spans="2:8" ht="13">
      <c r="B43" s="2" t="s">
        <v>1684</v>
      </c>
    </row>
    <row r="44" spans="2:8">
      <c r="B44" s="1" t="s">
        <v>2697</v>
      </c>
      <c r="C44" s="9">
        <v>7.63</v>
      </c>
      <c r="D44" s="1" t="s">
        <v>296</v>
      </c>
      <c r="E44" s="1" t="s">
        <v>2015</v>
      </c>
      <c r="F44" s="4">
        <v>12500</v>
      </c>
      <c r="G44" s="4">
        <v>12379.1</v>
      </c>
      <c r="H44" s="4">
        <v>6.03</v>
      </c>
    </row>
    <row r="45" spans="2:8">
      <c r="B45" s="1" t="s">
        <v>2696</v>
      </c>
      <c r="C45" s="9">
        <v>7.13</v>
      </c>
      <c r="D45" s="1" t="s">
        <v>296</v>
      </c>
      <c r="E45" s="1" t="s">
        <v>2016</v>
      </c>
      <c r="F45" s="4">
        <v>7000</v>
      </c>
      <c r="G45" s="4">
        <v>7007.77</v>
      </c>
      <c r="H45" s="4">
        <v>3.42</v>
      </c>
    </row>
    <row r="46" spans="2:8">
      <c r="B46" s="1" t="s">
        <v>2695</v>
      </c>
      <c r="C46" s="9">
        <v>8.2200000000000006</v>
      </c>
      <c r="D46" s="1" t="s">
        <v>1289</v>
      </c>
      <c r="E46" s="1" t="s">
        <v>1938</v>
      </c>
      <c r="F46" s="4">
        <v>6500</v>
      </c>
      <c r="G46" s="4">
        <v>6502.29</v>
      </c>
      <c r="H46" s="4">
        <v>3.17</v>
      </c>
    </row>
    <row r="47" spans="2:8">
      <c r="B47" s="1" t="s">
        <v>2694</v>
      </c>
      <c r="C47" s="9">
        <v>7.66</v>
      </c>
      <c r="D47" s="1" t="s">
        <v>1686</v>
      </c>
      <c r="E47" s="1" t="s">
        <v>1713</v>
      </c>
      <c r="F47" s="4">
        <v>6000</v>
      </c>
      <c r="G47" s="4">
        <v>5978.54</v>
      </c>
      <c r="H47" s="4">
        <v>2.91</v>
      </c>
    </row>
    <row r="48" spans="2:8">
      <c r="B48" s="1" t="s">
        <v>2693</v>
      </c>
      <c r="C48" s="9">
        <v>7.69</v>
      </c>
      <c r="D48" s="1" t="s">
        <v>296</v>
      </c>
      <c r="E48" s="1" t="s">
        <v>1704</v>
      </c>
      <c r="F48" s="4">
        <v>5000</v>
      </c>
      <c r="G48" s="4">
        <v>4997.72</v>
      </c>
      <c r="H48" s="4">
        <v>2.44</v>
      </c>
    </row>
    <row r="49" spans="2:8">
      <c r="B49" s="1" t="s">
        <v>2692</v>
      </c>
      <c r="C49" s="9">
        <v>7.46</v>
      </c>
      <c r="D49" s="1" t="s">
        <v>296</v>
      </c>
      <c r="E49" s="1" t="s">
        <v>2017</v>
      </c>
      <c r="F49" s="4">
        <v>5000</v>
      </c>
      <c r="G49" s="4">
        <v>4992.79</v>
      </c>
      <c r="H49" s="4">
        <v>2.4300000000000002</v>
      </c>
    </row>
    <row r="50" spans="2:8">
      <c r="B50" s="1" t="s">
        <v>2018</v>
      </c>
      <c r="C50" s="9">
        <v>7.6</v>
      </c>
      <c r="D50" s="1" t="s">
        <v>296</v>
      </c>
      <c r="E50" s="1" t="s">
        <v>2019</v>
      </c>
      <c r="F50" s="4">
        <v>4500</v>
      </c>
      <c r="G50" s="4">
        <v>4537.8900000000003</v>
      </c>
      <c r="H50" s="4">
        <v>2.21</v>
      </c>
    </row>
    <row r="51" spans="2:8">
      <c r="B51" s="1" t="s">
        <v>1688</v>
      </c>
      <c r="C51" s="9">
        <v>8.61</v>
      </c>
      <c r="D51" s="1" t="s">
        <v>1289</v>
      </c>
      <c r="E51" s="1" t="s">
        <v>1689</v>
      </c>
      <c r="F51" s="4">
        <v>4000</v>
      </c>
      <c r="G51" s="4">
        <v>4109.9799999999996</v>
      </c>
      <c r="H51" s="4">
        <v>2</v>
      </c>
    </row>
    <row r="52" spans="2:8">
      <c r="B52" s="1" t="s">
        <v>2691</v>
      </c>
      <c r="C52" s="9">
        <v>8.85</v>
      </c>
      <c r="D52" s="1" t="s">
        <v>1945</v>
      </c>
      <c r="E52" s="1" t="s">
        <v>2020</v>
      </c>
      <c r="F52" s="4">
        <v>4000</v>
      </c>
      <c r="G52" s="4">
        <v>4006.94</v>
      </c>
      <c r="H52" s="4">
        <v>1.95</v>
      </c>
    </row>
    <row r="53" spans="2:8">
      <c r="B53" s="1" t="s">
        <v>2690</v>
      </c>
      <c r="C53" s="9">
        <v>7.63</v>
      </c>
      <c r="D53" s="1" t="s">
        <v>1686</v>
      </c>
      <c r="E53" s="1" t="s">
        <v>1687</v>
      </c>
      <c r="F53" s="4">
        <v>3500</v>
      </c>
      <c r="G53" s="4">
        <v>3516.46</v>
      </c>
      <c r="H53" s="4">
        <v>1.71</v>
      </c>
    </row>
    <row r="54" spans="2:8">
      <c r="B54" s="1" t="s">
        <v>2689</v>
      </c>
      <c r="C54" s="9">
        <v>7.22</v>
      </c>
      <c r="D54" s="1" t="s">
        <v>662</v>
      </c>
      <c r="E54" s="1" t="s">
        <v>2021</v>
      </c>
      <c r="F54" s="4">
        <v>3500</v>
      </c>
      <c r="G54" s="4">
        <v>3510.21</v>
      </c>
      <c r="H54" s="4">
        <v>1.71</v>
      </c>
    </row>
    <row r="55" spans="2:8">
      <c r="B55" s="1" t="s">
        <v>2688</v>
      </c>
      <c r="C55" s="9">
        <v>7.78</v>
      </c>
      <c r="D55" s="1" t="s">
        <v>296</v>
      </c>
      <c r="E55" s="1" t="s">
        <v>1690</v>
      </c>
      <c r="F55" s="4">
        <v>3000</v>
      </c>
      <c r="G55" s="4">
        <v>2981.86</v>
      </c>
      <c r="H55" s="4">
        <v>1.45</v>
      </c>
    </row>
    <row r="56" spans="2:8">
      <c r="B56" s="1" t="s">
        <v>2643</v>
      </c>
      <c r="C56" s="9">
        <v>7.08</v>
      </c>
      <c r="D56" s="1" t="s">
        <v>296</v>
      </c>
      <c r="E56" s="1" t="s">
        <v>1950</v>
      </c>
      <c r="F56" s="4">
        <v>2500</v>
      </c>
      <c r="G56" s="4">
        <v>2507.0100000000002</v>
      </c>
      <c r="H56" s="4">
        <v>1.22</v>
      </c>
    </row>
    <row r="57" spans="2:8">
      <c r="B57" s="1" t="s">
        <v>2022</v>
      </c>
      <c r="C57" s="9">
        <v>7.5</v>
      </c>
      <c r="D57" s="1" t="s">
        <v>296</v>
      </c>
      <c r="E57" s="1" t="s">
        <v>2023</v>
      </c>
      <c r="F57" s="4">
        <v>2500</v>
      </c>
      <c r="G57" s="4">
        <v>2494.89</v>
      </c>
      <c r="H57" s="4">
        <v>1.22</v>
      </c>
    </row>
    <row r="58" spans="2:8">
      <c r="B58" s="1" t="s">
        <v>2687</v>
      </c>
      <c r="C58" s="9">
        <v>8.24</v>
      </c>
      <c r="D58" s="1" t="s">
        <v>1702</v>
      </c>
      <c r="E58" s="1" t="s">
        <v>1714</v>
      </c>
      <c r="F58" s="4">
        <v>1500</v>
      </c>
      <c r="G58" s="4">
        <v>1518.59</v>
      </c>
      <c r="H58" s="4">
        <v>0.74</v>
      </c>
    </row>
    <row r="59" spans="2:8">
      <c r="B59" s="1" t="s">
        <v>2686</v>
      </c>
      <c r="C59" s="9">
        <v>7.92</v>
      </c>
      <c r="D59" s="1" t="s">
        <v>296</v>
      </c>
      <c r="E59" s="1" t="s">
        <v>2024</v>
      </c>
      <c r="F59" s="4">
        <v>500</v>
      </c>
      <c r="G59" s="4">
        <v>502.35</v>
      </c>
      <c r="H59" s="4">
        <v>0.24</v>
      </c>
    </row>
    <row r="60" spans="2:8">
      <c r="B60" s="1" t="s">
        <v>2646</v>
      </c>
      <c r="C60" s="9">
        <v>8.7100000000000009</v>
      </c>
      <c r="D60" s="1" t="s">
        <v>1702</v>
      </c>
      <c r="E60" s="1" t="s">
        <v>1947</v>
      </c>
      <c r="F60" s="4">
        <v>500</v>
      </c>
      <c r="G60" s="4">
        <v>499.78</v>
      </c>
      <c r="H60" s="4">
        <v>0.24</v>
      </c>
    </row>
    <row r="61" spans="2:8" ht="13">
      <c r="B61" s="2" t="s">
        <v>170</v>
      </c>
      <c r="C61" s="13"/>
      <c r="D61" s="2"/>
      <c r="E61" s="2"/>
      <c r="F61" s="14"/>
      <c r="G61" s="14">
        <f>SUM(G43:G60)</f>
        <v>72044.17</v>
      </c>
      <c r="H61" s="14">
        <f>SUM(H43:H60)</f>
        <v>35.090000000000003</v>
      </c>
    </row>
    <row r="62" spans="2:8" ht="13">
      <c r="B62" s="2" t="s">
        <v>171</v>
      </c>
    </row>
    <row r="63" spans="2:8">
      <c r="B63" s="1" t="s">
        <v>159</v>
      </c>
      <c r="C63" s="9" t="s">
        <v>159</v>
      </c>
      <c r="D63" s="1" t="s">
        <v>159</v>
      </c>
      <c r="E63" s="1" t="s">
        <v>159</v>
      </c>
      <c r="F63" s="4" t="s">
        <v>159</v>
      </c>
      <c r="G63" s="4" t="s">
        <v>159</v>
      </c>
      <c r="H63" s="4" t="s">
        <v>159</v>
      </c>
    </row>
    <row r="64" spans="2:8" ht="13">
      <c r="B64" s="2" t="s">
        <v>172</v>
      </c>
      <c r="C64" s="13"/>
      <c r="D64" s="2"/>
      <c r="E64" s="2"/>
      <c r="F64" s="14"/>
      <c r="G64" s="14">
        <f>SUM(G62:G63)</f>
        <v>0</v>
      </c>
      <c r="H64" s="14">
        <f>SUM(H62:H63)</f>
        <v>0</v>
      </c>
    </row>
    <row r="65" spans="2:8" ht="13">
      <c r="B65" s="2" t="s">
        <v>2600</v>
      </c>
    </row>
    <row r="66" spans="2:8">
      <c r="B66" s="1" t="s">
        <v>1293</v>
      </c>
      <c r="C66" s="9">
        <v>9.61</v>
      </c>
      <c r="D66" s="1" t="s">
        <v>1294</v>
      </c>
      <c r="E66" s="1" t="s">
        <v>1295</v>
      </c>
      <c r="F66" s="4">
        <v>1143</v>
      </c>
      <c r="G66" s="4">
        <v>7864.43</v>
      </c>
      <c r="H66" s="4">
        <v>3.83</v>
      </c>
    </row>
    <row r="67" spans="2:8">
      <c r="B67" s="1" t="s">
        <v>2025</v>
      </c>
      <c r="C67" s="9">
        <v>7.94</v>
      </c>
      <c r="D67" s="1" t="s">
        <v>1720</v>
      </c>
      <c r="E67" s="1" t="s">
        <v>2026</v>
      </c>
      <c r="F67" s="4">
        <v>25</v>
      </c>
      <c r="G67" s="4">
        <v>1673.33</v>
      </c>
      <c r="H67" s="4">
        <v>0.82</v>
      </c>
    </row>
    <row r="68" spans="2:8">
      <c r="B68" s="1" t="s">
        <v>1728</v>
      </c>
      <c r="C68" s="9">
        <v>7.22</v>
      </c>
      <c r="D68" s="1" t="s">
        <v>1294</v>
      </c>
      <c r="E68" s="1" t="s">
        <v>1729</v>
      </c>
      <c r="F68" s="4">
        <v>20</v>
      </c>
      <c r="G68" s="4">
        <v>136.87</v>
      </c>
      <c r="H68" s="4">
        <v>7.0000000000000007E-2</v>
      </c>
    </row>
    <row r="69" spans="2:8" ht="13">
      <c r="B69" s="2" t="s">
        <v>2599</v>
      </c>
      <c r="C69" s="13"/>
      <c r="D69" s="2"/>
      <c r="E69" s="2"/>
      <c r="F69" s="14"/>
      <c r="G69" s="14">
        <f>SUM(G65:G68)</f>
        <v>9674.630000000001</v>
      </c>
      <c r="H69" s="14">
        <f>SUM(H65:H68)</f>
        <v>4.7200000000000006</v>
      </c>
    </row>
    <row r="70" spans="2:8" ht="13">
      <c r="B70" s="2" t="s">
        <v>175</v>
      </c>
    </row>
    <row r="71" spans="2:8">
      <c r="B71" s="1" t="s">
        <v>159</v>
      </c>
      <c r="C71" s="9" t="s">
        <v>159</v>
      </c>
      <c r="D71" s="1" t="s">
        <v>159</v>
      </c>
      <c r="E71" s="1" t="s">
        <v>159</v>
      </c>
      <c r="F71" s="4" t="s">
        <v>159</v>
      </c>
      <c r="G71" s="4" t="s">
        <v>159</v>
      </c>
      <c r="H71" s="4" t="s">
        <v>159</v>
      </c>
    </row>
    <row r="72" spans="2:8" ht="13">
      <c r="B72" s="2" t="s">
        <v>176</v>
      </c>
      <c r="C72" s="13"/>
      <c r="D72" s="2"/>
      <c r="E72" s="2"/>
      <c r="F72" s="14"/>
      <c r="G72" s="14">
        <f>SUM(G70:G71)</f>
        <v>0</v>
      </c>
      <c r="H72" s="14">
        <f>SUM(H70:H71)</f>
        <v>0</v>
      </c>
    </row>
    <row r="73" spans="2:8" ht="13">
      <c r="B73" s="2" t="s">
        <v>177</v>
      </c>
    </row>
    <row r="74" spans="2:8">
      <c r="B74" s="1" t="s">
        <v>1784</v>
      </c>
      <c r="C74" s="9">
        <v>6.9</v>
      </c>
      <c r="D74" s="1" t="s">
        <v>299</v>
      </c>
      <c r="E74" s="1" t="s">
        <v>1785</v>
      </c>
      <c r="F74" s="4">
        <v>2500</v>
      </c>
      <c r="G74" s="4">
        <v>11916.95</v>
      </c>
      <c r="H74" s="4">
        <v>5.81</v>
      </c>
    </row>
    <row r="75" spans="2:8">
      <c r="B75" s="1" t="s">
        <v>2685</v>
      </c>
      <c r="C75" s="9">
        <v>6.88</v>
      </c>
      <c r="D75" s="1" t="s">
        <v>299</v>
      </c>
      <c r="E75" s="1" t="s">
        <v>2027</v>
      </c>
      <c r="F75" s="4">
        <v>2000</v>
      </c>
      <c r="G75" s="4">
        <v>9910.33</v>
      </c>
      <c r="H75" s="4">
        <v>4.83</v>
      </c>
    </row>
    <row r="76" spans="2:8">
      <c r="B76" s="1" t="s">
        <v>2684</v>
      </c>
      <c r="C76" s="9">
        <v>6.75</v>
      </c>
      <c r="D76" s="1" t="s">
        <v>299</v>
      </c>
      <c r="E76" s="1" t="s">
        <v>2028</v>
      </c>
      <c r="F76" s="4">
        <v>2000</v>
      </c>
      <c r="G76" s="4">
        <v>9745.8700000000008</v>
      </c>
      <c r="H76" s="4">
        <v>4.75</v>
      </c>
    </row>
    <row r="77" spans="2:8">
      <c r="B77" s="1" t="s">
        <v>2029</v>
      </c>
      <c r="C77" s="9">
        <v>6.78</v>
      </c>
      <c r="D77" s="1" t="s">
        <v>340</v>
      </c>
      <c r="E77" s="1" t="s">
        <v>2030</v>
      </c>
      <c r="F77" s="4">
        <v>2000</v>
      </c>
      <c r="G77" s="4">
        <v>9549.34</v>
      </c>
      <c r="H77" s="4">
        <v>4.6500000000000004</v>
      </c>
    </row>
    <row r="78" spans="2:8">
      <c r="B78" s="1" t="s">
        <v>2031</v>
      </c>
      <c r="C78" s="9">
        <v>5.21</v>
      </c>
      <c r="D78" s="1" t="s">
        <v>291</v>
      </c>
      <c r="E78" s="1" t="s">
        <v>2032</v>
      </c>
      <c r="F78" s="4">
        <v>5000000</v>
      </c>
      <c r="G78" s="4">
        <v>4974.4399999999996</v>
      </c>
      <c r="H78" s="4">
        <v>2.42</v>
      </c>
    </row>
    <row r="79" spans="2:8">
      <c r="B79" s="1" t="s">
        <v>2033</v>
      </c>
      <c r="C79" s="9">
        <v>6.22</v>
      </c>
      <c r="D79" s="1" t="s">
        <v>299</v>
      </c>
      <c r="E79" s="1" t="s">
        <v>2034</v>
      </c>
      <c r="F79" s="4">
        <v>1000</v>
      </c>
      <c r="G79" s="4">
        <v>4936.96</v>
      </c>
      <c r="H79" s="4">
        <v>2.41</v>
      </c>
    </row>
    <row r="80" spans="2:8">
      <c r="B80" s="1" t="s">
        <v>375</v>
      </c>
      <c r="C80" s="9">
        <v>6.22</v>
      </c>
      <c r="D80" s="1" t="s">
        <v>299</v>
      </c>
      <c r="E80" s="1" t="s">
        <v>376</v>
      </c>
      <c r="F80" s="4">
        <v>1000</v>
      </c>
      <c r="G80" s="4">
        <v>4936.13</v>
      </c>
      <c r="H80" s="4">
        <v>2.41</v>
      </c>
    </row>
    <row r="81" spans="2:8">
      <c r="B81" s="1" t="s">
        <v>1795</v>
      </c>
      <c r="C81" s="9">
        <v>6.82</v>
      </c>
      <c r="D81" s="1" t="s">
        <v>299</v>
      </c>
      <c r="E81" s="1" t="s">
        <v>1796</v>
      </c>
      <c r="F81" s="4">
        <v>1000</v>
      </c>
      <c r="G81" s="4">
        <v>4879.6499999999996</v>
      </c>
      <c r="H81" s="4">
        <v>2.38</v>
      </c>
    </row>
    <row r="82" spans="2:8">
      <c r="B82" s="1" t="s">
        <v>2035</v>
      </c>
      <c r="C82" s="9">
        <v>6.78</v>
      </c>
      <c r="D82" s="1" t="s">
        <v>299</v>
      </c>
      <c r="E82" s="1" t="s">
        <v>2036</v>
      </c>
      <c r="F82" s="4">
        <v>1000</v>
      </c>
      <c r="G82" s="4">
        <v>4825.3500000000004</v>
      </c>
      <c r="H82" s="4">
        <v>2.35</v>
      </c>
    </row>
    <row r="83" spans="2:8">
      <c r="B83" s="1" t="s">
        <v>2683</v>
      </c>
      <c r="C83" s="9">
        <v>6.84</v>
      </c>
      <c r="D83" s="1" t="s">
        <v>299</v>
      </c>
      <c r="E83" s="1" t="s">
        <v>2037</v>
      </c>
      <c r="F83" s="4">
        <v>1000</v>
      </c>
      <c r="G83" s="4">
        <v>4822.1099999999997</v>
      </c>
      <c r="H83" s="4">
        <v>2.35</v>
      </c>
    </row>
    <row r="84" spans="2:8">
      <c r="B84" s="1" t="s">
        <v>2682</v>
      </c>
      <c r="C84" s="9">
        <v>6.85</v>
      </c>
      <c r="D84" s="1" t="s">
        <v>299</v>
      </c>
      <c r="E84" s="1" t="s">
        <v>2038</v>
      </c>
      <c r="F84" s="4">
        <v>1000</v>
      </c>
      <c r="G84" s="4">
        <v>4778.5</v>
      </c>
      <c r="H84" s="4">
        <v>2.33</v>
      </c>
    </row>
    <row r="85" spans="2:8">
      <c r="B85" s="1" t="s">
        <v>2681</v>
      </c>
      <c r="C85" s="9">
        <v>7.12</v>
      </c>
      <c r="D85" s="1" t="s">
        <v>299</v>
      </c>
      <c r="E85" s="1" t="s">
        <v>2039</v>
      </c>
      <c r="F85" s="4">
        <v>500</v>
      </c>
      <c r="G85" s="4">
        <v>2495.62</v>
      </c>
      <c r="H85" s="4">
        <v>1.22</v>
      </c>
    </row>
    <row r="86" spans="2:8">
      <c r="B86" s="1" t="s">
        <v>327</v>
      </c>
      <c r="C86" s="9">
        <v>5.21</v>
      </c>
      <c r="D86" s="1" t="s">
        <v>291</v>
      </c>
      <c r="E86" s="1" t="s">
        <v>328</v>
      </c>
      <c r="F86" s="4">
        <v>2500000</v>
      </c>
      <c r="G86" s="4">
        <v>2484.75</v>
      </c>
      <c r="H86" s="4">
        <v>1.21</v>
      </c>
    </row>
    <row r="87" spans="2:8">
      <c r="B87" s="1" t="s">
        <v>2040</v>
      </c>
      <c r="C87" s="9">
        <v>5.21</v>
      </c>
      <c r="D87" s="1" t="s">
        <v>291</v>
      </c>
      <c r="E87" s="1" t="s">
        <v>2041</v>
      </c>
      <c r="F87" s="4">
        <v>2500000</v>
      </c>
      <c r="G87" s="4">
        <v>2484.75</v>
      </c>
      <c r="H87" s="4">
        <v>1.21</v>
      </c>
    </row>
    <row r="88" spans="2:8">
      <c r="B88" s="1" t="s">
        <v>2042</v>
      </c>
      <c r="C88" s="9">
        <v>6.38</v>
      </c>
      <c r="D88" s="1" t="s">
        <v>299</v>
      </c>
      <c r="E88" s="1" t="s">
        <v>2043</v>
      </c>
      <c r="F88" s="4">
        <v>500</v>
      </c>
      <c r="G88" s="4">
        <v>2463.37</v>
      </c>
      <c r="H88" s="4">
        <v>1.2</v>
      </c>
    </row>
    <row r="89" spans="2:8">
      <c r="B89" s="1" t="s">
        <v>2680</v>
      </c>
      <c r="C89" s="9">
        <v>7.15</v>
      </c>
      <c r="D89" s="1" t="s">
        <v>299</v>
      </c>
      <c r="E89" s="1" t="s">
        <v>2044</v>
      </c>
      <c r="F89" s="4">
        <v>500</v>
      </c>
      <c r="G89" s="4">
        <v>2439.7800000000002</v>
      </c>
      <c r="H89" s="4">
        <v>1.19</v>
      </c>
    </row>
    <row r="90" spans="2:8">
      <c r="B90" s="1" t="s">
        <v>2679</v>
      </c>
      <c r="C90" s="9">
        <v>7.13</v>
      </c>
      <c r="D90" s="1" t="s">
        <v>299</v>
      </c>
      <c r="E90" s="1" t="s">
        <v>2045</v>
      </c>
      <c r="F90" s="4">
        <v>500</v>
      </c>
      <c r="G90" s="4">
        <v>2439.06</v>
      </c>
      <c r="H90" s="4">
        <v>1.19</v>
      </c>
    </row>
    <row r="91" spans="2:8">
      <c r="B91" s="1" t="s">
        <v>2678</v>
      </c>
      <c r="C91" s="9">
        <v>6.85</v>
      </c>
      <c r="D91" s="1" t="s">
        <v>299</v>
      </c>
      <c r="E91" s="1" t="s">
        <v>2046</v>
      </c>
      <c r="F91" s="4">
        <v>500</v>
      </c>
      <c r="G91" s="4">
        <v>2396.9899999999998</v>
      </c>
      <c r="H91" s="4">
        <v>1.17</v>
      </c>
    </row>
    <row r="92" spans="2:8">
      <c r="B92" s="1" t="s">
        <v>2047</v>
      </c>
      <c r="C92" s="9">
        <v>6.91</v>
      </c>
      <c r="D92" s="1" t="s">
        <v>299</v>
      </c>
      <c r="E92" s="1" t="s">
        <v>2048</v>
      </c>
      <c r="F92" s="4">
        <v>500</v>
      </c>
      <c r="G92" s="4">
        <v>2394.77</v>
      </c>
      <c r="H92" s="4">
        <v>1.17</v>
      </c>
    </row>
    <row r="93" spans="2:8">
      <c r="B93" s="1" t="s">
        <v>2049</v>
      </c>
      <c r="C93" s="9">
        <v>6.91</v>
      </c>
      <c r="D93" s="1" t="s">
        <v>299</v>
      </c>
      <c r="E93" s="1" t="s">
        <v>2050</v>
      </c>
      <c r="F93" s="4">
        <v>500</v>
      </c>
      <c r="G93" s="4">
        <v>2391.42</v>
      </c>
      <c r="H93" s="4">
        <v>1.17</v>
      </c>
    </row>
    <row r="94" spans="2:8" ht="13">
      <c r="B94" s="2" t="s">
        <v>178</v>
      </c>
      <c r="C94" s="13"/>
      <c r="D94" s="2"/>
      <c r="E94" s="2"/>
      <c r="F94" s="14"/>
      <c r="G94" s="14">
        <f>SUM(G73:G93)</f>
        <v>97266.14</v>
      </c>
      <c r="H94" s="14">
        <f>SUM(H73:H93)</f>
        <v>47.42</v>
      </c>
    </row>
    <row r="95" spans="2:8" ht="13">
      <c r="B95" s="2" t="s">
        <v>179</v>
      </c>
    </row>
    <row r="96" spans="2:8">
      <c r="B96" s="1" t="s">
        <v>383</v>
      </c>
      <c r="C96" s="9" t="s">
        <v>156</v>
      </c>
      <c r="E96" s="1" t="s">
        <v>384</v>
      </c>
      <c r="F96" s="4">
        <v>8667.0480000000007</v>
      </c>
      <c r="G96" s="4">
        <v>1028.9000000000001</v>
      </c>
      <c r="H96" s="4">
        <v>0.5</v>
      </c>
    </row>
    <row r="97" spans="2:8" ht="13">
      <c r="B97" s="2" t="s">
        <v>180</v>
      </c>
      <c r="C97" s="13"/>
      <c r="D97" s="2"/>
      <c r="E97" s="2"/>
      <c r="F97" s="14"/>
      <c r="G97" s="14">
        <f>SUM(G95:G96)</f>
        <v>1028.9000000000001</v>
      </c>
      <c r="H97" s="14">
        <f>SUM(H95:H96)</f>
        <v>0.5</v>
      </c>
    </row>
    <row r="98" spans="2:8" ht="13">
      <c r="B98" s="2" t="s">
        <v>181</v>
      </c>
    </row>
    <row r="99" spans="2:8">
      <c r="B99" s="1" t="s">
        <v>159</v>
      </c>
      <c r="C99" s="9" t="s">
        <v>159</v>
      </c>
      <c r="D99" s="1" t="s">
        <v>159</v>
      </c>
      <c r="E99" s="1" t="s">
        <v>159</v>
      </c>
      <c r="F99" s="4" t="s">
        <v>159</v>
      </c>
      <c r="G99" s="4" t="s">
        <v>159</v>
      </c>
      <c r="H99" s="4" t="s">
        <v>159</v>
      </c>
    </row>
    <row r="100" spans="2:8" ht="13">
      <c r="B100" s="2" t="s">
        <v>182</v>
      </c>
      <c r="C100" s="13"/>
      <c r="D100" s="2"/>
      <c r="E100" s="2"/>
      <c r="F100" s="14"/>
      <c r="G100" s="14">
        <f>SUM(G98:G99)</f>
        <v>0</v>
      </c>
      <c r="H100" s="14">
        <f>SUM(H98:H99)</f>
        <v>0</v>
      </c>
    </row>
    <row r="101" spans="2:8" ht="13">
      <c r="B101" s="2" t="s">
        <v>265</v>
      </c>
      <c r="C101" s="13"/>
      <c r="D101" s="2"/>
      <c r="E101" s="2"/>
      <c r="F101" s="14"/>
      <c r="G101" s="14">
        <v>439.38</v>
      </c>
      <c r="H101" s="14">
        <v>0.21</v>
      </c>
    </row>
    <row r="102" spans="2:8" ht="13">
      <c r="B102" s="2" t="s">
        <v>161</v>
      </c>
    </row>
    <row r="103" spans="2:8">
      <c r="B103" s="1" t="s">
        <v>159</v>
      </c>
      <c r="C103" s="9" t="s">
        <v>159</v>
      </c>
      <c r="D103" s="1" t="s">
        <v>159</v>
      </c>
      <c r="E103" s="1" t="s">
        <v>159</v>
      </c>
      <c r="F103" s="4" t="s">
        <v>159</v>
      </c>
      <c r="G103" s="4" t="s">
        <v>159</v>
      </c>
      <c r="H103" s="4" t="s">
        <v>159</v>
      </c>
    </row>
    <row r="104" spans="2:8" ht="13">
      <c r="B104" s="2" t="s">
        <v>162</v>
      </c>
      <c r="C104" s="13"/>
      <c r="D104" s="2"/>
      <c r="E104" s="2"/>
      <c r="F104" s="14"/>
      <c r="G104" s="14">
        <f>SUM(G102:G103)</f>
        <v>0</v>
      </c>
      <c r="H104" s="14">
        <f>SUM(H102:H103)</f>
        <v>0</v>
      </c>
    </row>
    <row r="105" spans="2:8" ht="13">
      <c r="B105" s="2" t="s">
        <v>154</v>
      </c>
    </row>
    <row r="106" spans="2:8" ht="13">
      <c r="B106" s="2" t="s">
        <v>163</v>
      </c>
    </row>
    <row r="107" spans="2:8">
      <c r="B107" s="1" t="s">
        <v>159</v>
      </c>
      <c r="C107" s="9" t="s">
        <v>159</v>
      </c>
      <c r="D107" s="1" t="s">
        <v>159</v>
      </c>
      <c r="E107" s="1" t="s">
        <v>159</v>
      </c>
      <c r="F107" s="4" t="s">
        <v>159</v>
      </c>
      <c r="G107" s="4" t="s">
        <v>159</v>
      </c>
      <c r="H107" s="4" t="s">
        <v>159</v>
      </c>
    </row>
    <row r="108" spans="2:8" ht="13">
      <c r="B108" s="2" t="s">
        <v>164</v>
      </c>
      <c r="C108" s="13"/>
      <c r="D108" s="2"/>
      <c r="E108" s="2"/>
      <c r="F108" s="14"/>
      <c r="G108" s="14">
        <f>SUM(G105:G107)</f>
        <v>0</v>
      </c>
      <c r="H108" s="14">
        <f>SUM(H105:H107)</f>
        <v>0</v>
      </c>
    </row>
    <row r="109" spans="2:8" ht="13">
      <c r="B109" s="2" t="s">
        <v>183</v>
      </c>
      <c r="C109" s="13"/>
      <c r="D109" s="2"/>
      <c r="E109" s="2"/>
      <c r="F109" s="14"/>
      <c r="G109" s="14">
        <v>200592.30000000002</v>
      </c>
      <c r="H109" s="14">
        <v>97.75</v>
      </c>
    </row>
    <row r="110" spans="2:8" ht="13">
      <c r="B110" s="2" t="s">
        <v>184</v>
      </c>
      <c r="C110" s="13"/>
      <c r="D110" s="2"/>
      <c r="E110" s="2"/>
      <c r="F110" s="14"/>
      <c r="G110" s="14">
        <v>4550.4791034799755</v>
      </c>
      <c r="H110" s="14">
        <v>2.25</v>
      </c>
    </row>
    <row r="111" spans="2:8" ht="13">
      <c r="B111" s="2" t="s">
        <v>185</v>
      </c>
      <c r="C111" s="13"/>
      <c r="D111" s="2"/>
      <c r="E111" s="2"/>
      <c r="F111" s="14"/>
      <c r="G111" s="14">
        <v>205142.77910347999</v>
      </c>
      <c r="H111" s="14">
        <v>100</v>
      </c>
    </row>
    <row r="112" spans="2:8">
      <c r="B112" s="1" t="s">
        <v>186</v>
      </c>
    </row>
    <row r="113" spans="2:3">
      <c r="B113" s="1" t="s">
        <v>187</v>
      </c>
    </row>
    <row r="114" spans="2:3">
      <c r="B114" s="1" t="s">
        <v>188</v>
      </c>
      <c r="C114" s="9" t="s">
        <v>189</v>
      </c>
    </row>
    <row r="115" spans="2:3" ht="13">
      <c r="B115" s="130" t="s">
        <v>2555</v>
      </c>
    </row>
    <row r="116" spans="2:3" ht="26">
      <c r="B116" s="33" t="s">
        <v>267</v>
      </c>
      <c r="C116" s="9" t="s">
        <v>191</v>
      </c>
    </row>
    <row r="117" spans="2:3" ht="13">
      <c r="B117" s="2"/>
    </row>
    <row r="118" spans="2:3" ht="13">
      <c r="B118" s="2" t="s">
        <v>190</v>
      </c>
      <c r="C118" s="9" t="s">
        <v>191</v>
      </c>
    </row>
    <row r="119" spans="2:3" ht="13">
      <c r="B119" s="2" t="s">
        <v>193</v>
      </c>
      <c r="C119" s="9" t="s">
        <v>194</v>
      </c>
    </row>
    <row r="120" spans="2:3" ht="13">
      <c r="B120" s="2" t="s">
        <v>2051</v>
      </c>
      <c r="C120" s="13"/>
    </row>
    <row r="121" spans="2:3" ht="13">
      <c r="B121" s="2" t="s">
        <v>2052</v>
      </c>
      <c r="C121" s="13"/>
    </row>
    <row r="122" spans="2:3" ht="13">
      <c r="B122" s="2" t="s">
        <v>2053</v>
      </c>
      <c r="C122" s="13"/>
    </row>
    <row r="123" spans="2:3" ht="13">
      <c r="B123" s="2" t="s">
        <v>2054</v>
      </c>
      <c r="C123" s="13"/>
    </row>
    <row r="124" spans="2:3" ht="13">
      <c r="B124" s="2" t="s">
        <v>2055</v>
      </c>
      <c r="C124" s="13"/>
    </row>
    <row r="125" spans="2:3" ht="13">
      <c r="B125" s="2" t="s">
        <v>2056</v>
      </c>
      <c r="C125" s="13"/>
    </row>
    <row r="126" spans="2:3" ht="13">
      <c r="B126" s="2" t="s">
        <v>2057</v>
      </c>
      <c r="C126" s="13"/>
    </row>
    <row r="127" spans="2:3" ht="13">
      <c r="B127" s="2" t="s">
        <v>2058</v>
      </c>
      <c r="C127" s="13"/>
    </row>
    <row r="128" spans="2:3" ht="13">
      <c r="B128" s="2" t="s">
        <v>2677</v>
      </c>
      <c r="C128" s="13"/>
    </row>
    <row r="129" spans="2:3" ht="13">
      <c r="B129" s="2" t="s">
        <v>2676</v>
      </c>
      <c r="C129" s="13"/>
    </row>
    <row r="130" spans="2:3" ht="13">
      <c r="B130" s="2" t="s">
        <v>2675</v>
      </c>
      <c r="C130" s="13"/>
    </row>
    <row r="131" spans="2:3" ht="13">
      <c r="B131" s="2" t="s">
        <v>2674</v>
      </c>
      <c r="C131" s="13"/>
    </row>
    <row r="132" spans="2:3" ht="13">
      <c r="B132" s="2" t="s">
        <v>2673</v>
      </c>
      <c r="C132" s="13"/>
    </row>
    <row r="133" spans="2:3" ht="13">
      <c r="B133" s="2" t="s">
        <v>2672</v>
      </c>
      <c r="C133" s="13"/>
    </row>
    <row r="134" spans="2:3" ht="13">
      <c r="B134" s="2" t="s">
        <v>2671</v>
      </c>
      <c r="C134" s="13"/>
    </row>
    <row r="135" spans="2:3" ht="13">
      <c r="B135" s="2" t="s">
        <v>2670</v>
      </c>
      <c r="C135" s="13"/>
    </row>
    <row r="136" spans="2:3" ht="13">
      <c r="B136" s="2" t="s">
        <v>2669</v>
      </c>
      <c r="C136" s="13"/>
    </row>
    <row r="137" spans="2:3">
      <c r="B137" s="1" t="s">
        <v>2547</v>
      </c>
    </row>
    <row r="139" spans="2:3" ht="14.5">
      <c r="B139" s="15"/>
      <c r="C139" s="16" t="s">
        <v>205</v>
      </c>
    </row>
    <row r="140" spans="2:3" ht="14.5">
      <c r="B140" s="15" t="s">
        <v>206</v>
      </c>
      <c r="C140" s="17" t="s">
        <v>26</v>
      </c>
    </row>
    <row r="141" spans="2:3" ht="14.5">
      <c r="B141" s="15" t="s">
        <v>207</v>
      </c>
      <c r="C141" s="16"/>
    </row>
    <row r="142" spans="2:3" ht="14.5">
      <c r="B142" s="15"/>
      <c r="C142" s="16"/>
    </row>
    <row r="143" spans="2:3" ht="14.5">
      <c r="B143" s="139" t="s">
        <v>208</v>
      </c>
      <c r="C143" s="140">
        <v>7.0900000000000005E-2</v>
      </c>
    </row>
    <row r="144" spans="2:3" ht="14.5">
      <c r="B144" s="139"/>
      <c r="C144" s="138"/>
    </row>
    <row r="145" spans="2:7" ht="14.5">
      <c r="B145" s="139" t="s">
        <v>209</v>
      </c>
      <c r="C145" s="138" t="s">
        <v>2668</v>
      </c>
    </row>
    <row r="146" spans="2:7" ht="14.5">
      <c r="B146" s="139" t="s">
        <v>210</v>
      </c>
      <c r="C146" s="138" t="s">
        <v>2667</v>
      </c>
    </row>
    <row r="147" spans="2:7" ht="14.5">
      <c r="B147" s="15"/>
      <c r="C147" s="16"/>
    </row>
    <row r="148" spans="2:7" ht="14.5">
      <c r="B148" s="15" t="s">
        <v>211</v>
      </c>
      <c r="C148" s="16" t="s">
        <v>189</v>
      </c>
    </row>
    <row r="149" spans="2:7" ht="14.5">
      <c r="B149" s="252" t="s">
        <v>212</v>
      </c>
      <c r="C149" s="252"/>
    </row>
    <row r="151" spans="2:7" ht="14.5">
      <c r="B151" s="15" t="s">
        <v>213</v>
      </c>
      <c r="C151" s="16"/>
      <c r="D151" s="15"/>
    </row>
    <row r="152" spans="2:7" ht="29">
      <c r="B152" s="18" t="s">
        <v>214</v>
      </c>
      <c r="C152" s="17" t="s">
        <v>215</v>
      </c>
      <c r="D152" s="18" t="s">
        <v>216</v>
      </c>
    </row>
    <row r="153" spans="2:7" ht="14.5">
      <c r="B153" s="15" t="s">
        <v>81</v>
      </c>
      <c r="C153" s="16">
        <v>24.998749977999999</v>
      </c>
      <c r="D153" s="129">
        <v>4.8498520434134672E-3</v>
      </c>
    </row>
    <row r="154" spans="2:7" ht="14.5">
      <c r="B154" s="127"/>
      <c r="C154" s="157"/>
      <c r="D154" s="156"/>
    </row>
    <row r="155" spans="2:7" ht="14.5">
      <c r="B155" s="261" t="s">
        <v>2666</v>
      </c>
      <c r="C155" s="261"/>
      <c r="D155" s="261"/>
      <c r="E155" s="261"/>
      <c r="F155" s="153"/>
    </row>
    <row r="156" spans="2:7">
      <c r="B156" s="154"/>
      <c r="C156" s="155"/>
      <c r="D156" s="131"/>
      <c r="E156" s="154"/>
      <c r="F156" s="153"/>
    </row>
    <row r="157" spans="2:7" ht="14.5">
      <c r="B157" s="266" t="s">
        <v>2614</v>
      </c>
      <c r="C157" s="266"/>
      <c r="D157" s="266"/>
      <c r="E157" s="266"/>
      <c r="F157" s="266"/>
    </row>
    <row r="159" spans="2:7" ht="13">
      <c r="B159" s="19" t="s">
        <v>217</v>
      </c>
      <c r="C159" s="20">
        <v>46203</v>
      </c>
      <c r="D159" s="21"/>
      <c r="E159" s="22"/>
      <c r="F159" s="23"/>
    </row>
    <row r="160" spans="2:7" ht="13">
      <c r="B160" s="19" t="s">
        <v>218</v>
      </c>
      <c r="C160" s="24" t="s">
        <v>219</v>
      </c>
      <c r="D160" s="19" t="s">
        <v>220</v>
      </c>
      <c r="E160" s="25" t="s">
        <v>221</v>
      </c>
      <c r="F160" s="26" t="s">
        <v>222</v>
      </c>
      <c r="G160" s="14"/>
    </row>
    <row r="161" spans="2:6">
      <c r="B161" s="27" t="s">
        <v>191</v>
      </c>
      <c r="C161" s="28" t="s">
        <v>191</v>
      </c>
      <c r="D161" s="27" t="s">
        <v>191</v>
      </c>
      <c r="E161" s="29" t="s">
        <v>191</v>
      </c>
      <c r="F161" s="30" t="s">
        <v>191</v>
      </c>
    </row>
    <row r="164" spans="2:6" ht="13">
      <c r="B164" s="2" t="s">
        <v>223</v>
      </c>
    </row>
    <row r="165" spans="2:6" ht="13">
      <c r="B165" s="2"/>
    </row>
    <row r="166" spans="2:6" ht="13">
      <c r="B166" s="2" t="s">
        <v>224</v>
      </c>
    </row>
    <row r="167" spans="2:6" ht="13">
      <c r="B167" s="19" t="s">
        <v>225</v>
      </c>
      <c r="C167" s="24" t="s">
        <v>226</v>
      </c>
      <c r="D167" s="2"/>
    </row>
    <row r="168" spans="2:6">
      <c r="B168" s="21" t="s">
        <v>191</v>
      </c>
      <c r="C168" s="31" t="s">
        <v>191</v>
      </c>
    </row>
    <row r="170" spans="2:6" ht="13">
      <c r="B170" s="19" t="s">
        <v>227</v>
      </c>
      <c r="C170" s="24" t="s">
        <v>226</v>
      </c>
    </row>
    <row r="171" spans="2:6">
      <c r="B171" s="21" t="s">
        <v>191</v>
      </c>
      <c r="C171" s="31" t="s">
        <v>191</v>
      </c>
    </row>
    <row r="173" spans="2:6" ht="13">
      <c r="B173" s="19" t="s">
        <v>228</v>
      </c>
      <c r="C173" s="24" t="s">
        <v>229</v>
      </c>
    </row>
    <row r="174" spans="2:6">
      <c r="B174" s="21" t="s">
        <v>191</v>
      </c>
      <c r="C174" s="31" t="s">
        <v>191</v>
      </c>
    </row>
    <row r="176" spans="2:6" ht="13">
      <c r="B176" s="25" t="s">
        <v>230</v>
      </c>
      <c r="C176" s="24" t="s">
        <v>229</v>
      </c>
    </row>
    <row r="177" spans="2:7">
      <c r="B177" s="22" t="s">
        <v>191</v>
      </c>
      <c r="C177" s="31" t="s">
        <v>191</v>
      </c>
    </row>
    <row r="179" spans="2:7" ht="13">
      <c r="B179" s="19" t="s">
        <v>231</v>
      </c>
      <c r="C179" s="24" t="s">
        <v>191</v>
      </c>
    </row>
    <row r="181" spans="2:7" ht="13">
      <c r="B181" s="19" t="s">
        <v>232</v>
      </c>
      <c r="C181" s="20">
        <v>46203</v>
      </c>
      <c r="D181" s="21"/>
      <c r="E181" s="22"/>
      <c r="F181" s="23"/>
    </row>
    <row r="182" spans="2:7" ht="13">
      <c r="B182" s="19" t="s">
        <v>218</v>
      </c>
      <c r="C182" s="24" t="s">
        <v>219</v>
      </c>
      <c r="D182" s="19" t="s">
        <v>220</v>
      </c>
      <c r="E182" s="25" t="s">
        <v>221</v>
      </c>
      <c r="F182" s="26" t="s">
        <v>222</v>
      </c>
      <c r="G182" s="14"/>
    </row>
    <row r="183" spans="2:7">
      <c r="B183" s="27" t="s">
        <v>191</v>
      </c>
      <c r="C183" s="28" t="s">
        <v>191</v>
      </c>
      <c r="D183" s="27" t="s">
        <v>191</v>
      </c>
      <c r="E183" s="29" t="s">
        <v>191</v>
      </c>
      <c r="F183" s="30" t="s">
        <v>191</v>
      </c>
    </row>
    <row r="184" spans="2:7" ht="13">
      <c r="B184" s="2" t="s">
        <v>223</v>
      </c>
    </row>
    <row r="185" spans="2:7" ht="13">
      <c r="B185" s="2"/>
    </row>
    <row r="186" spans="2:7" ht="13">
      <c r="B186" s="2" t="s">
        <v>224</v>
      </c>
    </row>
    <row r="187" spans="2:7" ht="13">
      <c r="B187" s="19" t="s">
        <v>225</v>
      </c>
      <c r="C187" s="24" t="s">
        <v>226</v>
      </c>
      <c r="D187" s="2"/>
    </row>
    <row r="188" spans="2:7">
      <c r="B188" s="21" t="s">
        <v>191</v>
      </c>
      <c r="C188" s="31" t="s">
        <v>191</v>
      </c>
    </row>
    <row r="190" spans="2:7" ht="13">
      <c r="B190" s="19" t="s">
        <v>227</v>
      </c>
      <c r="C190" s="24" t="s">
        <v>226</v>
      </c>
    </row>
    <row r="191" spans="2:7">
      <c r="B191" s="21" t="s">
        <v>191</v>
      </c>
      <c r="C191" s="31" t="s">
        <v>191</v>
      </c>
    </row>
    <row r="193" spans="2:80" ht="13">
      <c r="B193" s="19" t="s">
        <v>228</v>
      </c>
      <c r="C193" s="24" t="s">
        <v>229</v>
      </c>
    </row>
    <row r="194" spans="2:80">
      <c r="B194" s="21" t="s">
        <v>191</v>
      </c>
      <c r="C194" s="31" t="s">
        <v>191</v>
      </c>
    </row>
    <row r="196" spans="2:80" ht="13">
      <c r="B196" s="25" t="s">
        <v>230</v>
      </c>
      <c r="C196" s="24" t="s">
        <v>229</v>
      </c>
    </row>
    <row r="197" spans="2:80">
      <c r="B197" s="22" t="s">
        <v>191</v>
      </c>
      <c r="C197" s="31" t="s">
        <v>191</v>
      </c>
    </row>
    <row r="199" spans="2:80" ht="13">
      <c r="B199" s="19" t="s">
        <v>231</v>
      </c>
      <c r="C199" s="24" t="s">
        <v>191</v>
      </c>
    </row>
    <row r="202" spans="2:80" ht="13">
      <c r="B202" s="2" t="s">
        <v>233</v>
      </c>
    </row>
    <row r="204" spans="2:80" ht="13">
      <c r="B204" s="19" t="s">
        <v>218</v>
      </c>
      <c r="C204" s="24" t="s">
        <v>234</v>
      </c>
      <c r="D204" s="19" t="s">
        <v>235</v>
      </c>
      <c r="E204" s="19" t="s">
        <v>236</v>
      </c>
      <c r="F204" s="14"/>
    </row>
    <row r="205" spans="2:80">
      <c r="B205" s="21" t="s">
        <v>191</v>
      </c>
      <c r="C205" s="31" t="s">
        <v>191</v>
      </c>
      <c r="D205" s="21" t="s">
        <v>191</v>
      </c>
      <c r="E205" s="21" t="s">
        <v>191</v>
      </c>
    </row>
    <row r="208" spans="2:80" ht="13">
      <c r="B208" s="2" t="s">
        <v>237</v>
      </c>
      <c r="C208" s="13" t="s">
        <v>191</v>
      </c>
      <c r="D208" s="2"/>
      <c r="E208" s="2"/>
      <c r="F208" s="14"/>
      <c r="G208" s="14"/>
      <c r="H208" s="14"/>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row>
    <row r="210" spans="2:4" ht="13">
      <c r="B210" s="2" t="s">
        <v>238</v>
      </c>
    </row>
    <row r="212" spans="2:4" ht="13">
      <c r="B212" s="19" t="s">
        <v>239</v>
      </c>
      <c r="C212" s="24" t="s">
        <v>226</v>
      </c>
      <c r="D212" s="2"/>
    </row>
    <row r="213" spans="2:4">
      <c r="B213" s="21" t="s">
        <v>191</v>
      </c>
      <c r="C213" s="31" t="s">
        <v>191</v>
      </c>
    </row>
    <row r="216" spans="2:4" ht="13">
      <c r="B216" s="19" t="s">
        <v>240</v>
      </c>
      <c r="C216" s="24" t="s">
        <v>241</v>
      </c>
      <c r="D216" s="2"/>
    </row>
    <row r="217" spans="2:4">
      <c r="B217" s="21" t="s">
        <v>191</v>
      </c>
      <c r="C217" s="31" t="s">
        <v>191</v>
      </c>
    </row>
    <row r="220" spans="2:4" ht="13">
      <c r="B220" s="2" t="s">
        <v>242</v>
      </c>
    </row>
    <row r="223" spans="2:4" ht="13">
      <c r="B223" s="2" t="s">
        <v>243</v>
      </c>
    </row>
    <row r="225" spans="2:80" ht="13">
      <c r="B225" s="19" t="s">
        <v>218</v>
      </c>
      <c r="C225" s="24" t="s">
        <v>244</v>
      </c>
      <c r="D225" s="19" t="s">
        <v>234</v>
      </c>
      <c r="E225" s="19" t="s">
        <v>235</v>
      </c>
      <c r="F225" s="26" t="s">
        <v>236</v>
      </c>
      <c r="G225" s="14"/>
    </row>
    <row r="226" spans="2:80">
      <c r="B226" s="21" t="s">
        <v>191</v>
      </c>
      <c r="C226" s="31" t="s">
        <v>191</v>
      </c>
      <c r="D226" s="21" t="s">
        <v>191</v>
      </c>
      <c r="E226" s="21" t="s">
        <v>191</v>
      </c>
      <c r="F226" s="32" t="s">
        <v>191</v>
      </c>
    </row>
    <row r="229" spans="2:80" ht="13">
      <c r="B229" s="2" t="s">
        <v>237</v>
      </c>
      <c r="C229" s="13" t="s">
        <v>191</v>
      </c>
      <c r="D229" s="2"/>
      <c r="E229" s="2"/>
      <c r="F229" s="14"/>
      <c r="G229" s="14"/>
      <c r="H229" s="14"/>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row>
    <row r="231" spans="2:80" ht="13">
      <c r="B231" s="2" t="s">
        <v>238</v>
      </c>
    </row>
    <row r="233" spans="2:80" ht="13">
      <c r="B233" s="19" t="s">
        <v>239</v>
      </c>
      <c r="C233" s="24" t="s">
        <v>226</v>
      </c>
      <c r="D233" s="2"/>
    </row>
    <row r="234" spans="2:80">
      <c r="B234" s="21" t="s">
        <v>191</v>
      </c>
      <c r="C234" s="31" t="s">
        <v>191</v>
      </c>
    </row>
    <row r="237" spans="2:80" ht="13">
      <c r="B237" s="19" t="s">
        <v>240</v>
      </c>
      <c r="C237" s="24" t="s">
        <v>241</v>
      </c>
      <c r="D237" s="2"/>
    </row>
    <row r="238" spans="2:80">
      <c r="B238" s="21" t="s">
        <v>191</v>
      </c>
      <c r="C238" s="31" t="s">
        <v>191</v>
      </c>
    </row>
    <row r="241" spans="2:7" ht="13">
      <c r="B241" s="2" t="s">
        <v>242</v>
      </c>
    </row>
    <row r="244" spans="2:7" ht="13">
      <c r="B244" s="2" t="s">
        <v>245</v>
      </c>
    </row>
    <row r="245" spans="2:7" ht="13">
      <c r="B245" s="19" t="s">
        <v>218</v>
      </c>
      <c r="C245" s="24" t="s">
        <v>246</v>
      </c>
      <c r="D245" s="19" t="s">
        <v>247</v>
      </c>
      <c r="E245" s="19" t="s">
        <v>248</v>
      </c>
      <c r="F245" s="26" t="s">
        <v>249</v>
      </c>
      <c r="G245" s="14"/>
    </row>
    <row r="246" spans="2:7">
      <c r="B246" s="21" t="s">
        <v>191</v>
      </c>
      <c r="C246" s="31" t="s">
        <v>191</v>
      </c>
      <c r="D246" s="21" t="s">
        <v>191</v>
      </c>
      <c r="E246" s="21" t="s">
        <v>191</v>
      </c>
      <c r="F246" s="32" t="s">
        <v>191</v>
      </c>
    </row>
    <row r="247" spans="2:7">
      <c r="B247" s="1" t="s">
        <v>2544</v>
      </c>
    </row>
    <row r="249" spans="2:7" ht="14.5">
      <c r="B249" s="268" t="s">
        <v>2665</v>
      </c>
      <c r="C249" s="268"/>
      <c r="D249" s="268"/>
      <c r="E249" s="268"/>
    </row>
    <row r="250" spans="2:7" ht="14.5">
      <c r="B250" s="147"/>
      <c r="C250" s="151"/>
      <c r="D250" s="147"/>
      <c r="E250" s="147"/>
    </row>
    <row r="251" spans="2:7" ht="14.5">
      <c r="B251" s="152" t="s">
        <v>2664</v>
      </c>
      <c r="C251" s="151"/>
      <c r="D251" s="147"/>
      <c r="E251" s="147"/>
    </row>
    <row r="252" spans="2:7" ht="14.5">
      <c r="B252" s="147"/>
      <c r="C252" s="151"/>
      <c r="D252" s="147"/>
      <c r="E252" s="147"/>
    </row>
    <row r="253" spans="2:7" ht="14.5">
      <c r="B253" s="147" t="s">
        <v>2663</v>
      </c>
      <c r="C253" s="150"/>
      <c r="D253" s="141"/>
      <c r="E253" s="141"/>
    </row>
    <row r="254" spans="2:7" ht="14.5">
      <c r="B254" s="143"/>
      <c r="C254" s="150"/>
      <c r="D254" s="141"/>
      <c r="E254" s="141"/>
    </row>
    <row r="255" spans="2:7" ht="14.5">
      <c r="B255" s="143" t="s">
        <v>2662</v>
      </c>
      <c r="C255" s="148">
        <v>788527303.70000005</v>
      </c>
      <c r="D255" s="141"/>
      <c r="E255" s="141"/>
    </row>
    <row r="256" spans="2:7" ht="14.5">
      <c r="B256" s="143"/>
      <c r="C256" s="148"/>
      <c r="D256" s="141"/>
      <c r="E256" s="141"/>
    </row>
    <row r="257" spans="2:5" ht="14.5">
      <c r="B257" s="143" t="s">
        <v>2661</v>
      </c>
      <c r="C257" s="148">
        <v>669327303.70000005</v>
      </c>
      <c r="D257" s="141"/>
      <c r="E257" s="141"/>
    </row>
    <row r="258" spans="2:5" ht="14.5">
      <c r="B258" s="143"/>
      <c r="C258" s="148"/>
      <c r="D258" s="141"/>
      <c r="E258" s="141"/>
    </row>
    <row r="259" spans="2:5" ht="14.5">
      <c r="B259" s="143" t="s">
        <v>2660</v>
      </c>
      <c r="C259" s="148">
        <v>119200000</v>
      </c>
      <c r="D259" s="141"/>
      <c r="E259" s="141"/>
    </row>
    <row r="260" spans="2:5" ht="14.5">
      <c r="B260" s="143"/>
      <c r="C260" s="148"/>
      <c r="D260" s="141"/>
      <c r="E260" s="141"/>
    </row>
    <row r="261" spans="2:5" ht="14.5">
      <c r="B261" s="147" t="s">
        <v>2659</v>
      </c>
      <c r="C261" s="146">
        <v>320030263</v>
      </c>
      <c r="D261" s="141"/>
      <c r="E261" s="141"/>
    </row>
    <row r="262" spans="2:5" ht="14.5">
      <c r="B262" s="143"/>
      <c r="C262" s="148"/>
      <c r="D262" s="141"/>
      <c r="E262" s="141"/>
    </row>
    <row r="263" spans="2:5" ht="14.5">
      <c r="B263" s="143" t="s">
        <v>2658</v>
      </c>
      <c r="C263" s="148">
        <v>145374263</v>
      </c>
      <c r="D263" s="141"/>
      <c r="E263" s="141"/>
    </row>
    <row r="264" spans="2:5" ht="14.5">
      <c r="B264" s="143"/>
      <c r="C264" s="148"/>
      <c r="D264" s="141"/>
      <c r="E264" s="141"/>
    </row>
    <row r="265" spans="2:5" ht="29">
      <c r="B265" s="149" t="s">
        <v>2657</v>
      </c>
      <c r="C265" s="148">
        <v>174656000</v>
      </c>
      <c r="D265" s="141"/>
      <c r="E265" s="141"/>
    </row>
    <row r="266" spans="2:5" ht="14.5">
      <c r="B266" s="143"/>
      <c r="C266" s="148"/>
      <c r="D266" s="141"/>
      <c r="E266" s="141"/>
    </row>
    <row r="267" spans="2:5" ht="29">
      <c r="B267" s="149" t="s">
        <v>2656</v>
      </c>
      <c r="C267" s="142">
        <v>149989127.66999999</v>
      </c>
      <c r="D267" s="141"/>
      <c r="E267" s="141"/>
    </row>
    <row r="268" spans="2:5" ht="14.5">
      <c r="B268" s="143"/>
      <c r="C268" s="148"/>
      <c r="D268" s="141"/>
      <c r="E268" s="141"/>
    </row>
    <row r="269" spans="2:5" ht="14.5">
      <c r="B269" s="147" t="s">
        <v>2655</v>
      </c>
      <c r="C269" s="146">
        <v>295363390.66999996</v>
      </c>
      <c r="D269" s="141"/>
      <c r="E269" s="141"/>
    </row>
    <row r="270" spans="2:5" ht="14.5">
      <c r="B270" s="145"/>
      <c r="C270" s="144"/>
      <c r="D270" s="141"/>
      <c r="E270" s="141"/>
    </row>
    <row r="271" spans="2:5" ht="14.5">
      <c r="B271" s="143" t="s">
        <v>2654</v>
      </c>
      <c r="C271" s="142"/>
      <c r="D271" s="141"/>
      <c r="E271" s="141"/>
    </row>
  </sheetData>
  <mergeCells count="12">
    <mergeCell ref="B1:E1"/>
    <mergeCell ref="C3:C7"/>
    <mergeCell ref="D3:D7"/>
    <mergeCell ref="B10:E10"/>
    <mergeCell ref="B11:E11"/>
    <mergeCell ref="D12:D13"/>
    <mergeCell ref="E12:E13"/>
    <mergeCell ref="B155:E155"/>
    <mergeCell ref="B157:F157"/>
    <mergeCell ref="B249:E249"/>
    <mergeCell ref="B149:C149"/>
    <mergeCell ref="C12:C13"/>
  </mergeCells>
  <hyperlinks>
    <hyperlink ref="A1" location="Index!A1" display="Index" xr:uid="{2D46B188-7B71-453D-B5AE-5F9237491B02}"/>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AEEFD-7A03-41B5-9F8C-456BF2C7B8B6}">
  <dimension ref="A1:CB284"/>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5" ht="13">
      <c r="A1" s="3" t="s">
        <v>0</v>
      </c>
      <c r="B1" s="277" t="s">
        <v>2745</v>
      </c>
      <c r="C1" s="277"/>
      <c r="D1" s="277"/>
      <c r="E1" s="277"/>
    </row>
    <row r="3" spans="1:5" ht="14.5">
      <c r="B3" s="34" t="s">
        <v>2059</v>
      </c>
      <c r="C3" s="262" t="e" vm="1">
        <v>#VALUE!</v>
      </c>
      <c r="D3" s="263"/>
      <c r="E3" s="35"/>
    </row>
    <row r="4" spans="1:5" ht="58">
      <c r="B4" s="37" t="s">
        <v>2060</v>
      </c>
      <c r="C4" s="262"/>
      <c r="D4" s="263"/>
      <c r="E4" s="35"/>
    </row>
    <row r="5" spans="1:5" ht="14.5">
      <c r="B5" s="37" t="s">
        <v>139</v>
      </c>
      <c r="C5" s="262"/>
      <c r="D5" s="263"/>
      <c r="E5" s="35"/>
    </row>
    <row r="6" spans="1:5" ht="14.5">
      <c r="B6" s="37" t="s">
        <v>2061</v>
      </c>
      <c r="C6" s="262"/>
      <c r="D6" s="263"/>
      <c r="E6" s="35"/>
    </row>
    <row r="7" spans="1:5" ht="14.5">
      <c r="B7" s="37" t="s">
        <v>2062</v>
      </c>
      <c r="C7" s="262"/>
      <c r="D7" s="263"/>
      <c r="E7" s="35"/>
    </row>
    <row r="8" spans="1:5" ht="14.5">
      <c r="B8" s="38" t="s">
        <v>142</v>
      </c>
      <c r="C8" s="39" t="s">
        <v>143</v>
      </c>
      <c r="D8" s="39" t="s">
        <v>144</v>
      </c>
      <c r="E8" s="35"/>
    </row>
    <row r="9" spans="1:5" ht="14.5">
      <c r="B9" s="35"/>
      <c r="C9" s="40"/>
      <c r="D9" s="35"/>
      <c r="E9" s="35"/>
    </row>
    <row r="10" spans="1:5" ht="14.5">
      <c r="B10" s="278"/>
      <c r="C10" s="279"/>
      <c r="D10" s="279"/>
      <c r="E10" s="280"/>
    </row>
    <row r="11" spans="1:5" ht="14.5">
      <c r="B11" s="281" t="s">
        <v>280</v>
      </c>
      <c r="C11" s="282"/>
      <c r="D11" s="282"/>
      <c r="E11" s="283"/>
    </row>
    <row r="12" spans="1:5" ht="14.5">
      <c r="B12" s="41" t="s">
        <v>281</v>
      </c>
      <c r="C12" s="284" t="s">
        <v>282</v>
      </c>
      <c r="D12" s="287" t="s">
        <v>283</v>
      </c>
      <c r="E12" s="287" t="s">
        <v>284</v>
      </c>
    </row>
    <row r="13" spans="1:5" ht="14.5">
      <c r="B13" s="41" t="s">
        <v>2063</v>
      </c>
      <c r="C13" s="285"/>
      <c r="D13" s="288"/>
      <c r="E13" s="288"/>
    </row>
    <row r="14" spans="1:5" ht="14.5">
      <c r="B14" s="41" t="s">
        <v>2064</v>
      </c>
      <c r="C14" s="286"/>
      <c r="D14" s="289"/>
      <c r="E14" s="289"/>
    </row>
    <row r="15" spans="1:5" ht="14.5">
      <c r="B15" s="34" t="s">
        <v>286</v>
      </c>
      <c r="C15" s="43"/>
      <c r="D15" s="45"/>
      <c r="E15" s="45"/>
    </row>
    <row r="16" spans="1:5" ht="14.5">
      <c r="B16" s="34" t="s">
        <v>288</v>
      </c>
      <c r="C16" s="43"/>
      <c r="D16" s="45"/>
      <c r="E16" s="45"/>
    </row>
    <row r="17" spans="2:9" ht="14.5">
      <c r="B17" s="34" t="s">
        <v>289</v>
      </c>
      <c r="C17" s="43"/>
      <c r="D17" s="45" t="s">
        <v>2065</v>
      </c>
      <c r="E17" s="45"/>
    </row>
    <row r="18" spans="2:9" ht="14.5">
      <c r="B18" s="46" t="s">
        <v>290</v>
      </c>
      <c r="C18" s="42"/>
      <c r="D18" s="41"/>
      <c r="E18" s="41"/>
    </row>
    <row r="20" spans="2:9">
      <c r="B20" s="1" t="s">
        <v>145</v>
      </c>
    </row>
    <row r="22" spans="2:9" ht="13">
      <c r="B22" s="10" t="s">
        <v>146</v>
      </c>
      <c r="C22" s="11" t="s">
        <v>147</v>
      </c>
      <c r="D22" s="10" t="s">
        <v>148</v>
      </c>
      <c r="E22" s="10" t="s">
        <v>149</v>
      </c>
      <c r="F22" s="12" t="s">
        <v>150</v>
      </c>
      <c r="G22" s="12" t="s">
        <v>151</v>
      </c>
      <c r="H22" s="12" t="s">
        <v>152</v>
      </c>
      <c r="I22" s="2" t="s">
        <v>153</v>
      </c>
    </row>
    <row r="23" spans="2:9" ht="13">
      <c r="B23" s="2" t="s">
        <v>154</v>
      </c>
    </row>
    <row r="24" spans="2:9" ht="13">
      <c r="B24" s="2" t="s">
        <v>155</v>
      </c>
    </row>
    <row r="25" spans="2:9">
      <c r="B25" s="1" t="s">
        <v>159</v>
      </c>
      <c r="C25" s="9" t="s">
        <v>159</v>
      </c>
      <c r="D25" s="1" t="s">
        <v>159</v>
      </c>
      <c r="E25" s="1" t="s">
        <v>159</v>
      </c>
      <c r="F25" s="4" t="s">
        <v>159</v>
      </c>
      <c r="G25" s="4" t="s">
        <v>159</v>
      </c>
      <c r="H25" s="4" t="s">
        <v>159</v>
      </c>
    </row>
    <row r="26" spans="2:9" ht="13">
      <c r="B26" s="2" t="s">
        <v>2543</v>
      </c>
    </row>
    <row r="27" spans="2:9">
      <c r="B27" s="1" t="s">
        <v>159</v>
      </c>
      <c r="C27" s="9" t="s">
        <v>159</v>
      </c>
      <c r="D27" s="1" t="s">
        <v>159</v>
      </c>
      <c r="E27" s="1" t="s">
        <v>159</v>
      </c>
      <c r="F27" s="4" t="s">
        <v>159</v>
      </c>
      <c r="G27" s="4" t="s">
        <v>159</v>
      </c>
      <c r="H27" s="4" t="s">
        <v>159</v>
      </c>
    </row>
    <row r="28" spans="2:9" ht="13">
      <c r="B28" s="2" t="s">
        <v>160</v>
      </c>
      <c r="C28" s="13"/>
      <c r="D28" s="2"/>
      <c r="E28" s="2"/>
      <c r="F28" s="14"/>
      <c r="G28" s="14">
        <f>SUM(G22:G27)</f>
        <v>0</v>
      </c>
      <c r="H28" s="14">
        <f>SUM(H22:H27)</f>
        <v>0</v>
      </c>
    </row>
    <row r="29" spans="2:9" ht="13">
      <c r="B29" s="10" t="s">
        <v>146</v>
      </c>
      <c r="C29" s="11" t="s">
        <v>147</v>
      </c>
      <c r="D29" s="10" t="s">
        <v>165</v>
      </c>
      <c r="E29" s="10" t="s">
        <v>149</v>
      </c>
      <c r="F29" s="12" t="s">
        <v>150</v>
      </c>
      <c r="G29" s="12" t="s">
        <v>151</v>
      </c>
      <c r="H29" s="12" t="s">
        <v>152</v>
      </c>
    </row>
    <row r="30" spans="2:9" ht="13">
      <c r="B30" s="2" t="s">
        <v>166</v>
      </c>
    </row>
    <row r="31" spans="2:9" ht="13">
      <c r="B31" s="2" t="s">
        <v>155</v>
      </c>
    </row>
    <row r="32" spans="2:9" ht="13">
      <c r="B32" s="2" t="s">
        <v>167</v>
      </c>
    </row>
    <row r="33" spans="2:8">
      <c r="B33" s="1" t="s">
        <v>642</v>
      </c>
      <c r="C33" s="9">
        <v>6.73</v>
      </c>
      <c r="D33" s="1" t="s">
        <v>291</v>
      </c>
      <c r="E33" s="1" t="s">
        <v>643</v>
      </c>
      <c r="F33" s="4">
        <v>11500000</v>
      </c>
      <c r="G33" s="4">
        <v>11666.87</v>
      </c>
      <c r="H33" s="4">
        <v>3.98</v>
      </c>
    </row>
    <row r="34" spans="2:8">
      <c r="B34" s="1" t="s">
        <v>1654</v>
      </c>
      <c r="C34" s="9">
        <v>6.41</v>
      </c>
      <c r="D34" s="1" t="s">
        <v>291</v>
      </c>
      <c r="E34" s="1" t="s">
        <v>1655</v>
      </c>
      <c r="F34" s="4">
        <v>10000000</v>
      </c>
      <c r="G34" s="4">
        <v>10339.98</v>
      </c>
      <c r="H34" s="4">
        <v>3.53</v>
      </c>
    </row>
    <row r="35" spans="2:8">
      <c r="B35" s="1" t="s">
        <v>2067</v>
      </c>
      <c r="C35" s="9">
        <v>7.13</v>
      </c>
      <c r="D35" s="1" t="s">
        <v>291</v>
      </c>
      <c r="E35" s="1" t="s">
        <v>2068</v>
      </c>
      <c r="F35" s="4">
        <v>5500000</v>
      </c>
      <c r="G35" s="4">
        <v>5416.94</v>
      </c>
      <c r="H35" s="4">
        <v>1.85</v>
      </c>
    </row>
    <row r="36" spans="2:8">
      <c r="B36" s="1" t="s">
        <v>1265</v>
      </c>
      <c r="C36" s="9">
        <v>6.46</v>
      </c>
      <c r="D36" s="1" t="s">
        <v>291</v>
      </c>
      <c r="E36" s="1" t="s">
        <v>1266</v>
      </c>
      <c r="F36" s="4">
        <v>3500000</v>
      </c>
      <c r="G36" s="4">
        <v>3582.19</v>
      </c>
      <c r="H36" s="4">
        <v>1.22</v>
      </c>
    </row>
    <row r="37" spans="2:8">
      <c r="B37" s="1" t="s">
        <v>1865</v>
      </c>
      <c r="C37" s="9">
        <v>7.49</v>
      </c>
      <c r="D37" s="1" t="s">
        <v>291</v>
      </c>
      <c r="E37" s="1" t="s">
        <v>1866</v>
      </c>
      <c r="F37" s="4">
        <v>2592400</v>
      </c>
      <c r="G37" s="4">
        <v>2454.15</v>
      </c>
      <c r="H37" s="4">
        <v>0.84</v>
      </c>
    </row>
    <row r="38" spans="2:8">
      <c r="B38" s="1" t="s">
        <v>1867</v>
      </c>
      <c r="C38" s="9">
        <v>6.34</v>
      </c>
      <c r="D38" s="1" t="s">
        <v>291</v>
      </c>
      <c r="E38" s="1" t="s">
        <v>1868</v>
      </c>
      <c r="F38" s="4">
        <v>1500000</v>
      </c>
      <c r="G38" s="4">
        <v>1541.4</v>
      </c>
      <c r="H38" s="4">
        <v>0.53</v>
      </c>
    </row>
    <row r="39" spans="2:8">
      <c r="B39" s="1" t="s">
        <v>650</v>
      </c>
      <c r="C39" s="9">
        <v>6.76</v>
      </c>
      <c r="D39" s="1" t="s">
        <v>291</v>
      </c>
      <c r="E39" s="1" t="s">
        <v>651</v>
      </c>
      <c r="F39" s="4">
        <v>1500000</v>
      </c>
      <c r="G39" s="4">
        <v>1471.69</v>
      </c>
      <c r="H39" s="4">
        <v>0.5</v>
      </c>
    </row>
    <row r="40" spans="2:8">
      <c r="B40" s="1" t="s">
        <v>1887</v>
      </c>
      <c r="C40" s="9">
        <v>7.01</v>
      </c>
      <c r="D40" s="1" t="s">
        <v>291</v>
      </c>
      <c r="E40" s="1" t="s">
        <v>1888</v>
      </c>
      <c r="F40" s="4">
        <v>289600</v>
      </c>
      <c r="G40" s="4">
        <v>296.62</v>
      </c>
      <c r="H40" s="4">
        <v>0.1</v>
      </c>
    </row>
    <row r="41" spans="2:8">
      <c r="B41" s="1" t="s">
        <v>1881</v>
      </c>
      <c r="C41" s="9">
        <v>7.34</v>
      </c>
      <c r="D41" s="1" t="s">
        <v>291</v>
      </c>
      <c r="E41" s="1" t="s">
        <v>1882</v>
      </c>
      <c r="F41" s="4">
        <v>200000</v>
      </c>
      <c r="G41" s="4">
        <v>200.85</v>
      </c>
      <c r="H41" s="4">
        <v>7.0000000000000007E-2</v>
      </c>
    </row>
    <row r="42" spans="2:8">
      <c r="B42" s="1" t="s">
        <v>2069</v>
      </c>
      <c r="C42" s="9">
        <v>6.7</v>
      </c>
      <c r="D42" s="1" t="s">
        <v>291</v>
      </c>
      <c r="E42" s="1" t="s">
        <v>2070</v>
      </c>
      <c r="F42" s="4">
        <v>400</v>
      </c>
      <c r="G42" s="4">
        <v>0.41</v>
      </c>
      <c r="H42" s="4">
        <v>0</v>
      </c>
    </row>
    <row r="43" spans="2:8" ht="13">
      <c r="B43" s="2" t="s">
        <v>168</v>
      </c>
      <c r="C43" s="13"/>
      <c r="D43" s="2"/>
      <c r="E43" s="2"/>
      <c r="F43" s="14"/>
      <c r="G43" s="14">
        <f>SUM(G29:G42)</f>
        <v>36971.100000000006</v>
      </c>
      <c r="H43" s="14">
        <f>SUM(H29:H42)</f>
        <v>12.62</v>
      </c>
    </row>
    <row r="44" spans="2:8" ht="13">
      <c r="B44" s="2" t="s">
        <v>169</v>
      </c>
    </row>
    <row r="45" spans="2:8">
      <c r="B45" s="1" t="s">
        <v>2744</v>
      </c>
      <c r="C45" s="9">
        <v>7.87</v>
      </c>
      <c r="D45" s="1" t="s">
        <v>296</v>
      </c>
      <c r="E45" s="1" t="s">
        <v>2071</v>
      </c>
      <c r="F45" s="4">
        <v>15000</v>
      </c>
      <c r="G45" s="4">
        <v>14899.95</v>
      </c>
      <c r="H45" s="4">
        <v>5.08</v>
      </c>
    </row>
    <row r="46" spans="2:8">
      <c r="B46" s="1" t="s">
        <v>2743</v>
      </c>
      <c r="C46" s="9">
        <v>7.92</v>
      </c>
      <c r="D46" s="1" t="s">
        <v>296</v>
      </c>
      <c r="E46" s="1" t="s">
        <v>2072</v>
      </c>
      <c r="F46" s="4">
        <v>12500</v>
      </c>
      <c r="G46" s="4">
        <v>12603.11</v>
      </c>
      <c r="H46" s="4">
        <v>4.3</v>
      </c>
    </row>
    <row r="47" spans="2:8">
      <c r="B47" s="1" t="s">
        <v>2073</v>
      </c>
      <c r="C47" s="9">
        <v>6.95</v>
      </c>
      <c r="D47" s="1" t="s">
        <v>296</v>
      </c>
      <c r="E47" s="1" t="s">
        <v>2074</v>
      </c>
      <c r="F47" s="4">
        <v>12500</v>
      </c>
      <c r="G47" s="4">
        <v>12597.96</v>
      </c>
      <c r="H47" s="4">
        <v>4.3</v>
      </c>
    </row>
    <row r="48" spans="2:8">
      <c r="B48" s="1" t="s">
        <v>2742</v>
      </c>
      <c r="C48" s="9">
        <v>7.14</v>
      </c>
      <c r="D48" s="1" t="s">
        <v>296</v>
      </c>
      <c r="E48" s="1" t="s">
        <v>2075</v>
      </c>
      <c r="F48" s="4">
        <v>1180</v>
      </c>
      <c r="G48" s="4">
        <v>11852.56</v>
      </c>
      <c r="H48" s="4">
        <v>4.04</v>
      </c>
    </row>
    <row r="49" spans="2:8">
      <c r="B49" s="1" t="s">
        <v>2076</v>
      </c>
      <c r="C49" s="9">
        <v>6.95</v>
      </c>
      <c r="D49" s="1" t="s">
        <v>296</v>
      </c>
      <c r="E49" s="1" t="s">
        <v>2077</v>
      </c>
      <c r="F49" s="4">
        <v>10000</v>
      </c>
      <c r="G49" s="4">
        <v>10073.56</v>
      </c>
      <c r="H49" s="4">
        <v>3.44</v>
      </c>
    </row>
    <row r="50" spans="2:8">
      <c r="B50" s="1" t="s">
        <v>2078</v>
      </c>
      <c r="C50" s="9">
        <v>7.18</v>
      </c>
      <c r="D50" s="1" t="s">
        <v>296</v>
      </c>
      <c r="E50" s="1" t="s">
        <v>2079</v>
      </c>
      <c r="F50" s="4">
        <v>10000</v>
      </c>
      <c r="G50" s="4">
        <v>10049.69</v>
      </c>
      <c r="H50" s="4">
        <v>3.43</v>
      </c>
    </row>
    <row r="51" spans="2:8">
      <c r="B51" s="1" t="s">
        <v>2741</v>
      </c>
      <c r="C51" s="9">
        <v>7.48</v>
      </c>
      <c r="D51" s="1" t="s">
        <v>296</v>
      </c>
      <c r="E51" s="1" t="s">
        <v>2080</v>
      </c>
      <c r="F51" s="4">
        <v>10000</v>
      </c>
      <c r="G51" s="4">
        <v>10022.39</v>
      </c>
      <c r="H51" s="4">
        <v>3.42</v>
      </c>
    </row>
    <row r="52" spans="2:8">
      <c r="B52" s="1" t="s">
        <v>2740</v>
      </c>
      <c r="C52" s="9">
        <v>7.73</v>
      </c>
      <c r="D52" s="1" t="s">
        <v>296</v>
      </c>
      <c r="E52" s="1" t="s">
        <v>1705</v>
      </c>
      <c r="F52" s="4">
        <v>10000</v>
      </c>
      <c r="G52" s="4">
        <v>9984.35</v>
      </c>
      <c r="H52" s="4">
        <v>3.41</v>
      </c>
    </row>
    <row r="53" spans="2:8">
      <c r="B53" s="1" t="s">
        <v>2081</v>
      </c>
      <c r="C53" s="9">
        <v>7.15</v>
      </c>
      <c r="D53" s="1" t="s">
        <v>296</v>
      </c>
      <c r="E53" s="1" t="s">
        <v>2082</v>
      </c>
      <c r="F53" s="4">
        <v>10000</v>
      </c>
      <c r="G53" s="4">
        <v>9966.5400000000009</v>
      </c>
      <c r="H53" s="4">
        <v>3.4</v>
      </c>
    </row>
    <row r="54" spans="2:8">
      <c r="B54" s="1" t="s">
        <v>2739</v>
      </c>
      <c r="C54" s="9">
        <v>7.08</v>
      </c>
      <c r="D54" s="1" t="s">
        <v>296</v>
      </c>
      <c r="E54" s="1" t="s">
        <v>2083</v>
      </c>
      <c r="F54" s="4">
        <v>10000</v>
      </c>
      <c r="G54" s="4">
        <v>9913.27</v>
      </c>
      <c r="H54" s="4">
        <v>3.38</v>
      </c>
    </row>
    <row r="55" spans="2:8">
      <c r="B55" s="1" t="s">
        <v>2738</v>
      </c>
      <c r="C55" s="9">
        <v>7.47</v>
      </c>
      <c r="D55" s="1" t="s">
        <v>296</v>
      </c>
      <c r="E55" s="1" t="s">
        <v>2084</v>
      </c>
      <c r="F55" s="4">
        <v>9859</v>
      </c>
      <c r="G55" s="4">
        <v>9893.41</v>
      </c>
      <c r="H55" s="4">
        <v>3.38</v>
      </c>
    </row>
    <row r="56" spans="2:8">
      <c r="B56" s="1" t="s">
        <v>2085</v>
      </c>
      <c r="C56" s="9">
        <v>7.15</v>
      </c>
      <c r="D56" s="1" t="s">
        <v>296</v>
      </c>
      <c r="E56" s="1" t="s">
        <v>2086</v>
      </c>
      <c r="F56" s="4">
        <v>750</v>
      </c>
      <c r="G56" s="4">
        <v>7543.61</v>
      </c>
      <c r="H56" s="4">
        <v>2.57</v>
      </c>
    </row>
    <row r="57" spans="2:8">
      <c r="B57" s="1" t="s">
        <v>2087</v>
      </c>
      <c r="C57" s="9">
        <v>7.21</v>
      </c>
      <c r="D57" s="1" t="s">
        <v>296</v>
      </c>
      <c r="E57" s="1" t="s">
        <v>2088</v>
      </c>
      <c r="F57" s="4">
        <v>7500</v>
      </c>
      <c r="G57" s="4">
        <v>7539.44</v>
      </c>
      <c r="H57" s="4">
        <v>2.57</v>
      </c>
    </row>
    <row r="58" spans="2:8">
      <c r="B58" s="1" t="s">
        <v>2737</v>
      </c>
      <c r="C58" s="9">
        <v>7.08</v>
      </c>
      <c r="D58" s="1" t="s">
        <v>296</v>
      </c>
      <c r="E58" s="1" t="s">
        <v>2089</v>
      </c>
      <c r="F58" s="4">
        <v>7500</v>
      </c>
      <c r="G58" s="4">
        <v>7481.42</v>
      </c>
      <c r="H58" s="4">
        <v>2.5499999999999998</v>
      </c>
    </row>
    <row r="59" spans="2:8">
      <c r="B59" s="1" t="s">
        <v>2736</v>
      </c>
      <c r="C59" s="9">
        <v>7.32</v>
      </c>
      <c r="D59" s="1" t="s">
        <v>296</v>
      </c>
      <c r="E59" s="1" t="s">
        <v>2090</v>
      </c>
      <c r="F59" s="4">
        <v>5000</v>
      </c>
      <c r="G59" s="4">
        <v>5053.13</v>
      </c>
      <c r="H59" s="4">
        <v>1.72</v>
      </c>
    </row>
    <row r="60" spans="2:8">
      <c r="B60" s="1" t="s">
        <v>2735</v>
      </c>
      <c r="C60" s="9">
        <v>7.07</v>
      </c>
      <c r="D60" s="1" t="s">
        <v>296</v>
      </c>
      <c r="E60" s="1" t="s">
        <v>2091</v>
      </c>
      <c r="F60" s="4">
        <v>5000</v>
      </c>
      <c r="G60" s="4">
        <v>5035.1499999999996</v>
      </c>
      <c r="H60" s="4">
        <v>1.72</v>
      </c>
    </row>
    <row r="61" spans="2:8">
      <c r="B61" s="1" t="s">
        <v>1699</v>
      </c>
      <c r="C61" s="9">
        <v>7.14</v>
      </c>
      <c r="D61" s="1" t="s">
        <v>296</v>
      </c>
      <c r="E61" s="1" t="s">
        <v>1700</v>
      </c>
      <c r="F61" s="4">
        <v>5000</v>
      </c>
      <c r="G61" s="4">
        <v>5028.75</v>
      </c>
      <c r="H61" s="4">
        <v>1.72</v>
      </c>
    </row>
    <row r="62" spans="2:8">
      <c r="B62" s="1" t="s">
        <v>2734</v>
      </c>
      <c r="C62" s="9">
        <v>7.6</v>
      </c>
      <c r="D62" s="1" t="s">
        <v>2092</v>
      </c>
      <c r="E62" s="1" t="s">
        <v>2093</v>
      </c>
      <c r="F62" s="4">
        <v>5000</v>
      </c>
      <c r="G62" s="4">
        <v>5028.43</v>
      </c>
      <c r="H62" s="4">
        <v>1.72</v>
      </c>
    </row>
    <row r="63" spans="2:8">
      <c r="B63" s="1" t="s">
        <v>2733</v>
      </c>
      <c r="C63" s="9">
        <v>7.05</v>
      </c>
      <c r="D63" s="1" t="s">
        <v>296</v>
      </c>
      <c r="E63" s="1" t="s">
        <v>2094</v>
      </c>
      <c r="F63" s="4">
        <v>250</v>
      </c>
      <c r="G63" s="4">
        <v>2575.1799999999998</v>
      </c>
      <c r="H63" s="4">
        <v>0.88</v>
      </c>
    </row>
    <row r="64" spans="2:8">
      <c r="B64" s="1" t="s">
        <v>2095</v>
      </c>
      <c r="C64" s="9">
        <v>7.21</v>
      </c>
      <c r="D64" s="1" t="s">
        <v>296</v>
      </c>
      <c r="E64" s="1" t="s">
        <v>2096</v>
      </c>
      <c r="F64" s="4">
        <v>2500</v>
      </c>
      <c r="G64" s="4">
        <v>2531.71</v>
      </c>
      <c r="H64" s="4">
        <v>0.86</v>
      </c>
    </row>
    <row r="65" spans="2:8">
      <c r="B65" s="1" t="s">
        <v>2097</v>
      </c>
      <c r="C65" s="9">
        <v>7.21</v>
      </c>
      <c r="D65" s="1" t="s">
        <v>296</v>
      </c>
      <c r="E65" s="1" t="s">
        <v>2098</v>
      </c>
      <c r="F65" s="4">
        <v>2500</v>
      </c>
      <c r="G65" s="4">
        <v>2509.4</v>
      </c>
      <c r="H65" s="4">
        <v>0.86</v>
      </c>
    </row>
    <row r="66" spans="2:8">
      <c r="B66" s="1" t="s">
        <v>2732</v>
      </c>
      <c r="C66" s="9">
        <v>7.65</v>
      </c>
      <c r="D66" s="1" t="s">
        <v>296</v>
      </c>
      <c r="E66" s="1" t="s">
        <v>2099</v>
      </c>
      <c r="F66" s="4">
        <v>2500</v>
      </c>
      <c r="G66" s="4">
        <v>2504.2399999999998</v>
      </c>
      <c r="H66" s="4">
        <v>0.85</v>
      </c>
    </row>
    <row r="67" spans="2:8">
      <c r="B67" s="1" t="s">
        <v>2100</v>
      </c>
      <c r="C67" s="9">
        <v>7.6</v>
      </c>
      <c r="D67" s="1" t="s">
        <v>296</v>
      </c>
      <c r="E67" s="1" t="s">
        <v>2101</v>
      </c>
      <c r="F67" s="4">
        <v>2000</v>
      </c>
      <c r="G67" s="4">
        <v>1987.55</v>
      </c>
      <c r="H67" s="4">
        <v>0.68</v>
      </c>
    </row>
    <row r="68" spans="2:8">
      <c r="B68" s="1" t="s">
        <v>2102</v>
      </c>
      <c r="C68" s="9">
        <v>6.91</v>
      </c>
      <c r="D68" s="1" t="s">
        <v>296</v>
      </c>
      <c r="E68" s="1" t="s">
        <v>2103</v>
      </c>
      <c r="F68" s="4">
        <v>3</v>
      </c>
      <c r="G68" s="4">
        <v>30.98</v>
      </c>
      <c r="H68" s="4">
        <v>0.01</v>
      </c>
    </row>
    <row r="69" spans="2:8" ht="13">
      <c r="B69" s="2" t="s">
        <v>170</v>
      </c>
      <c r="C69" s="13"/>
      <c r="D69" s="2"/>
      <c r="E69" s="2"/>
      <c r="F69" s="14"/>
      <c r="G69" s="14">
        <f>SUM(G44:G68)</f>
        <v>176705.78</v>
      </c>
      <c r="H69" s="14">
        <f>SUM(H44:H68)</f>
        <v>60.29</v>
      </c>
    </row>
    <row r="70" spans="2:8" ht="13">
      <c r="B70" s="2" t="s">
        <v>171</v>
      </c>
    </row>
    <row r="71" spans="2:8">
      <c r="B71" s="1" t="s">
        <v>159</v>
      </c>
      <c r="C71" s="9" t="s">
        <v>159</v>
      </c>
      <c r="D71" s="1" t="s">
        <v>159</v>
      </c>
      <c r="E71" s="1" t="s">
        <v>159</v>
      </c>
      <c r="F71" s="4" t="s">
        <v>159</v>
      </c>
      <c r="G71" s="4" t="s">
        <v>159</v>
      </c>
      <c r="H71" s="4" t="s">
        <v>159</v>
      </c>
    </row>
    <row r="72" spans="2:8" ht="13">
      <c r="B72" s="2" t="s">
        <v>172</v>
      </c>
      <c r="C72" s="13"/>
      <c r="D72" s="2"/>
      <c r="E72" s="2"/>
      <c r="F72" s="14"/>
      <c r="G72" s="14">
        <f>SUM(G70:G71)</f>
        <v>0</v>
      </c>
      <c r="H72" s="14">
        <f>SUM(H70:H71)</f>
        <v>0</v>
      </c>
    </row>
    <row r="73" spans="2:8" ht="13">
      <c r="B73" s="2" t="s">
        <v>2600</v>
      </c>
    </row>
    <row r="74" spans="2:8">
      <c r="B74" s="1" t="s">
        <v>1293</v>
      </c>
      <c r="C74" s="9">
        <v>9.61</v>
      </c>
      <c r="D74" s="1" t="s">
        <v>1294</v>
      </c>
      <c r="E74" s="1" t="s">
        <v>1295</v>
      </c>
      <c r="F74" s="4">
        <v>857</v>
      </c>
      <c r="G74" s="4">
        <v>5896.61</v>
      </c>
      <c r="H74" s="4">
        <v>2.0099999999999998</v>
      </c>
    </row>
    <row r="75" spans="2:8">
      <c r="B75" s="1" t="s">
        <v>2104</v>
      </c>
      <c r="C75" s="9">
        <v>8.1199999999999992</v>
      </c>
      <c r="D75" s="1" t="s">
        <v>1294</v>
      </c>
      <c r="E75" s="1" t="s">
        <v>2105</v>
      </c>
      <c r="F75" s="4">
        <v>33</v>
      </c>
      <c r="G75" s="4">
        <v>2068.13</v>
      </c>
      <c r="H75" s="4">
        <v>0.71</v>
      </c>
    </row>
    <row r="76" spans="2:8">
      <c r="B76" s="1" t="s">
        <v>1724</v>
      </c>
      <c r="C76" s="9">
        <v>9.0399999999999991</v>
      </c>
      <c r="D76" s="1" t="s">
        <v>1294</v>
      </c>
      <c r="E76" s="1" t="s">
        <v>1725</v>
      </c>
      <c r="F76" s="4">
        <v>750000000</v>
      </c>
      <c r="G76" s="4">
        <v>1341.75</v>
      </c>
      <c r="H76" s="4">
        <v>0.46</v>
      </c>
    </row>
    <row r="77" spans="2:8">
      <c r="B77" s="1" t="s">
        <v>2025</v>
      </c>
      <c r="C77" s="9">
        <v>7.94</v>
      </c>
      <c r="D77" s="1" t="s">
        <v>1720</v>
      </c>
      <c r="E77" s="1" t="s">
        <v>2026</v>
      </c>
      <c r="F77" s="4">
        <v>20</v>
      </c>
      <c r="G77" s="4">
        <v>1338.66</v>
      </c>
      <c r="H77" s="4">
        <v>0.46</v>
      </c>
    </row>
    <row r="78" spans="2:8" ht="13">
      <c r="B78" s="2" t="s">
        <v>2599</v>
      </c>
      <c r="C78" s="13"/>
      <c r="D78" s="2"/>
      <c r="E78" s="2"/>
      <c r="F78" s="14"/>
      <c r="G78" s="14">
        <f>SUM(G73:G77)</f>
        <v>10645.15</v>
      </c>
      <c r="H78" s="14">
        <f>SUM(H73:H77)</f>
        <v>3.6399999999999997</v>
      </c>
    </row>
    <row r="79" spans="2:8" ht="13">
      <c r="B79" s="2" t="s">
        <v>175</v>
      </c>
    </row>
    <row r="80" spans="2:8">
      <c r="B80" s="1" t="s">
        <v>159</v>
      </c>
      <c r="C80" s="9" t="s">
        <v>159</v>
      </c>
      <c r="D80" s="1" t="s">
        <v>159</v>
      </c>
      <c r="E80" s="1" t="s">
        <v>159</v>
      </c>
      <c r="F80" s="4" t="s">
        <v>159</v>
      </c>
      <c r="G80" s="4" t="s">
        <v>159</v>
      </c>
      <c r="H80" s="4" t="s">
        <v>159</v>
      </c>
    </row>
    <row r="81" spans="2:8" ht="13">
      <c r="B81" s="2" t="s">
        <v>176</v>
      </c>
      <c r="C81" s="13"/>
      <c r="D81" s="2"/>
      <c r="E81" s="2"/>
      <c r="F81" s="14"/>
      <c r="G81" s="14">
        <f>SUM(G79:G80)</f>
        <v>0</v>
      </c>
      <c r="H81" s="14">
        <f>SUM(H79:H80)</f>
        <v>0</v>
      </c>
    </row>
    <row r="82" spans="2:8" ht="13">
      <c r="B82" s="2" t="s">
        <v>177</v>
      </c>
    </row>
    <row r="83" spans="2:8">
      <c r="B83" s="1" t="s">
        <v>2106</v>
      </c>
      <c r="C83" s="9">
        <v>6.77</v>
      </c>
      <c r="D83" s="1" t="s">
        <v>304</v>
      </c>
      <c r="E83" s="1" t="s">
        <v>2107</v>
      </c>
      <c r="F83" s="4">
        <v>5000</v>
      </c>
      <c r="G83" s="4">
        <v>23904.080000000002</v>
      </c>
      <c r="H83" s="4">
        <v>8.16</v>
      </c>
    </row>
    <row r="84" spans="2:8">
      <c r="B84" s="1" t="s">
        <v>2682</v>
      </c>
      <c r="C84" s="9">
        <v>6.85</v>
      </c>
      <c r="D84" s="1" t="s">
        <v>299</v>
      </c>
      <c r="E84" s="1" t="s">
        <v>2038</v>
      </c>
      <c r="F84" s="4">
        <v>3000</v>
      </c>
      <c r="G84" s="4">
        <v>14335.49</v>
      </c>
      <c r="H84" s="4">
        <v>4.8899999999999997</v>
      </c>
    </row>
    <row r="85" spans="2:8">
      <c r="B85" s="1" t="s">
        <v>2108</v>
      </c>
      <c r="C85" s="9">
        <v>6.79</v>
      </c>
      <c r="D85" s="1" t="s">
        <v>299</v>
      </c>
      <c r="E85" s="1" t="s">
        <v>2109</v>
      </c>
      <c r="F85" s="4">
        <v>2500</v>
      </c>
      <c r="G85" s="4">
        <v>12002.35</v>
      </c>
      <c r="H85" s="4">
        <v>4.0999999999999996</v>
      </c>
    </row>
    <row r="86" spans="2:8">
      <c r="B86" s="1" t="s">
        <v>2110</v>
      </c>
      <c r="C86" s="9">
        <v>6.78</v>
      </c>
      <c r="D86" s="1" t="s">
        <v>340</v>
      </c>
      <c r="E86" s="1" t="s">
        <v>2111</v>
      </c>
      <c r="F86" s="4">
        <v>2000</v>
      </c>
      <c r="G86" s="4">
        <v>9564.99</v>
      </c>
      <c r="H86" s="4">
        <v>3.26</v>
      </c>
    </row>
    <row r="87" spans="2:8" ht="13">
      <c r="B87" s="2" t="s">
        <v>178</v>
      </c>
      <c r="C87" s="13"/>
      <c r="D87" s="2"/>
      <c r="E87" s="2"/>
      <c r="F87" s="14"/>
      <c r="G87" s="14">
        <f>SUM(G82:G86)</f>
        <v>59806.909999999996</v>
      </c>
      <c r="H87" s="14">
        <f>SUM(H82:H86)</f>
        <v>20.409999999999997</v>
      </c>
    </row>
    <row r="88" spans="2:8" ht="13">
      <c r="B88" s="2" t="s">
        <v>179</v>
      </c>
    </row>
    <row r="89" spans="2:8">
      <c r="B89" s="1" t="s">
        <v>383</v>
      </c>
      <c r="C89" s="9" t="s">
        <v>156</v>
      </c>
      <c r="E89" s="1" t="s">
        <v>384</v>
      </c>
      <c r="F89" s="4">
        <v>8416.1039999999994</v>
      </c>
      <c r="G89" s="4">
        <v>999.11</v>
      </c>
      <c r="H89" s="4">
        <v>0.34</v>
      </c>
    </row>
    <row r="90" spans="2:8" ht="13">
      <c r="B90" s="2" t="s">
        <v>180</v>
      </c>
      <c r="C90" s="13"/>
      <c r="D90" s="2"/>
      <c r="E90" s="2"/>
      <c r="F90" s="14"/>
      <c r="G90" s="14">
        <f>SUM(G88:G89)</f>
        <v>999.11</v>
      </c>
      <c r="H90" s="14">
        <f>SUM(H88:H89)</f>
        <v>0.34</v>
      </c>
    </row>
    <row r="91" spans="2:8" ht="13">
      <c r="B91" s="2" t="s">
        <v>181</v>
      </c>
    </row>
    <row r="92" spans="2:8">
      <c r="B92" s="1" t="s">
        <v>159</v>
      </c>
      <c r="C92" s="9" t="s">
        <v>159</v>
      </c>
      <c r="D92" s="1" t="s">
        <v>159</v>
      </c>
      <c r="E92" s="1" t="s">
        <v>159</v>
      </c>
      <c r="F92" s="4" t="s">
        <v>159</v>
      </c>
      <c r="G92" s="4" t="s">
        <v>159</v>
      </c>
      <c r="H92" s="4" t="s">
        <v>159</v>
      </c>
    </row>
    <row r="93" spans="2:8" ht="13">
      <c r="B93" s="2" t="s">
        <v>182</v>
      </c>
      <c r="C93" s="13"/>
      <c r="D93" s="2"/>
      <c r="E93" s="2"/>
      <c r="F93" s="14"/>
      <c r="G93" s="14">
        <f>SUM(G91:G92)</f>
        <v>0</v>
      </c>
      <c r="H93" s="14">
        <f>SUM(H91:H92)</f>
        <v>0</v>
      </c>
    </row>
    <row r="94" spans="2:8" ht="13">
      <c r="B94" s="2" t="s">
        <v>265</v>
      </c>
      <c r="C94" s="13"/>
      <c r="D94" s="2"/>
      <c r="E94" s="2"/>
      <c r="F94" s="14"/>
      <c r="G94" s="14">
        <v>9967.7000000000007</v>
      </c>
      <c r="H94" s="14">
        <v>3.4</v>
      </c>
    </row>
    <row r="95" spans="2:8" ht="13">
      <c r="B95" s="2" t="s">
        <v>161</v>
      </c>
    </row>
    <row r="96" spans="2:8">
      <c r="B96" s="1" t="s">
        <v>18</v>
      </c>
      <c r="C96" s="9" t="s">
        <v>156</v>
      </c>
      <c r="D96" s="1" t="s">
        <v>157</v>
      </c>
      <c r="E96" s="1" t="s">
        <v>2066</v>
      </c>
      <c r="F96" s="4">
        <v>4962038.5190000003</v>
      </c>
      <c r="G96" s="4">
        <v>657</v>
      </c>
      <c r="H96" s="4">
        <v>0.22</v>
      </c>
    </row>
    <row r="97" spans="2:8" ht="13">
      <c r="B97" s="2" t="s">
        <v>162</v>
      </c>
      <c r="C97" s="13"/>
      <c r="D97" s="2"/>
      <c r="E97" s="2"/>
      <c r="F97" s="14"/>
      <c r="G97" s="14">
        <f>SUM(G96:G96)</f>
        <v>657</v>
      </c>
      <c r="H97" s="14">
        <f>SUM(H96:H96)</f>
        <v>0.22</v>
      </c>
    </row>
    <row r="98" spans="2:8" ht="13">
      <c r="B98" s="2" t="s">
        <v>154</v>
      </c>
    </row>
    <row r="99" spans="2:8" ht="13">
      <c r="B99" s="2" t="s">
        <v>163</v>
      </c>
    </row>
    <row r="100" spans="2:8">
      <c r="B100" s="1" t="s">
        <v>159</v>
      </c>
      <c r="C100" s="9" t="s">
        <v>159</v>
      </c>
      <c r="D100" s="1" t="s">
        <v>159</v>
      </c>
      <c r="E100" s="1" t="s">
        <v>159</v>
      </c>
      <c r="F100" s="4" t="s">
        <v>159</v>
      </c>
      <c r="G100" s="4" t="s">
        <v>159</v>
      </c>
      <c r="H100" s="4" t="s">
        <v>159</v>
      </c>
    </row>
    <row r="101" spans="2:8" ht="13">
      <c r="B101" s="2" t="s">
        <v>164</v>
      </c>
      <c r="C101" s="13"/>
      <c r="D101" s="2"/>
      <c r="E101" s="2"/>
      <c r="F101" s="14"/>
      <c r="G101" s="14">
        <f>SUM(G98:G100)</f>
        <v>0</v>
      </c>
      <c r="H101" s="14">
        <f>SUM(H98:H100)</f>
        <v>0</v>
      </c>
    </row>
    <row r="102" spans="2:8" ht="13">
      <c r="B102" s="2" t="s">
        <v>183</v>
      </c>
      <c r="C102" s="13"/>
      <c r="D102" s="2"/>
      <c r="E102" s="2"/>
      <c r="F102" s="14"/>
      <c r="G102" s="14">
        <v>295752.75</v>
      </c>
      <c r="H102" s="14">
        <v>100.92</v>
      </c>
    </row>
    <row r="103" spans="2:8" ht="13">
      <c r="B103" s="2" t="s">
        <v>266</v>
      </c>
      <c r="C103" s="13"/>
      <c r="D103" s="2"/>
      <c r="E103" s="2"/>
      <c r="F103" s="14"/>
      <c r="G103" s="14">
        <v>-2660.4358640899773</v>
      </c>
      <c r="H103" s="14">
        <v>-0.92000000000000171</v>
      </c>
    </row>
    <row r="104" spans="2:8" ht="13">
      <c r="B104" s="2" t="s">
        <v>185</v>
      </c>
      <c r="C104" s="13"/>
      <c r="D104" s="2"/>
      <c r="E104" s="2"/>
      <c r="F104" s="14"/>
      <c r="G104" s="14">
        <v>293092.31413591001</v>
      </c>
      <c r="H104" s="14">
        <v>100</v>
      </c>
    </row>
    <row r="105" spans="2:8">
      <c r="B105" s="1" t="s">
        <v>186</v>
      </c>
    </row>
    <row r="106" spans="2:8">
      <c r="B106" s="1" t="s">
        <v>187</v>
      </c>
    </row>
    <row r="107" spans="2:8">
      <c r="B107" s="1" t="s">
        <v>188</v>
      </c>
      <c r="C107" s="9" t="s">
        <v>189</v>
      </c>
    </row>
    <row r="108" spans="2:8" ht="13">
      <c r="B108" s="130" t="s">
        <v>2555</v>
      </c>
    </row>
    <row r="109" spans="2:8" ht="26">
      <c r="B109" s="33" t="s">
        <v>267</v>
      </c>
      <c r="C109" s="9" t="s">
        <v>191</v>
      </c>
    </row>
    <row r="110" spans="2:8" ht="13">
      <c r="B110" s="2"/>
    </row>
    <row r="111" spans="2:8" ht="13">
      <c r="B111" s="2" t="s">
        <v>190</v>
      </c>
      <c r="C111" s="9" t="s">
        <v>191</v>
      </c>
    </row>
    <row r="112" spans="2:8" ht="13">
      <c r="B112" s="2" t="s">
        <v>193</v>
      </c>
      <c r="C112" s="9" t="s">
        <v>194</v>
      </c>
    </row>
    <row r="113" spans="2:3" ht="13">
      <c r="B113" s="2" t="s">
        <v>2112</v>
      </c>
      <c r="C113" s="13"/>
    </row>
    <row r="114" spans="2:3" ht="13">
      <c r="B114" s="2" t="s">
        <v>2113</v>
      </c>
      <c r="C114" s="13"/>
    </row>
    <row r="115" spans="2:3" ht="13">
      <c r="B115" s="2" t="s">
        <v>2114</v>
      </c>
      <c r="C115" s="13"/>
    </row>
    <row r="116" spans="2:3" ht="13">
      <c r="B116" s="2" t="s">
        <v>2115</v>
      </c>
      <c r="C116" s="13"/>
    </row>
    <row r="117" spans="2:3" ht="13">
      <c r="B117" s="2" t="s">
        <v>2116</v>
      </c>
      <c r="C117" s="13"/>
    </row>
    <row r="118" spans="2:3" ht="13">
      <c r="B118" s="2" t="s">
        <v>2117</v>
      </c>
      <c r="C118" s="13"/>
    </row>
    <row r="119" spans="2:3" ht="13">
      <c r="B119" s="2" t="s">
        <v>2731</v>
      </c>
      <c r="C119" s="13"/>
    </row>
    <row r="120" spans="2:3" ht="13">
      <c r="B120" s="2" t="s">
        <v>2730</v>
      </c>
      <c r="C120" s="13"/>
    </row>
    <row r="121" spans="2:3" ht="13">
      <c r="B121" s="2" t="s">
        <v>2729</v>
      </c>
      <c r="C121" s="13"/>
    </row>
    <row r="122" spans="2:3" ht="13">
      <c r="B122" s="2" t="s">
        <v>2728</v>
      </c>
      <c r="C122" s="13"/>
    </row>
    <row r="123" spans="2:3" ht="13">
      <c r="B123" s="2" t="s">
        <v>2727</v>
      </c>
      <c r="C123" s="13"/>
    </row>
    <row r="124" spans="2:3" ht="13">
      <c r="B124" s="2" t="s">
        <v>2726</v>
      </c>
      <c r="C124" s="13"/>
    </row>
    <row r="125" spans="2:3" ht="13">
      <c r="B125" s="2" t="s">
        <v>2725</v>
      </c>
      <c r="C125" s="13"/>
    </row>
    <row r="126" spans="2:3">
      <c r="B126" s="1" t="s">
        <v>204</v>
      </c>
    </row>
    <row r="128" spans="2:3" ht="14.5">
      <c r="B128" s="15"/>
      <c r="C128" s="16" t="s">
        <v>205</v>
      </c>
    </row>
    <row r="129" spans="2:6" ht="14.5">
      <c r="B129" s="15" t="s">
        <v>206</v>
      </c>
      <c r="C129" s="17" t="s">
        <v>24</v>
      </c>
    </row>
    <row r="130" spans="2:6" ht="14.5">
      <c r="B130" s="15" t="s">
        <v>207</v>
      </c>
      <c r="C130" s="16"/>
    </row>
    <row r="131" spans="2:6" ht="14.5">
      <c r="B131" s="15"/>
      <c r="C131" s="16"/>
    </row>
    <row r="132" spans="2:6" ht="14.5">
      <c r="B132" s="139" t="s">
        <v>208</v>
      </c>
      <c r="C132" s="140">
        <v>7.2099999999999997E-2</v>
      </c>
    </row>
    <row r="133" spans="2:6" ht="14.5">
      <c r="B133" s="139"/>
      <c r="C133" s="138"/>
    </row>
    <row r="134" spans="2:6" ht="14.5">
      <c r="B134" s="139" t="s">
        <v>209</v>
      </c>
      <c r="C134" s="138" t="s">
        <v>2724</v>
      </c>
    </row>
    <row r="135" spans="2:6" ht="14.5">
      <c r="B135" s="139" t="s">
        <v>210</v>
      </c>
      <c r="C135" s="138" t="s">
        <v>2723</v>
      </c>
    </row>
    <row r="136" spans="2:6" ht="14.5">
      <c r="B136" s="15"/>
      <c r="C136" s="16"/>
    </row>
    <row r="137" spans="2:6" ht="14.5">
      <c r="B137" s="15" t="s">
        <v>211</v>
      </c>
      <c r="C137" s="16" t="s">
        <v>189</v>
      </c>
    </row>
    <row r="138" spans="2:6" ht="14.5">
      <c r="B138" s="252" t="s">
        <v>212</v>
      </c>
      <c r="C138" s="252"/>
    </row>
    <row r="140" spans="2:6" ht="14.5">
      <c r="B140" s="15" t="s">
        <v>213</v>
      </c>
      <c r="C140" s="16"/>
      <c r="D140" s="15"/>
    </row>
    <row r="141" spans="2:6" ht="29">
      <c r="B141" s="18" t="s">
        <v>214</v>
      </c>
      <c r="C141" s="17" t="s">
        <v>215</v>
      </c>
      <c r="D141" s="18" t="s">
        <v>216</v>
      </c>
    </row>
    <row r="142" spans="2:6" ht="14.5">
      <c r="B142" s="15" t="s">
        <v>191</v>
      </c>
      <c r="C142" s="16" t="s">
        <v>191</v>
      </c>
      <c r="D142" s="15" t="s">
        <v>191</v>
      </c>
    </row>
    <row r="144" spans="2:6" ht="13">
      <c r="B144" s="19" t="s">
        <v>217</v>
      </c>
      <c r="C144" s="20">
        <v>46203</v>
      </c>
      <c r="D144" s="21"/>
      <c r="E144" s="22"/>
      <c r="F144" s="23"/>
    </row>
    <row r="145" spans="2:7" ht="13">
      <c r="B145" s="19" t="s">
        <v>218</v>
      </c>
      <c r="C145" s="24" t="s">
        <v>219</v>
      </c>
      <c r="D145" s="19" t="s">
        <v>220</v>
      </c>
      <c r="E145" s="25" t="s">
        <v>221</v>
      </c>
      <c r="F145" s="26" t="s">
        <v>222</v>
      </c>
      <c r="G145" s="14"/>
    </row>
    <row r="146" spans="2:7">
      <c r="B146" s="27" t="s">
        <v>191</v>
      </c>
      <c r="C146" s="28" t="s">
        <v>191</v>
      </c>
      <c r="D146" s="27" t="s">
        <v>191</v>
      </c>
      <c r="E146" s="29" t="s">
        <v>191</v>
      </c>
      <c r="F146" s="30" t="s">
        <v>191</v>
      </c>
    </row>
    <row r="148" spans="2:7" ht="14.5">
      <c r="B148" s="261" t="s">
        <v>2722</v>
      </c>
      <c r="C148" s="261"/>
      <c r="D148" s="261"/>
      <c r="E148" s="261"/>
      <c r="F148" s="261"/>
    </row>
    <row r="149" spans="2:7">
      <c r="B149" s="154"/>
    </row>
    <row r="150" spans="2:7" ht="14.5">
      <c r="B150" s="266" t="s">
        <v>2614</v>
      </c>
      <c r="C150" s="266"/>
      <c r="D150" s="266"/>
      <c r="E150" s="266"/>
      <c r="F150" s="266"/>
    </row>
    <row r="152" spans="2:7" ht="13">
      <c r="B152" s="2" t="s">
        <v>223</v>
      </c>
    </row>
    <row r="153" spans="2:7" ht="13">
      <c r="B153" s="2"/>
    </row>
    <row r="154" spans="2:7" ht="13">
      <c r="B154" s="2" t="s">
        <v>224</v>
      </c>
    </row>
    <row r="155" spans="2:7" ht="13">
      <c r="B155" s="19" t="s">
        <v>225</v>
      </c>
      <c r="C155" s="24" t="s">
        <v>226</v>
      </c>
      <c r="D155" s="2"/>
    </row>
    <row r="156" spans="2:7">
      <c r="B156" s="21" t="s">
        <v>191</v>
      </c>
      <c r="C156" s="31" t="s">
        <v>191</v>
      </c>
    </row>
    <row r="158" spans="2:7" ht="13">
      <c r="B158" s="19" t="s">
        <v>227</v>
      </c>
      <c r="C158" s="24" t="s">
        <v>226</v>
      </c>
    </row>
    <row r="159" spans="2:7">
      <c r="B159" s="21" t="s">
        <v>191</v>
      </c>
      <c r="C159" s="31" t="s">
        <v>191</v>
      </c>
    </row>
    <row r="161" spans="2:7" ht="13">
      <c r="B161" s="19" t="s">
        <v>228</v>
      </c>
      <c r="C161" s="24" t="s">
        <v>229</v>
      </c>
    </row>
    <row r="162" spans="2:7">
      <c r="B162" s="21" t="s">
        <v>191</v>
      </c>
      <c r="C162" s="31" t="s">
        <v>191</v>
      </c>
    </row>
    <row r="164" spans="2:7" ht="13">
      <c r="B164" s="25" t="s">
        <v>230</v>
      </c>
      <c r="C164" s="24" t="s">
        <v>229</v>
      </c>
    </row>
    <row r="165" spans="2:7">
      <c r="B165" s="22" t="s">
        <v>191</v>
      </c>
      <c r="C165" s="31" t="s">
        <v>191</v>
      </c>
    </row>
    <row r="167" spans="2:7" ht="13">
      <c r="B167" s="19" t="s">
        <v>231</v>
      </c>
      <c r="C167" s="24" t="s">
        <v>191</v>
      </c>
    </row>
    <row r="169" spans="2:7" ht="13">
      <c r="B169" s="19" t="s">
        <v>232</v>
      </c>
      <c r="C169" s="20">
        <v>46203</v>
      </c>
      <c r="D169" s="21"/>
      <c r="E169" s="22"/>
      <c r="F169" s="23"/>
    </row>
    <row r="170" spans="2:7" ht="13">
      <c r="B170" s="19" t="s">
        <v>218</v>
      </c>
      <c r="C170" s="24" t="s">
        <v>219</v>
      </c>
      <c r="D170" s="19" t="s">
        <v>220</v>
      </c>
      <c r="E170" s="25" t="s">
        <v>221</v>
      </c>
      <c r="F170" s="26" t="s">
        <v>222</v>
      </c>
      <c r="G170" s="14"/>
    </row>
    <row r="171" spans="2:7">
      <c r="B171" s="27" t="s">
        <v>191</v>
      </c>
      <c r="C171" s="28" t="s">
        <v>191</v>
      </c>
      <c r="D171" s="27" t="s">
        <v>191</v>
      </c>
      <c r="E171" s="29" t="s">
        <v>191</v>
      </c>
      <c r="F171" s="30" t="s">
        <v>191</v>
      </c>
    </row>
    <row r="172" spans="2:7" ht="13">
      <c r="B172" s="2" t="s">
        <v>223</v>
      </c>
    </row>
    <row r="173" spans="2:7" ht="13">
      <c r="B173" s="2"/>
    </row>
    <row r="174" spans="2:7" ht="13">
      <c r="B174" s="2" t="s">
        <v>224</v>
      </c>
    </row>
    <row r="175" spans="2:7" ht="13">
      <c r="B175" s="19" t="s">
        <v>225</v>
      </c>
      <c r="C175" s="24" t="s">
        <v>226</v>
      </c>
      <c r="D175" s="2"/>
    </row>
    <row r="176" spans="2:7">
      <c r="B176" s="21" t="s">
        <v>191</v>
      </c>
      <c r="C176" s="31" t="s">
        <v>191</v>
      </c>
    </row>
    <row r="178" spans="2:6" ht="13">
      <c r="B178" s="19" t="s">
        <v>227</v>
      </c>
      <c r="C178" s="24" t="s">
        <v>226</v>
      </c>
    </row>
    <row r="179" spans="2:6">
      <c r="B179" s="21" t="s">
        <v>191</v>
      </c>
      <c r="C179" s="31" t="s">
        <v>191</v>
      </c>
    </row>
    <row r="181" spans="2:6" ht="13">
      <c r="B181" s="19" t="s">
        <v>228</v>
      </c>
      <c r="C181" s="24" t="s">
        <v>229</v>
      </c>
    </row>
    <row r="182" spans="2:6">
      <c r="B182" s="21" t="s">
        <v>191</v>
      </c>
      <c r="C182" s="31" t="s">
        <v>191</v>
      </c>
    </row>
    <row r="184" spans="2:6" ht="13">
      <c r="B184" s="25" t="s">
        <v>230</v>
      </c>
      <c r="C184" s="24" t="s">
        <v>229</v>
      </c>
    </row>
    <row r="185" spans="2:6">
      <c r="B185" s="22" t="s">
        <v>191</v>
      </c>
      <c r="C185" s="31" t="s">
        <v>191</v>
      </c>
    </row>
    <row r="187" spans="2:6" ht="13">
      <c r="B187" s="19" t="s">
        <v>231</v>
      </c>
      <c r="C187" s="24" t="s">
        <v>191</v>
      </c>
    </row>
    <row r="190" spans="2:6" ht="13">
      <c r="B190" s="2" t="s">
        <v>233</v>
      </c>
    </row>
    <row r="192" spans="2:6" ht="13">
      <c r="B192" s="19" t="s">
        <v>218</v>
      </c>
      <c r="C192" s="24" t="s">
        <v>234</v>
      </c>
      <c r="D192" s="19" t="s">
        <v>235</v>
      </c>
      <c r="E192" s="19" t="s">
        <v>236</v>
      </c>
      <c r="F192" s="14"/>
    </row>
    <row r="193" spans="2:80">
      <c r="B193" s="21" t="s">
        <v>191</v>
      </c>
      <c r="C193" s="31" t="s">
        <v>191</v>
      </c>
      <c r="D193" s="21" t="s">
        <v>191</v>
      </c>
      <c r="E193" s="21" t="s">
        <v>191</v>
      </c>
    </row>
    <row r="196" spans="2:80" ht="13">
      <c r="B196" s="2" t="s">
        <v>237</v>
      </c>
      <c r="C196" s="13" t="s">
        <v>191</v>
      </c>
      <c r="D196" s="2"/>
      <c r="E196" s="2"/>
      <c r="F196" s="14"/>
      <c r="G196" s="14"/>
      <c r="H196" s="14"/>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row>
    <row r="198" spans="2:80" ht="13">
      <c r="B198" s="2" t="s">
        <v>238</v>
      </c>
    </row>
    <row r="200" spans="2:80" ht="13">
      <c r="B200" s="19" t="s">
        <v>239</v>
      </c>
      <c r="C200" s="24" t="s">
        <v>226</v>
      </c>
      <c r="D200" s="2"/>
    </row>
    <row r="201" spans="2:80">
      <c r="B201" s="21" t="s">
        <v>191</v>
      </c>
      <c r="C201" s="31" t="s">
        <v>191</v>
      </c>
    </row>
    <row r="204" spans="2:80" ht="13">
      <c r="B204" s="19" t="s">
        <v>240</v>
      </c>
      <c r="C204" s="24" t="s">
        <v>241</v>
      </c>
      <c r="D204" s="2"/>
    </row>
    <row r="205" spans="2:80">
      <c r="B205" s="21" t="s">
        <v>191</v>
      </c>
      <c r="C205" s="31" t="s">
        <v>191</v>
      </c>
    </row>
    <row r="208" spans="2:80" ht="13">
      <c r="B208" s="2" t="s">
        <v>242</v>
      </c>
    </row>
    <row r="211" spans="2:80" ht="13">
      <c r="B211" s="2" t="s">
        <v>243</v>
      </c>
    </row>
    <row r="213" spans="2:80" ht="13">
      <c r="B213" s="19" t="s">
        <v>218</v>
      </c>
      <c r="C213" s="24" t="s">
        <v>244</v>
      </c>
      <c r="D213" s="19" t="s">
        <v>234</v>
      </c>
      <c r="E213" s="19" t="s">
        <v>235</v>
      </c>
      <c r="F213" s="26" t="s">
        <v>236</v>
      </c>
      <c r="G213" s="14"/>
    </row>
    <row r="214" spans="2:80">
      <c r="B214" s="21" t="s">
        <v>191</v>
      </c>
      <c r="C214" s="31" t="s">
        <v>191</v>
      </c>
      <c r="D214" s="21" t="s">
        <v>191</v>
      </c>
      <c r="E214" s="21" t="s">
        <v>191</v>
      </c>
      <c r="F214" s="32" t="s">
        <v>191</v>
      </c>
    </row>
    <row r="217" spans="2:80" ht="13">
      <c r="B217" s="2" t="s">
        <v>237</v>
      </c>
      <c r="C217" s="13" t="s">
        <v>191</v>
      </c>
      <c r="D217" s="2"/>
      <c r="E217" s="2"/>
      <c r="F217" s="14"/>
      <c r="G217" s="14"/>
      <c r="H217" s="14"/>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row>
    <row r="219" spans="2:80" ht="13">
      <c r="B219" s="2" t="s">
        <v>238</v>
      </c>
    </row>
    <row r="221" spans="2:80" ht="13">
      <c r="B221" s="19" t="s">
        <v>239</v>
      </c>
      <c r="C221" s="24" t="s">
        <v>226</v>
      </c>
      <c r="D221" s="2"/>
    </row>
    <row r="222" spans="2:80">
      <c r="B222" s="21" t="s">
        <v>191</v>
      </c>
      <c r="C222" s="31" t="s">
        <v>191</v>
      </c>
    </row>
    <row r="225" spans="2:7" ht="13">
      <c r="B225" s="19" t="s">
        <v>240</v>
      </c>
      <c r="C225" s="24" t="s">
        <v>241</v>
      </c>
      <c r="D225" s="2"/>
    </row>
    <row r="226" spans="2:7">
      <c r="B226" s="21" t="s">
        <v>191</v>
      </c>
      <c r="C226" s="31" t="s">
        <v>191</v>
      </c>
    </row>
    <row r="229" spans="2:7" ht="13">
      <c r="B229" s="2" t="s">
        <v>242</v>
      </c>
    </row>
    <row r="232" spans="2:7" ht="13">
      <c r="B232" s="2" t="s">
        <v>245</v>
      </c>
    </row>
    <row r="233" spans="2:7" ht="13">
      <c r="B233" s="19" t="s">
        <v>218</v>
      </c>
      <c r="C233" s="24" t="s">
        <v>246</v>
      </c>
      <c r="D233" s="19" t="s">
        <v>247</v>
      </c>
      <c r="E233" s="19" t="s">
        <v>248</v>
      </c>
      <c r="F233" s="26" t="s">
        <v>249</v>
      </c>
      <c r="G233" s="14"/>
    </row>
    <row r="234" spans="2:7">
      <c r="B234" s="21" t="s">
        <v>191</v>
      </c>
      <c r="C234" s="31" t="s">
        <v>191</v>
      </c>
      <c r="D234" s="21" t="s">
        <v>191</v>
      </c>
      <c r="E234" s="21" t="s">
        <v>191</v>
      </c>
      <c r="F234" s="32" t="s">
        <v>191</v>
      </c>
    </row>
    <row r="235" spans="2:7">
      <c r="B235" s="1" t="s">
        <v>2544</v>
      </c>
    </row>
    <row r="237" spans="2:7" ht="58">
      <c r="B237" s="188" t="s">
        <v>2721</v>
      </c>
      <c r="C237" s="189" t="s">
        <v>2720</v>
      </c>
      <c r="D237" s="188" t="s">
        <v>2719</v>
      </c>
      <c r="E237" s="188" t="s">
        <v>2718</v>
      </c>
      <c r="F237" s="187" t="s">
        <v>2717</v>
      </c>
    </row>
    <row r="238" spans="2:7" ht="14.5">
      <c r="B238" s="185" t="s">
        <v>2716</v>
      </c>
      <c r="C238" s="184" t="s">
        <v>2715</v>
      </c>
      <c r="D238" s="183" t="s">
        <v>159</v>
      </c>
      <c r="E238" s="183" t="s">
        <v>2712</v>
      </c>
      <c r="F238" s="186">
        <v>2500</v>
      </c>
    </row>
    <row r="239" spans="2:7" ht="14.5">
      <c r="B239" s="185" t="s">
        <v>2714</v>
      </c>
      <c r="C239" s="184" t="s">
        <v>2713</v>
      </c>
      <c r="D239" s="183" t="s">
        <v>159</v>
      </c>
      <c r="E239" s="183" t="s">
        <v>2712</v>
      </c>
      <c r="F239" s="182">
        <v>14500</v>
      </c>
    </row>
    <row r="240" spans="2:7" ht="14.5">
      <c r="B240" s="185" t="s">
        <v>2700</v>
      </c>
      <c r="C240" s="184" t="s">
        <v>2701</v>
      </c>
      <c r="D240" s="183" t="s">
        <v>159</v>
      </c>
      <c r="E240" s="183" t="s">
        <v>2712</v>
      </c>
      <c r="F240" s="182">
        <v>2766.5839900000001</v>
      </c>
    </row>
    <row r="241" spans="2:6" ht="14.5">
      <c r="B241" s="181"/>
      <c r="C241" s="160"/>
      <c r="D241" s="181"/>
      <c r="E241" s="181"/>
      <c r="F241" s="180"/>
    </row>
    <row r="242" spans="2:6" ht="14.5">
      <c r="B242" s="181"/>
      <c r="C242" s="160"/>
      <c r="D242" s="181"/>
      <c r="E242" s="181"/>
      <c r="F242" s="180"/>
    </row>
    <row r="243" spans="2:6" ht="14.5">
      <c r="B243" s="181" t="s">
        <v>2711</v>
      </c>
      <c r="C243" s="160"/>
      <c r="D243" s="181"/>
      <c r="E243" s="181"/>
      <c r="F243" s="180"/>
    </row>
    <row r="244" spans="2:6" ht="14.5">
      <c r="B244" s="181" t="s">
        <v>2710</v>
      </c>
      <c r="C244" s="160"/>
      <c r="D244" s="181"/>
      <c r="E244" s="181"/>
      <c r="F244" s="180"/>
    </row>
    <row r="245" spans="2:6" ht="14.5">
      <c r="B245" s="181" t="s">
        <v>2709</v>
      </c>
      <c r="C245" s="160"/>
      <c r="D245" s="181"/>
      <c r="E245" s="181"/>
      <c r="F245" s="180"/>
    </row>
    <row r="246" spans="2:6" ht="14.5">
      <c r="B246" s="181"/>
      <c r="C246" s="160"/>
      <c r="D246" s="181"/>
      <c r="E246" s="181"/>
      <c r="F246" s="180"/>
    </row>
    <row r="247" spans="2:6" ht="14.5">
      <c r="B247" s="270" t="s">
        <v>2708</v>
      </c>
      <c r="C247" s="270"/>
      <c r="D247" s="270"/>
      <c r="E247" s="270"/>
      <c r="F247" s="173"/>
    </row>
    <row r="248" spans="2:6" ht="14.5">
      <c r="B248" s="270"/>
      <c r="C248" s="270"/>
      <c r="D248" s="270"/>
      <c r="E248" s="270"/>
      <c r="F248" s="173"/>
    </row>
    <row r="249" spans="2:6" ht="14.5">
      <c r="B249" s="270"/>
      <c r="C249" s="270"/>
      <c r="D249" s="270"/>
      <c r="E249" s="270"/>
      <c r="F249" s="173"/>
    </row>
    <row r="250" spans="2:6" ht="14.5">
      <c r="B250" s="179"/>
      <c r="C250" s="179"/>
      <c r="D250" s="179"/>
      <c r="E250" s="179"/>
      <c r="F250" s="173"/>
    </row>
    <row r="251" spans="2:6" ht="15" thickBot="1">
      <c r="B251" s="179"/>
      <c r="C251" s="179"/>
      <c r="D251" s="179"/>
      <c r="E251" s="179"/>
      <c r="F251" s="173"/>
    </row>
    <row r="252" spans="2:6">
      <c r="B252" s="271" t="s">
        <v>3</v>
      </c>
      <c r="C252" s="271" t="s">
        <v>2707</v>
      </c>
      <c r="D252" s="273" t="s">
        <v>2706</v>
      </c>
      <c r="E252" s="275" t="s">
        <v>2705</v>
      </c>
      <c r="F252" s="275" t="s">
        <v>2704</v>
      </c>
    </row>
    <row r="253" spans="2:6" ht="13" thickBot="1">
      <c r="B253" s="272"/>
      <c r="C253" s="272"/>
      <c r="D253" s="274"/>
      <c r="E253" s="276"/>
      <c r="F253" s="276"/>
    </row>
    <row r="254" spans="2:6" ht="15" thickBot="1">
      <c r="B254" s="178"/>
      <c r="C254" s="177"/>
      <c r="D254" s="177"/>
      <c r="E254" s="177" t="s">
        <v>2703</v>
      </c>
      <c r="F254" s="177" t="s">
        <v>2703</v>
      </c>
    </row>
    <row r="255" spans="2:6" ht="29.5" thickBot="1">
      <c r="B255" s="178" t="s">
        <v>2702</v>
      </c>
      <c r="C255" s="177" t="s">
        <v>2701</v>
      </c>
      <c r="D255" s="176" t="s">
        <v>2700</v>
      </c>
      <c r="E255" s="175">
        <v>250000000</v>
      </c>
      <c r="F255" s="175">
        <v>250000000</v>
      </c>
    </row>
    <row r="256" spans="2:6" ht="14.5">
      <c r="B256" s="161"/>
      <c r="C256" s="174"/>
      <c r="D256" s="161"/>
      <c r="E256" s="161"/>
      <c r="F256" s="173"/>
    </row>
    <row r="257" spans="2:6" ht="14.5">
      <c r="B257" s="161" t="s">
        <v>2699</v>
      </c>
      <c r="C257" s="174"/>
      <c r="D257" s="161"/>
      <c r="E257" s="161"/>
      <c r="F257" s="173"/>
    </row>
    <row r="258" spans="2:6" ht="14.5">
      <c r="B258" s="161"/>
      <c r="C258" s="174"/>
      <c r="D258" s="161"/>
      <c r="E258" s="161"/>
      <c r="F258" s="173"/>
    </row>
    <row r="259" spans="2:6" ht="14.5">
      <c r="B259" s="161"/>
      <c r="C259" s="174"/>
      <c r="D259" s="161"/>
      <c r="E259" s="161"/>
      <c r="F259" s="173"/>
    </row>
    <row r="260" spans="2:6" ht="14.5">
      <c r="B260" s="269" t="s">
        <v>2698</v>
      </c>
      <c r="C260" s="269"/>
      <c r="D260" s="269"/>
      <c r="E260" s="269"/>
      <c r="F260" s="173"/>
    </row>
    <row r="261" spans="2:6" ht="14.5">
      <c r="B261" s="161"/>
      <c r="C261" s="174"/>
      <c r="D261" s="161"/>
      <c r="E261" s="161"/>
      <c r="F261" s="173"/>
    </row>
    <row r="262" spans="2:6" ht="14.5">
      <c r="B262" s="165"/>
      <c r="C262" s="171"/>
      <c r="D262" s="165"/>
      <c r="E262" s="165"/>
      <c r="F262" s="170"/>
    </row>
    <row r="263" spans="2:6" ht="14.5">
      <c r="B263" s="172" t="s">
        <v>2664</v>
      </c>
      <c r="C263" s="171"/>
      <c r="D263" s="165"/>
      <c r="E263" s="165"/>
      <c r="F263" s="170"/>
    </row>
    <row r="264" spans="2:6" ht="14.5">
      <c r="B264" s="159"/>
      <c r="C264" s="169"/>
      <c r="D264" s="159"/>
      <c r="E264" s="159"/>
      <c r="F264" s="158"/>
    </row>
    <row r="265" spans="2:6" ht="14.5">
      <c r="B265" s="165" t="s">
        <v>2663</v>
      </c>
      <c r="C265" s="168"/>
      <c r="D265" s="159"/>
      <c r="E265" s="159"/>
      <c r="F265" s="158"/>
    </row>
    <row r="266" spans="2:6" ht="14.5">
      <c r="B266" s="161"/>
      <c r="C266" s="168"/>
      <c r="D266" s="159"/>
      <c r="E266" s="159"/>
      <c r="F266" s="158"/>
    </row>
    <row r="267" spans="2:6" ht="14.5">
      <c r="B267" s="161"/>
      <c r="C267" s="168"/>
      <c r="D267" s="159"/>
      <c r="E267" s="159"/>
      <c r="F267" s="158"/>
    </row>
    <row r="268" spans="2:6" ht="14.5">
      <c r="B268" s="161" t="s">
        <v>2662</v>
      </c>
      <c r="C268" s="160">
        <v>577958246.57000005</v>
      </c>
      <c r="D268" s="159"/>
      <c r="E268" s="159"/>
      <c r="F268" s="158"/>
    </row>
    <row r="269" spans="2:6" ht="14.5">
      <c r="B269" s="161"/>
      <c r="C269" s="166"/>
      <c r="D269" s="159"/>
      <c r="E269" s="159"/>
      <c r="F269" s="158"/>
    </row>
    <row r="270" spans="2:6" ht="14.5">
      <c r="B270" s="161" t="s">
        <v>2661</v>
      </c>
      <c r="C270" s="160">
        <v>465538246.57000005</v>
      </c>
      <c r="D270" s="159"/>
      <c r="E270" s="159"/>
      <c r="F270" s="158"/>
    </row>
    <row r="271" spans="2:6" ht="14.5">
      <c r="B271" s="161"/>
      <c r="C271" s="166"/>
      <c r="D271" s="159"/>
      <c r="E271" s="159"/>
      <c r="F271" s="158"/>
    </row>
    <row r="272" spans="2:6" ht="14.5">
      <c r="B272" s="161" t="s">
        <v>2660</v>
      </c>
      <c r="C272" s="166">
        <v>112420000</v>
      </c>
      <c r="D272" s="159"/>
      <c r="E272" s="159"/>
      <c r="F272" s="158"/>
    </row>
    <row r="273" spans="2:6" ht="14.5">
      <c r="B273" s="161"/>
      <c r="C273" s="166"/>
      <c r="D273" s="159"/>
      <c r="E273" s="159"/>
      <c r="F273" s="158"/>
    </row>
    <row r="274" spans="2:6" ht="14.5">
      <c r="B274" s="165" t="s">
        <v>2659</v>
      </c>
      <c r="C274" s="164">
        <v>256691020</v>
      </c>
      <c r="D274" s="159"/>
      <c r="E274" s="159"/>
      <c r="F274" s="158"/>
    </row>
    <row r="275" spans="2:6" ht="14.5">
      <c r="B275" s="161"/>
      <c r="C275" s="166"/>
      <c r="D275" s="159"/>
      <c r="E275" s="159"/>
      <c r="F275" s="158"/>
    </row>
    <row r="276" spans="2:6" ht="14.5">
      <c r="B276" s="161" t="s">
        <v>2658</v>
      </c>
      <c r="C276" s="160">
        <v>116603020</v>
      </c>
      <c r="D276" s="159"/>
      <c r="E276" s="159"/>
      <c r="F276" s="158"/>
    </row>
    <row r="277" spans="2:6" ht="14.5">
      <c r="B277" s="161"/>
      <c r="C277" s="166"/>
      <c r="D277" s="159"/>
      <c r="E277" s="159"/>
      <c r="F277" s="158"/>
    </row>
    <row r="278" spans="2:6" ht="29">
      <c r="B278" s="167" t="s">
        <v>2657</v>
      </c>
      <c r="C278" s="160">
        <v>140088000</v>
      </c>
      <c r="D278" s="159"/>
      <c r="E278" s="159"/>
      <c r="F278" s="158"/>
    </row>
    <row r="279" spans="2:6" ht="14.5">
      <c r="B279" s="161"/>
      <c r="C279" s="166"/>
      <c r="D279" s="159"/>
      <c r="E279" s="159"/>
      <c r="F279" s="158"/>
    </row>
    <row r="280" spans="2:6" ht="29">
      <c r="B280" s="167" t="s">
        <v>2656</v>
      </c>
      <c r="C280" s="160">
        <v>120303511.78</v>
      </c>
      <c r="D280" s="159"/>
      <c r="E280" s="159"/>
      <c r="F280" s="158"/>
    </row>
    <row r="281" spans="2:6" ht="14.5">
      <c r="B281" s="161"/>
      <c r="C281" s="166"/>
      <c r="D281" s="159"/>
      <c r="E281" s="159"/>
      <c r="F281" s="158"/>
    </row>
    <row r="282" spans="2:6" ht="14.5">
      <c r="B282" s="165" t="s">
        <v>2655</v>
      </c>
      <c r="C282" s="164">
        <v>236906531.78</v>
      </c>
      <c r="D282" s="159"/>
      <c r="E282" s="159"/>
      <c r="F282" s="158"/>
    </row>
    <row r="283" spans="2:6" ht="14.5">
      <c r="B283" s="163"/>
      <c r="C283" s="162"/>
      <c r="D283" s="159"/>
      <c r="E283" s="159"/>
      <c r="F283" s="158"/>
    </row>
    <row r="284" spans="2:6" ht="14.5">
      <c r="B284" s="161" t="s">
        <v>2654</v>
      </c>
      <c r="C284" s="160"/>
      <c r="D284" s="159"/>
      <c r="E284" s="159"/>
      <c r="F284" s="158"/>
    </row>
  </sheetData>
  <mergeCells count="18">
    <mergeCell ref="B138:C138"/>
    <mergeCell ref="B1:E1"/>
    <mergeCell ref="C3:C7"/>
    <mergeCell ref="D3:D7"/>
    <mergeCell ref="B10:E10"/>
    <mergeCell ref="B11:E11"/>
    <mergeCell ref="C12:C14"/>
    <mergeCell ref="D12:D14"/>
    <mergeCell ref="E12:E14"/>
    <mergeCell ref="B260:E260"/>
    <mergeCell ref="B148:F148"/>
    <mergeCell ref="B150:F150"/>
    <mergeCell ref="B247:E249"/>
    <mergeCell ref="B252:B253"/>
    <mergeCell ref="C252:C253"/>
    <mergeCell ref="D252:D253"/>
    <mergeCell ref="E252:E253"/>
    <mergeCell ref="F252:F253"/>
  </mergeCells>
  <hyperlinks>
    <hyperlink ref="A1" location="Index!A1" display="Index" xr:uid="{285D8278-DBEC-4100-B725-A97F5F992E37}"/>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2F7F0-C6E0-4837-BE31-6CFF3C7D5B70}">
  <dimension ref="A1:CB228"/>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9" ht="13">
      <c r="A1" s="3" t="s">
        <v>0</v>
      </c>
      <c r="B1" s="249" t="s">
        <v>22</v>
      </c>
      <c r="C1" s="249"/>
      <c r="D1" s="249"/>
      <c r="E1" s="249"/>
    </row>
    <row r="3" spans="1:9" ht="14.5">
      <c r="B3" s="46" t="s">
        <v>22</v>
      </c>
      <c r="C3" s="290"/>
      <c r="D3" s="263"/>
      <c r="E3" s="35"/>
    </row>
    <row r="4" spans="1:9" ht="29">
      <c r="B4" s="37" t="s">
        <v>597</v>
      </c>
      <c r="C4" s="290"/>
      <c r="D4" s="263"/>
      <c r="E4" s="35"/>
    </row>
    <row r="5" spans="1:9" ht="14.5">
      <c r="B5" s="37" t="s">
        <v>139</v>
      </c>
      <c r="C5" s="290"/>
      <c r="D5" s="263"/>
      <c r="E5" s="35"/>
    </row>
    <row r="6" spans="1:9" ht="29">
      <c r="B6" s="37" t="s">
        <v>2118</v>
      </c>
      <c r="C6" s="290"/>
      <c r="D6" s="263"/>
      <c r="E6" s="35"/>
    </row>
    <row r="7" spans="1:9" ht="14.5">
      <c r="B7" s="38" t="s">
        <v>142</v>
      </c>
      <c r="C7" s="39" t="s">
        <v>143</v>
      </c>
      <c r="D7" s="39" t="s">
        <v>144</v>
      </c>
      <c r="E7" s="35"/>
    </row>
    <row r="8" spans="1:9" ht="14.5">
      <c r="B8" s="35"/>
      <c r="C8" s="47"/>
      <c r="D8" s="35"/>
      <c r="E8" s="35"/>
    </row>
    <row r="10" spans="1:9">
      <c r="B10" s="1" t="s">
        <v>145</v>
      </c>
    </row>
    <row r="12" spans="1:9" ht="13">
      <c r="B12" s="10" t="s">
        <v>146</v>
      </c>
      <c r="C12" s="11" t="s">
        <v>147</v>
      </c>
      <c r="D12" s="10" t="s">
        <v>148</v>
      </c>
      <c r="E12" s="10" t="s">
        <v>149</v>
      </c>
      <c r="F12" s="12" t="s">
        <v>150</v>
      </c>
      <c r="G12" s="12" t="s">
        <v>151</v>
      </c>
      <c r="H12" s="12" t="s">
        <v>152</v>
      </c>
      <c r="I12" s="2" t="s">
        <v>153</v>
      </c>
    </row>
    <row r="13" spans="1:9" ht="13">
      <c r="B13" s="2" t="s">
        <v>154</v>
      </c>
    </row>
    <row r="14" spans="1:9" ht="13">
      <c r="B14" s="2" t="s">
        <v>155</v>
      </c>
    </row>
    <row r="15" spans="1:9">
      <c r="B15" s="1" t="s">
        <v>2797</v>
      </c>
      <c r="C15" s="9" t="s">
        <v>156</v>
      </c>
      <c r="D15" s="1" t="s">
        <v>511</v>
      </c>
      <c r="E15" s="1" t="s">
        <v>599</v>
      </c>
      <c r="F15" s="4">
        <v>1404</v>
      </c>
      <c r="G15" s="4">
        <v>262.49</v>
      </c>
      <c r="H15" s="4">
        <v>1.56</v>
      </c>
    </row>
    <row r="16" spans="1:9">
      <c r="B16" s="1" t="s">
        <v>2796</v>
      </c>
      <c r="C16" s="9" t="s">
        <v>156</v>
      </c>
      <c r="D16" s="1" t="s">
        <v>419</v>
      </c>
      <c r="E16" s="1" t="s">
        <v>420</v>
      </c>
      <c r="F16" s="4">
        <v>18000</v>
      </c>
      <c r="G16" s="4">
        <v>247.54</v>
      </c>
      <c r="H16" s="4">
        <v>1.47</v>
      </c>
    </row>
    <row r="17" spans="2:8">
      <c r="B17" s="1" t="s">
        <v>2795</v>
      </c>
      <c r="C17" s="9" t="s">
        <v>156</v>
      </c>
      <c r="D17" s="1" t="s">
        <v>430</v>
      </c>
      <c r="E17" s="1" t="s">
        <v>600</v>
      </c>
      <c r="F17" s="4">
        <v>16200</v>
      </c>
      <c r="G17" s="4">
        <v>209.61</v>
      </c>
      <c r="H17" s="4">
        <v>1.25</v>
      </c>
    </row>
    <row r="18" spans="2:8">
      <c r="B18" s="1" t="s">
        <v>2794</v>
      </c>
      <c r="C18" s="9" t="s">
        <v>156</v>
      </c>
      <c r="D18" s="1" t="s">
        <v>423</v>
      </c>
      <c r="E18" s="1" t="s">
        <v>601</v>
      </c>
      <c r="F18" s="4">
        <v>4950</v>
      </c>
      <c r="G18" s="4">
        <v>191.35</v>
      </c>
      <c r="H18" s="4">
        <v>1.1399999999999999</v>
      </c>
    </row>
    <row r="19" spans="2:8">
      <c r="B19" s="1" t="s">
        <v>2793</v>
      </c>
      <c r="C19" s="9" t="s">
        <v>156</v>
      </c>
      <c r="D19" s="1" t="s">
        <v>425</v>
      </c>
      <c r="E19" s="1" t="s">
        <v>426</v>
      </c>
      <c r="F19" s="4">
        <v>38700</v>
      </c>
      <c r="G19" s="4">
        <v>169.91</v>
      </c>
      <c r="H19" s="4">
        <v>1.01</v>
      </c>
    </row>
    <row r="20" spans="2:8">
      <c r="B20" s="1" t="s">
        <v>2792</v>
      </c>
      <c r="C20" s="9" t="s">
        <v>156</v>
      </c>
      <c r="D20" s="1" t="s">
        <v>445</v>
      </c>
      <c r="E20" s="1" t="s">
        <v>446</v>
      </c>
      <c r="F20" s="4">
        <v>63000</v>
      </c>
      <c r="G20" s="4">
        <v>166.7</v>
      </c>
      <c r="H20" s="4">
        <v>0.99</v>
      </c>
    </row>
    <row r="21" spans="2:8">
      <c r="B21" s="1" t="s">
        <v>2791</v>
      </c>
      <c r="C21" s="9" t="s">
        <v>156</v>
      </c>
      <c r="D21" s="1" t="s">
        <v>423</v>
      </c>
      <c r="E21" s="1" t="s">
        <v>602</v>
      </c>
      <c r="F21" s="4">
        <v>5490</v>
      </c>
      <c r="G21" s="4">
        <v>155.76</v>
      </c>
      <c r="H21" s="4">
        <v>0.93</v>
      </c>
    </row>
    <row r="22" spans="2:8">
      <c r="B22" s="1" t="s">
        <v>2790</v>
      </c>
      <c r="C22" s="9" t="s">
        <v>156</v>
      </c>
      <c r="D22" s="1" t="s">
        <v>423</v>
      </c>
      <c r="E22" s="1" t="s">
        <v>604</v>
      </c>
      <c r="F22" s="4">
        <v>12780</v>
      </c>
      <c r="G22" s="4">
        <v>148.5</v>
      </c>
      <c r="H22" s="4">
        <v>0.88</v>
      </c>
    </row>
    <row r="23" spans="2:8">
      <c r="B23" s="1" t="s">
        <v>2789</v>
      </c>
      <c r="C23" s="9" t="s">
        <v>156</v>
      </c>
      <c r="D23" s="1" t="s">
        <v>440</v>
      </c>
      <c r="E23" s="1" t="s">
        <v>441</v>
      </c>
      <c r="F23" s="4">
        <v>3600</v>
      </c>
      <c r="G23" s="4">
        <v>142.04</v>
      </c>
      <c r="H23" s="4">
        <v>0.85</v>
      </c>
    </row>
    <row r="24" spans="2:8">
      <c r="B24" s="1" t="s">
        <v>2788</v>
      </c>
      <c r="C24" s="9" t="s">
        <v>156</v>
      </c>
      <c r="D24" s="1" t="s">
        <v>573</v>
      </c>
      <c r="E24" s="1" t="s">
        <v>612</v>
      </c>
      <c r="F24" s="4">
        <v>6000</v>
      </c>
      <c r="G24" s="4">
        <v>138.58000000000001</v>
      </c>
      <c r="H24" s="4">
        <v>0.82</v>
      </c>
    </row>
    <row r="25" spans="2:8">
      <c r="B25" s="1" t="s">
        <v>2787</v>
      </c>
      <c r="C25" s="9" t="s">
        <v>156</v>
      </c>
      <c r="D25" s="1" t="s">
        <v>486</v>
      </c>
      <c r="E25" s="1" t="s">
        <v>603</v>
      </c>
      <c r="F25" s="4">
        <v>1350</v>
      </c>
      <c r="G25" s="4">
        <v>134.47</v>
      </c>
      <c r="H25" s="4">
        <v>0.8</v>
      </c>
    </row>
    <row r="26" spans="2:8">
      <c r="B26" s="1" t="s">
        <v>2786</v>
      </c>
      <c r="C26" s="9" t="s">
        <v>156</v>
      </c>
      <c r="D26" s="1" t="s">
        <v>545</v>
      </c>
      <c r="E26" s="1" t="s">
        <v>605</v>
      </c>
      <c r="F26" s="4">
        <v>7200</v>
      </c>
      <c r="G26" s="4">
        <v>130.33000000000001</v>
      </c>
      <c r="H26" s="4">
        <v>0.78</v>
      </c>
    </row>
    <row r="27" spans="2:8">
      <c r="B27" s="1" t="s">
        <v>2785</v>
      </c>
      <c r="C27" s="9" t="s">
        <v>156</v>
      </c>
      <c r="D27" s="1" t="s">
        <v>432</v>
      </c>
      <c r="E27" s="1" t="s">
        <v>433</v>
      </c>
      <c r="F27" s="4">
        <v>45000</v>
      </c>
      <c r="G27" s="4">
        <v>129.13</v>
      </c>
      <c r="H27" s="4">
        <v>0.77</v>
      </c>
    </row>
    <row r="28" spans="2:8">
      <c r="B28" s="1" t="s">
        <v>2784</v>
      </c>
      <c r="C28" s="9" t="s">
        <v>156</v>
      </c>
      <c r="D28" s="1" t="s">
        <v>452</v>
      </c>
      <c r="E28" s="1" t="s">
        <v>608</v>
      </c>
      <c r="F28" s="4">
        <v>2700</v>
      </c>
      <c r="G28" s="4">
        <v>118.91</v>
      </c>
      <c r="H28" s="4">
        <v>0.71</v>
      </c>
    </row>
    <row r="29" spans="2:8">
      <c r="B29" s="1" t="s">
        <v>2783</v>
      </c>
      <c r="C29" s="9" t="s">
        <v>156</v>
      </c>
      <c r="D29" s="1" t="s">
        <v>419</v>
      </c>
      <c r="E29" s="1" t="s">
        <v>609</v>
      </c>
      <c r="F29" s="4">
        <v>40000</v>
      </c>
      <c r="G29" s="4">
        <v>118.44</v>
      </c>
      <c r="H29" s="4">
        <v>0.7</v>
      </c>
    </row>
    <row r="30" spans="2:8">
      <c r="B30" s="1" t="s">
        <v>2782</v>
      </c>
      <c r="C30" s="9" t="s">
        <v>156</v>
      </c>
      <c r="D30" s="1" t="s">
        <v>452</v>
      </c>
      <c r="E30" s="1" t="s">
        <v>453</v>
      </c>
      <c r="F30" s="4">
        <v>990</v>
      </c>
      <c r="G30" s="4">
        <v>118.01</v>
      </c>
      <c r="H30" s="4">
        <v>0.7</v>
      </c>
    </row>
    <row r="31" spans="2:8">
      <c r="B31" s="1" t="s">
        <v>483</v>
      </c>
      <c r="C31" s="9" t="s">
        <v>156</v>
      </c>
      <c r="D31" s="1" t="s">
        <v>484</v>
      </c>
      <c r="E31" s="1" t="s">
        <v>485</v>
      </c>
      <c r="F31" s="4">
        <v>18000</v>
      </c>
      <c r="G31" s="4">
        <v>117.14</v>
      </c>
      <c r="H31" s="4">
        <v>0.7</v>
      </c>
    </row>
    <row r="32" spans="2:8">
      <c r="B32" s="1" t="s">
        <v>2781</v>
      </c>
      <c r="C32" s="9" t="s">
        <v>156</v>
      </c>
      <c r="D32" s="1" t="s">
        <v>524</v>
      </c>
      <c r="E32" s="1" t="s">
        <v>611</v>
      </c>
      <c r="F32" s="4">
        <v>10707</v>
      </c>
      <c r="G32" s="4">
        <v>115.16</v>
      </c>
      <c r="H32" s="4">
        <v>0.69</v>
      </c>
    </row>
    <row r="33" spans="2:8">
      <c r="B33" s="1" t="s">
        <v>2780</v>
      </c>
      <c r="C33" s="9" t="s">
        <v>156</v>
      </c>
      <c r="D33" s="1" t="s">
        <v>455</v>
      </c>
      <c r="E33" s="1" t="s">
        <v>610</v>
      </c>
      <c r="F33" s="4">
        <v>27900</v>
      </c>
      <c r="G33" s="4">
        <v>108.14</v>
      </c>
      <c r="H33" s="4">
        <v>0.64</v>
      </c>
    </row>
    <row r="34" spans="2:8">
      <c r="B34" s="1" t="s">
        <v>2779</v>
      </c>
      <c r="C34" s="9" t="s">
        <v>156</v>
      </c>
      <c r="D34" s="1" t="s">
        <v>419</v>
      </c>
      <c r="E34" s="1" t="s">
        <v>438</v>
      </c>
      <c r="F34" s="4">
        <v>27000</v>
      </c>
      <c r="G34" s="4">
        <v>105.91</v>
      </c>
      <c r="H34" s="4">
        <v>0.63</v>
      </c>
    </row>
    <row r="35" spans="2:8">
      <c r="B35" s="1" t="s">
        <v>2778</v>
      </c>
      <c r="C35" s="9" t="s">
        <v>156</v>
      </c>
      <c r="D35" s="1" t="s">
        <v>423</v>
      </c>
      <c r="E35" s="1" t="s">
        <v>606</v>
      </c>
      <c r="F35" s="4">
        <v>9630</v>
      </c>
      <c r="G35" s="4">
        <v>103.48</v>
      </c>
      <c r="H35" s="4">
        <v>0.62</v>
      </c>
    </row>
    <row r="36" spans="2:8">
      <c r="B36" s="1" t="s">
        <v>2777</v>
      </c>
      <c r="C36" s="9" t="s">
        <v>156</v>
      </c>
      <c r="D36" s="1" t="s">
        <v>462</v>
      </c>
      <c r="E36" s="1" t="s">
        <v>463</v>
      </c>
      <c r="F36" s="4">
        <v>6300</v>
      </c>
      <c r="G36" s="4">
        <v>102.6</v>
      </c>
      <c r="H36" s="4">
        <v>0.61</v>
      </c>
    </row>
    <row r="37" spans="2:8">
      <c r="B37" s="1" t="s">
        <v>2776</v>
      </c>
      <c r="C37" s="9" t="s">
        <v>156</v>
      </c>
      <c r="D37" s="1" t="s">
        <v>486</v>
      </c>
      <c r="E37" s="1" t="s">
        <v>505</v>
      </c>
      <c r="F37" s="4">
        <v>4989</v>
      </c>
      <c r="G37" s="4">
        <v>97.44</v>
      </c>
      <c r="H37" s="4">
        <v>0.57999999999999996</v>
      </c>
    </row>
    <row r="38" spans="2:8">
      <c r="B38" s="1" t="s">
        <v>2775</v>
      </c>
      <c r="C38" s="9" t="s">
        <v>156</v>
      </c>
      <c r="D38" s="1" t="s">
        <v>484</v>
      </c>
      <c r="E38" s="1" t="s">
        <v>614</v>
      </c>
      <c r="F38" s="4">
        <v>6660</v>
      </c>
      <c r="G38" s="4">
        <v>93.59</v>
      </c>
      <c r="H38" s="4">
        <v>0.56000000000000005</v>
      </c>
    </row>
    <row r="39" spans="2:8">
      <c r="B39" s="1" t="s">
        <v>2774</v>
      </c>
      <c r="C39" s="9" t="s">
        <v>156</v>
      </c>
      <c r="D39" s="1" t="s">
        <v>423</v>
      </c>
      <c r="E39" s="1" t="s">
        <v>613</v>
      </c>
      <c r="F39" s="4">
        <v>43200</v>
      </c>
      <c r="G39" s="4">
        <v>87.29</v>
      </c>
      <c r="H39" s="4">
        <v>0.52</v>
      </c>
    </row>
    <row r="40" spans="2:8">
      <c r="B40" s="1" t="s">
        <v>2773</v>
      </c>
      <c r="C40" s="9" t="s">
        <v>156</v>
      </c>
      <c r="D40" s="1" t="s">
        <v>421</v>
      </c>
      <c r="E40" s="1" t="s">
        <v>427</v>
      </c>
      <c r="F40" s="4">
        <v>2900</v>
      </c>
      <c r="G40" s="4">
        <v>86.92</v>
      </c>
      <c r="H40" s="4">
        <v>0.52</v>
      </c>
    </row>
    <row r="41" spans="2:8">
      <c r="B41" s="1" t="s">
        <v>2772</v>
      </c>
      <c r="C41" s="9" t="s">
        <v>156</v>
      </c>
      <c r="D41" s="1" t="s">
        <v>450</v>
      </c>
      <c r="E41" s="1" t="s">
        <v>451</v>
      </c>
      <c r="F41" s="4">
        <v>19411</v>
      </c>
      <c r="G41" s="4">
        <v>80.930000000000007</v>
      </c>
      <c r="H41" s="4">
        <v>0.48</v>
      </c>
    </row>
    <row r="42" spans="2:8">
      <c r="B42" s="1" t="s">
        <v>2771</v>
      </c>
      <c r="C42" s="9" t="s">
        <v>156</v>
      </c>
      <c r="D42" s="1" t="s">
        <v>448</v>
      </c>
      <c r="E42" s="1" t="s">
        <v>616</v>
      </c>
      <c r="F42" s="4">
        <v>23400</v>
      </c>
      <c r="G42" s="4">
        <v>75.61</v>
      </c>
      <c r="H42" s="4">
        <v>0.45</v>
      </c>
    </row>
    <row r="43" spans="2:8">
      <c r="B43" s="1" t="s">
        <v>2770</v>
      </c>
      <c r="C43" s="9" t="s">
        <v>156</v>
      </c>
      <c r="D43" s="1" t="s">
        <v>550</v>
      </c>
      <c r="E43" s="1" t="s">
        <v>607</v>
      </c>
      <c r="F43" s="4">
        <v>4900</v>
      </c>
      <c r="G43" s="4">
        <v>69.3</v>
      </c>
      <c r="H43" s="4">
        <v>0.41</v>
      </c>
    </row>
    <row r="44" spans="2:8">
      <c r="B44" s="1" t="s">
        <v>2769</v>
      </c>
      <c r="C44" s="9" t="s">
        <v>156</v>
      </c>
      <c r="D44" s="1" t="s">
        <v>475</v>
      </c>
      <c r="E44" s="1" t="s">
        <v>615</v>
      </c>
      <c r="F44" s="4">
        <v>3700</v>
      </c>
      <c r="G44" s="4">
        <v>69.06</v>
      </c>
      <c r="H44" s="4">
        <v>0.41</v>
      </c>
    </row>
    <row r="45" spans="2:8">
      <c r="B45" s="1" t="s">
        <v>2768</v>
      </c>
      <c r="C45" s="9" t="s">
        <v>156</v>
      </c>
      <c r="D45" s="1" t="s">
        <v>469</v>
      </c>
      <c r="E45" s="1" t="s">
        <v>618</v>
      </c>
      <c r="F45" s="4">
        <v>6300</v>
      </c>
      <c r="G45" s="4">
        <v>67.52</v>
      </c>
      <c r="H45" s="4">
        <v>0.4</v>
      </c>
    </row>
    <row r="46" spans="2:8">
      <c r="B46" s="1" t="s">
        <v>2767</v>
      </c>
      <c r="C46" s="9" t="s">
        <v>156</v>
      </c>
      <c r="D46" s="1" t="s">
        <v>421</v>
      </c>
      <c r="E46" s="1" t="s">
        <v>620</v>
      </c>
      <c r="F46" s="4">
        <v>20700</v>
      </c>
      <c r="G46" s="4">
        <v>67.11</v>
      </c>
      <c r="H46" s="4">
        <v>0.4</v>
      </c>
    </row>
    <row r="47" spans="2:8">
      <c r="B47" s="1" t="s">
        <v>2766</v>
      </c>
      <c r="C47" s="9" t="s">
        <v>156</v>
      </c>
      <c r="D47" s="1" t="s">
        <v>480</v>
      </c>
      <c r="E47" s="1" t="s">
        <v>621</v>
      </c>
      <c r="F47" s="4">
        <v>3600</v>
      </c>
      <c r="G47" s="4">
        <v>67.05</v>
      </c>
      <c r="H47" s="4">
        <v>0.4</v>
      </c>
    </row>
    <row r="48" spans="2:8">
      <c r="B48" s="1" t="s">
        <v>2765</v>
      </c>
      <c r="C48" s="9" t="s">
        <v>156</v>
      </c>
      <c r="D48" s="1" t="s">
        <v>452</v>
      </c>
      <c r="E48" s="1" t="s">
        <v>626</v>
      </c>
      <c r="F48" s="4">
        <v>6659</v>
      </c>
      <c r="G48" s="4">
        <v>66.91</v>
      </c>
      <c r="H48" s="4">
        <v>0.4</v>
      </c>
    </row>
    <row r="49" spans="2:8">
      <c r="B49" s="1" t="s">
        <v>2764</v>
      </c>
      <c r="C49" s="9" t="s">
        <v>156</v>
      </c>
      <c r="D49" s="1" t="s">
        <v>448</v>
      </c>
      <c r="E49" s="1" t="s">
        <v>617</v>
      </c>
      <c r="F49" s="4">
        <v>1350</v>
      </c>
      <c r="G49" s="4">
        <v>66.739999999999995</v>
      </c>
      <c r="H49" s="4">
        <v>0.4</v>
      </c>
    </row>
    <row r="50" spans="2:8">
      <c r="B50" s="1" t="s">
        <v>2763</v>
      </c>
      <c r="C50" s="9" t="s">
        <v>156</v>
      </c>
      <c r="D50" s="1" t="s">
        <v>486</v>
      </c>
      <c r="E50" s="1" t="s">
        <v>619</v>
      </c>
      <c r="F50" s="4">
        <v>3060</v>
      </c>
      <c r="G50" s="4">
        <v>66.28</v>
      </c>
      <c r="H50" s="4">
        <v>0.39</v>
      </c>
    </row>
    <row r="51" spans="2:8">
      <c r="B51" s="1" t="s">
        <v>2762</v>
      </c>
      <c r="C51" s="9" t="s">
        <v>156</v>
      </c>
      <c r="D51" s="1" t="s">
        <v>434</v>
      </c>
      <c r="E51" s="1" t="s">
        <v>461</v>
      </c>
      <c r="F51" s="4">
        <v>27927</v>
      </c>
      <c r="G51" s="4">
        <v>62.49</v>
      </c>
      <c r="H51" s="4">
        <v>0.37</v>
      </c>
    </row>
    <row r="52" spans="2:8">
      <c r="B52" s="1" t="s">
        <v>2761</v>
      </c>
      <c r="C52" s="9" t="s">
        <v>156</v>
      </c>
      <c r="D52" s="1" t="s">
        <v>440</v>
      </c>
      <c r="E52" s="1" t="s">
        <v>622</v>
      </c>
      <c r="F52" s="4">
        <v>11700</v>
      </c>
      <c r="G52" s="4">
        <v>59.38</v>
      </c>
      <c r="H52" s="4">
        <v>0.35</v>
      </c>
    </row>
    <row r="53" spans="2:8">
      <c r="B53" s="1" t="s">
        <v>2760</v>
      </c>
      <c r="C53" s="9" t="s">
        <v>156</v>
      </c>
      <c r="D53" s="1" t="s">
        <v>421</v>
      </c>
      <c r="E53" s="1" t="s">
        <v>422</v>
      </c>
      <c r="F53" s="4">
        <v>5400</v>
      </c>
      <c r="G53" s="4">
        <v>56.28</v>
      </c>
      <c r="H53" s="4">
        <v>0.33</v>
      </c>
    </row>
    <row r="54" spans="2:8">
      <c r="B54" s="1" t="s">
        <v>2759</v>
      </c>
      <c r="C54" s="9" t="s">
        <v>156</v>
      </c>
      <c r="D54" s="1" t="s">
        <v>469</v>
      </c>
      <c r="E54" s="1" t="s">
        <v>479</v>
      </c>
      <c r="F54" s="4">
        <v>2700</v>
      </c>
      <c r="G54" s="4">
        <v>54.85</v>
      </c>
      <c r="H54" s="4">
        <v>0.33</v>
      </c>
    </row>
    <row r="55" spans="2:8">
      <c r="B55" s="1" t="s">
        <v>2758</v>
      </c>
      <c r="C55" s="9" t="s">
        <v>156</v>
      </c>
      <c r="D55" s="1" t="s">
        <v>550</v>
      </c>
      <c r="E55" s="1" t="s">
        <v>623</v>
      </c>
      <c r="F55" s="4">
        <v>630</v>
      </c>
      <c r="G55" s="4">
        <v>54.7</v>
      </c>
      <c r="H55" s="4">
        <v>0.33</v>
      </c>
    </row>
    <row r="56" spans="2:8">
      <c r="B56" s="1" t="s">
        <v>2757</v>
      </c>
      <c r="C56" s="9" t="s">
        <v>156</v>
      </c>
      <c r="D56" s="1" t="s">
        <v>436</v>
      </c>
      <c r="E56" s="1" t="s">
        <v>624</v>
      </c>
      <c r="F56" s="4">
        <v>360</v>
      </c>
      <c r="G56" s="4">
        <v>50.81</v>
      </c>
      <c r="H56" s="4">
        <v>0.3</v>
      </c>
    </row>
    <row r="57" spans="2:8">
      <c r="B57" s="1" t="s">
        <v>508</v>
      </c>
      <c r="C57" s="9" t="s">
        <v>156</v>
      </c>
      <c r="D57" s="1" t="s">
        <v>509</v>
      </c>
      <c r="E57" s="1" t="s">
        <v>510</v>
      </c>
      <c r="F57" s="4">
        <v>4000</v>
      </c>
      <c r="G57" s="4">
        <v>46.99</v>
      </c>
      <c r="H57" s="4">
        <v>0.28000000000000003</v>
      </c>
    </row>
    <row r="58" spans="2:8">
      <c r="B58" s="1" t="s">
        <v>2756</v>
      </c>
      <c r="C58" s="9" t="s">
        <v>156</v>
      </c>
      <c r="D58" s="1" t="s">
        <v>443</v>
      </c>
      <c r="E58" s="1" t="s">
        <v>627</v>
      </c>
      <c r="F58" s="4">
        <v>10800</v>
      </c>
      <c r="G58" s="4">
        <v>44.47</v>
      </c>
      <c r="H58" s="4">
        <v>0.26</v>
      </c>
    </row>
    <row r="59" spans="2:8">
      <c r="B59" s="1" t="s">
        <v>2755</v>
      </c>
      <c r="C59" s="9" t="s">
        <v>156</v>
      </c>
      <c r="D59" s="1" t="s">
        <v>480</v>
      </c>
      <c r="E59" s="1" t="s">
        <v>631</v>
      </c>
      <c r="F59" s="4">
        <v>1592</v>
      </c>
      <c r="G59" s="4">
        <v>39.01</v>
      </c>
      <c r="H59" s="4">
        <v>0.23</v>
      </c>
    </row>
    <row r="60" spans="2:8">
      <c r="B60" s="1" t="s">
        <v>2754</v>
      </c>
      <c r="C60" s="9" t="s">
        <v>156</v>
      </c>
      <c r="D60" s="1" t="s">
        <v>457</v>
      </c>
      <c r="E60" s="1" t="s">
        <v>628</v>
      </c>
      <c r="F60" s="4">
        <v>8100</v>
      </c>
      <c r="G60" s="4">
        <v>36.33</v>
      </c>
      <c r="H60" s="4">
        <v>0.22</v>
      </c>
    </row>
    <row r="61" spans="2:8">
      <c r="B61" s="1" t="s">
        <v>2753</v>
      </c>
      <c r="C61" s="9" t="s">
        <v>156</v>
      </c>
      <c r="D61" s="1" t="s">
        <v>484</v>
      </c>
      <c r="E61" s="1" t="s">
        <v>630</v>
      </c>
      <c r="F61" s="4">
        <v>6000</v>
      </c>
      <c r="G61" s="4">
        <v>33.39</v>
      </c>
      <c r="H61" s="4">
        <v>0.2</v>
      </c>
    </row>
    <row r="62" spans="2:8">
      <c r="B62" s="1" t="s">
        <v>2752</v>
      </c>
      <c r="C62" s="9" t="s">
        <v>156</v>
      </c>
      <c r="D62" s="1" t="s">
        <v>469</v>
      </c>
      <c r="E62" s="1" t="s">
        <v>629</v>
      </c>
      <c r="F62" s="4">
        <v>7200</v>
      </c>
      <c r="G62" s="4">
        <v>30.62</v>
      </c>
      <c r="H62" s="4">
        <v>0.18</v>
      </c>
    </row>
    <row r="63" spans="2:8" ht="13">
      <c r="B63" s="2" t="s">
        <v>2543</v>
      </c>
    </row>
    <row r="64" spans="2:8">
      <c r="B64" s="1" t="s">
        <v>159</v>
      </c>
      <c r="C64" s="9" t="s">
        <v>159</v>
      </c>
      <c r="D64" s="1" t="s">
        <v>159</v>
      </c>
      <c r="E64" s="1" t="s">
        <v>159</v>
      </c>
      <c r="F64" s="4" t="s">
        <v>159</v>
      </c>
      <c r="G64" s="4" t="s">
        <v>159</v>
      </c>
      <c r="H64" s="4" t="s">
        <v>159</v>
      </c>
    </row>
    <row r="65" spans="2:8" ht="13">
      <c r="B65" s="2" t="s">
        <v>160</v>
      </c>
      <c r="C65" s="13"/>
      <c r="D65" s="2"/>
      <c r="E65" s="2"/>
      <c r="F65" s="14"/>
      <c r="G65" s="14">
        <f>SUM(G12:G64)</f>
        <v>4865.2700000000004</v>
      </c>
      <c r="H65" s="14">
        <f>SUM(H12:H64)</f>
        <v>28.949999999999989</v>
      </c>
    </row>
    <row r="66" spans="2:8" ht="13">
      <c r="B66" s="10" t="s">
        <v>146</v>
      </c>
      <c r="C66" s="11" t="s">
        <v>147</v>
      </c>
      <c r="D66" s="10" t="s">
        <v>165</v>
      </c>
      <c r="E66" s="10" t="s">
        <v>149</v>
      </c>
      <c r="F66" s="12" t="s">
        <v>150</v>
      </c>
      <c r="G66" s="12" t="s">
        <v>151</v>
      </c>
      <c r="H66" s="12" t="s">
        <v>152</v>
      </c>
    </row>
    <row r="67" spans="2:8" ht="13">
      <c r="B67" s="2" t="s">
        <v>166</v>
      </c>
    </row>
    <row r="68" spans="2:8" ht="13">
      <c r="B68" s="2" t="s">
        <v>155</v>
      </c>
    </row>
    <row r="69" spans="2:8" ht="13">
      <c r="B69" s="2" t="s">
        <v>167</v>
      </c>
    </row>
    <row r="70" spans="2:8">
      <c r="B70" s="1" t="s">
        <v>646</v>
      </c>
      <c r="C70" s="9">
        <v>6.72</v>
      </c>
      <c r="D70" s="1" t="s">
        <v>291</v>
      </c>
      <c r="E70" s="1" t="s">
        <v>647</v>
      </c>
      <c r="F70" s="4">
        <v>3500000</v>
      </c>
      <c r="G70" s="4">
        <v>3515.3</v>
      </c>
      <c r="H70" s="4">
        <v>20.92</v>
      </c>
    </row>
    <row r="71" spans="2:8">
      <c r="B71" s="1" t="s">
        <v>1867</v>
      </c>
      <c r="C71" s="9">
        <v>6.34</v>
      </c>
      <c r="D71" s="1" t="s">
        <v>291</v>
      </c>
      <c r="E71" s="1" t="s">
        <v>1868</v>
      </c>
      <c r="F71" s="4">
        <v>1500000</v>
      </c>
      <c r="G71" s="4">
        <v>1541.4</v>
      </c>
      <c r="H71" s="4">
        <v>9.17</v>
      </c>
    </row>
    <row r="72" spans="2:8">
      <c r="B72" s="1" t="s">
        <v>644</v>
      </c>
      <c r="C72" s="9">
        <v>5.66</v>
      </c>
      <c r="D72" s="1" t="s">
        <v>291</v>
      </c>
      <c r="E72" s="1" t="s">
        <v>645</v>
      </c>
      <c r="F72" s="4">
        <v>1500000</v>
      </c>
      <c r="G72" s="4">
        <v>1524</v>
      </c>
      <c r="H72" s="4">
        <v>9.07</v>
      </c>
    </row>
    <row r="73" spans="2:8">
      <c r="B73" s="1" t="s">
        <v>640</v>
      </c>
      <c r="C73" s="9">
        <v>6.42</v>
      </c>
      <c r="D73" s="1" t="s">
        <v>291</v>
      </c>
      <c r="E73" s="1" t="s">
        <v>641</v>
      </c>
      <c r="F73" s="4">
        <v>1500000</v>
      </c>
      <c r="G73" s="4">
        <v>1496.33</v>
      </c>
      <c r="H73" s="4">
        <v>8.9</v>
      </c>
    </row>
    <row r="74" spans="2:8">
      <c r="B74" s="1" t="s">
        <v>654</v>
      </c>
      <c r="C74" s="9">
        <v>7.29</v>
      </c>
      <c r="D74" s="1" t="s">
        <v>291</v>
      </c>
      <c r="E74" s="1" t="s">
        <v>655</v>
      </c>
      <c r="F74" s="4">
        <v>1000000</v>
      </c>
      <c r="G74" s="4">
        <v>1007.9</v>
      </c>
      <c r="H74" s="4">
        <v>6</v>
      </c>
    </row>
    <row r="75" spans="2:8">
      <c r="B75" s="1" t="s">
        <v>2119</v>
      </c>
      <c r="C75" s="9">
        <v>7.45</v>
      </c>
      <c r="D75" s="1" t="s">
        <v>291</v>
      </c>
      <c r="E75" s="1" t="s">
        <v>2120</v>
      </c>
      <c r="F75" s="4">
        <v>1000000</v>
      </c>
      <c r="G75" s="4">
        <v>929.8</v>
      </c>
      <c r="H75" s="4">
        <v>5.53</v>
      </c>
    </row>
    <row r="76" spans="2:8" ht="13">
      <c r="B76" s="2" t="s">
        <v>168</v>
      </c>
      <c r="C76" s="13"/>
      <c r="D76" s="2"/>
      <c r="E76" s="2"/>
      <c r="F76" s="14"/>
      <c r="G76" s="14">
        <f>SUM(G66:G75)</f>
        <v>10014.73</v>
      </c>
      <c r="H76" s="14">
        <f>SUM(H66:H75)</f>
        <v>59.59</v>
      </c>
    </row>
    <row r="77" spans="2:8" ht="13">
      <c r="B77" s="2" t="s">
        <v>169</v>
      </c>
    </row>
    <row r="78" spans="2:8">
      <c r="B78" s="1" t="s">
        <v>2751</v>
      </c>
      <c r="C78" s="9">
        <v>6.85</v>
      </c>
      <c r="D78" s="1" t="s">
        <v>296</v>
      </c>
      <c r="E78" s="1" t="s">
        <v>661</v>
      </c>
      <c r="F78" s="4">
        <v>100</v>
      </c>
      <c r="G78" s="4">
        <v>998.11</v>
      </c>
      <c r="H78" s="4">
        <v>5.94</v>
      </c>
    </row>
    <row r="79" spans="2:8" ht="13">
      <c r="B79" s="2" t="s">
        <v>170</v>
      </c>
      <c r="C79" s="13"/>
      <c r="D79" s="2"/>
      <c r="E79" s="2"/>
      <c r="F79" s="14"/>
      <c r="G79" s="14">
        <f>SUM(G77:G78)</f>
        <v>998.11</v>
      </c>
      <c r="H79" s="14">
        <f>SUM(H77:H78)</f>
        <v>5.94</v>
      </c>
    </row>
    <row r="80" spans="2:8" ht="13">
      <c r="B80" s="2" t="s">
        <v>171</v>
      </c>
    </row>
    <row r="81" spans="2:8">
      <c r="B81" s="1" t="s">
        <v>159</v>
      </c>
      <c r="C81" s="9" t="s">
        <v>159</v>
      </c>
      <c r="D81" s="1" t="s">
        <v>159</v>
      </c>
      <c r="E81" s="1" t="s">
        <v>159</v>
      </c>
      <c r="F81" s="4" t="s">
        <v>159</v>
      </c>
      <c r="G81" s="4" t="s">
        <v>159</v>
      </c>
      <c r="H81" s="4" t="s">
        <v>159</v>
      </c>
    </row>
    <row r="82" spans="2:8" ht="13">
      <c r="B82" s="2" t="s">
        <v>172</v>
      </c>
      <c r="C82" s="13"/>
      <c r="D82" s="2"/>
      <c r="E82" s="2"/>
      <c r="F82" s="14"/>
      <c r="G82" s="14">
        <f>SUM(G80:G81)</f>
        <v>0</v>
      </c>
      <c r="H82" s="14">
        <f>SUM(H80:H81)</f>
        <v>0</v>
      </c>
    </row>
    <row r="83" spans="2:8" ht="13">
      <c r="B83" s="2" t="s">
        <v>2600</v>
      </c>
    </row>
    <row r="84" spans="2:8">
      <c r="B84" s="1" t="s">
        <v>664</v>
      </c>
      <c r="C84" s="9">
        <v>7.55</v>
      </c>
      <c r="D84" s="1" t="s">
        <v>296</v>
      </c>
      <c r="E84" s="1" t="s">
        <v>665</v>
      </c>
      <c r="F84" s="4">
        <v>5</v>
      </c>
      <c r="G84" s="4">
        <v>490.76</v>
      </c>
      <c r="H84" s="4">
        <v>2.92</v>
      </c>
    </row>
    <row r="85" spans="2:8" ht="13">
      <c r="B85" s="2" t="s">
        <v>2599</v>
      </c>
      <c r="C85" s="13"/>
      <c r="D85" s="2"/>
      <c r="E85" s="2"/>
      <c r="F85" s="14"/>
      <c r="G85" s="14">
        <f>SUM(G83:G84)</f>
        <v>490.76</v>
      </c>
      <c r="H85" s="14">
        <f>SUM(H83:H84)</f>
        <v>2.92</v>
      </c>
    </row>
    <row r="86" spans="2:8" ht="13">
      <c r="B86" s="2" t="s">
        <v>175</v>
      </c>
    </row>
    <row r="87" spans="2:8">
      <c r="B87" s="1" t="s">
        <v>159</v>
      </c>
      <c r="C87" s="9" t="s">
        <v>159</v>
      </c>
      <c r="D87" s="1" t="s">
        <v>159</v>
      </c>
      <c r="E87" s="1" t="s">
        <v>159</v>
      </c>
      <c r="F87" s="4" t="s">
        <v>159</v>
      </c>
      <c r="G87" s="4" t="s">
        <v>159</v>
      </c>
      <c r="H87" s="4" t="s">
        <v>159</v>
      </c>
    </row>
    <row r="88" spans="2:8" ht="13">
      <c r="B88" s="2" t="s">
        <v>176</v>
      </c>
      <c r="C88" s="13"/>
      <c r="D88" s="2"/>
      <c r="E88" s="2"/>
      <c r="F88" s="14"/>
      <c r="G88" s="14">
        <f>SUM(G86:G87)</f>
        <v>0</v>
      </c>
      <c r="H88" s="14">
        <f>SUM(H86:H87)</f>
        <v>0</v>
      </c>
    </row>
    <row r="89" spans="2:8" ht="13">
      <c r="B89" s="2" t="s">
        <v>177</v>
      </c>
    </row>
    <row r="90" spans="2:8">
      <c r="B90" s="1" t="s">
        <v>159</v>
      </c>
      <c r="C90" s="9" t="s">
        <v>159</v>
      </c>
      <c r="D90" s="1" t="s">
        <v>159</v>
      </c>
      <c r="E90" s="1" t="s">
        <v>159</v>
      </c>
      <c r="F90" s="4" t="s">
        <v>159</v>
      </c>
      <c r="G90" s="4" t="s">
        <v>159</v>
      </c>
      <c r="H90" s="4" t="s">
        <v>159</v>
      </c>
    </row>
    <row r="91" spans="2:8" ht="13">
      <c r="B91" s="2" t="s">
        <v>178</v>
      </c>
      <c r="C91" s="13"/>
      <c r="D91" s="2"/>
      <c r="E91" s="2"/>
      <c r="F91" s="14"/>
      <c r="G91" s="14">
        <f>SUM(G89:G90)</f>
        <v>0</v>
      </c>
      <c r="H91" s="14">
        <f>SUM(H89:H90)</f>
        <v>0</v>
      </c>
    </row>
    <row r="92" spans="2:8" ht="13">
      <c r="B92" s="2" t="s">
        <v>179</v>
      </c>
    </row>
    <row r="93" spans="2:8">
      <c r="B93" s="1" t="s">
        <v>159</v>
      </c>
      <c r="C93" s="9" t="s">
        <v>159</v>
      </c>
      <c r="D93" s="1" t="s">
        <v>159</v>
      </c>
      <c r="E93" s="1" t="s">
        <v>159</v>
      </c>
      <c r="F93" s="4" t="s">
        <v>159</v>
      </c>
      <c r="G93" s="4" t="s">
        <v>159</v>
      </c>
      <c r="H93" s="4" t="s">
        <v>159</v>
      </c>
    </row>
    <row r="94" spans="2:8" ht="13">
      <c r="B94" s="2" t="s">
        <v>180</v>
      </c>
      <c r="C94" s="13"/>
      <c r="D94" s="2"/>
      <c r="E94" s="2"/>
      <c r="F94" s="14"/>
      <c r="G94" s="14">
        <f>SUM(G92:G93)</f>
        <v>0</v>
      </c>
      <c r="H94" s="14">
        <f>SUM(H92:H93)</f>
        <v>0</v>
      </c>
    </row>
    <row r="95" spans="2:8" ht="13">
      <c r="B95" s="2" t="s">
        <v>181</v>
      </c>
    </row>
    <row r="96" spans="2:8">
      <c r="B96" s="1" t="s">
        <v>159</v>
      </c>
      <c r="C96" s="9" t="s">
        <v>159</v>
      </c>
      <c r="D96" s="1" t="s">
        <v>159</v>
      </c>
      <c r="E96" s="1" t="s">
        <v>159</v>
      </c>
      <c r="F96" s="4" t="s">
        <v>159</v>
      </c>
      <c r="G96" s="4" t="s">
        <v>159</v>
      </c>
      <c r="H96" s="4" t="s">
        <v>159</v>
      </c>
    </row>
    <row r="97" spans="2:8" ht="13">
      <c r="B97" s="2" t="s">
        <v>182</v>
      </c>
      <c r="C97" s="13"/>
      <c r="D97" s="2"/>
      <c r="E97" s="2"/>
      <c r="F97" s="14"/>
      <c r="G97" s="14">
        <f>SUM(G95:G96)</f>
        <v>0</v>
      </c>
      <c r="H97" s="14">
        <f>SUM(H95:H96)</f>
        <v>0</v>
      </c>
    </row>
    <row r="98" spans="2:8" ht="13">
      <c r="B98" s="2" t="s">
        <v>265</v>
      </c>
      <c r="C98" s="13"/>
      <c r="D98" s="2"/>
      <c r="E98" s="2"/>
      <c r="F98" s="14"/>
      <c r="G98" s="14">
        <v>134.28</v>
      </c>
      <c r="H98" s="14">
        <v>0.8</v>
      </c>
    </row>
    <row r="99" spans="2:8" ht="13">
      <c r="B99" s="2" t="s">
        <v>161</v>
      </c>
    </row>
    <row r="100" spans="2:8">
      <c r="B100" s="1" t="s">
        <v>159</v>
      </c>
      <c r="C100" s="9" t="s">
        <v>159</v>
      </c>
      <c r="D100" s="1" t="s">
        <v>159</v>
      </c>
      <c r="E100" s="1" t="s">
        <v>159</v>
      </c>
      <c r="F100" s="4" t="s">
        <v>159</v>
      </c>
      <c r="G100" s="4" t="s">
        <v>159</v>
      </c>
      <c r="H100" s="4" t="s">
        <v>159</v>
      </c>
    </row>
    <row r="101" spans="2:8" ht="13">
      <c r="B101" s="2" t="s">
        <v>162</v>
      </c>
      <c r="C101" s="13"/>
      <c r="D101" s="2"/>
      <c r="E101" s="2"/>
      <c r="F101" s="14"/>
      <c r="G101" s="14">
        <f>SUM(G99:G100)</f>
        <v>0</v>
      </c>
      <c r="H101" s="14">
        <f>SUM(H99:H100)</f>
        <v>0</v>
      </c>
    </row>
    <row r="102" spans="2:8" ht="13">
      <c r="B102" s="2" t="s">
        <v>154</v>
      </c>
    </row>
    <row r="103" spans="2:8" ht="13">
      <c r="B103" s="2" t="s">
        <v>163</v>
      </c>
    </row>
    <row r="104" spans="2:8">
      <c r="B104" s="1" t="s">
        <v>159</v>
      </c>
      <c r="C104" s="9" t="s">
        <v>159</v>
      </c>
      <c r="D104" s="1" t="s">
        <v>159</v>
      </c>
      <c r="E104" s="1" t="s">
        <v>159</v>
      </c>
      <c r="F104" s="4" t="s">
        <v>159</v>
      </c>
      <c r="G104" s="4" t="s">
        <v>159</v>
      </c>
      <c r="H104" s="4" t="s">
        <v>159</v>
      </c>
    </row>
    <row r="105" spans="2:8" ht="13">
      <c r="B105" s="2" t="s">
        <v>164</v>
      </c>
      <c r="C105" s="13"/>
      <c r="D105" s="2"/>
      <c r="E105" s="2"/>
      <c r="F105" s="14"/>
      <c r="G105" s="14">
        <f>SUM(G102:G104)</f>
        <v>0</v>
      </c>
      <c r="H105" s="14">
        <f>SUM(H102:H104)</f>
        <v>0</v>
      </c>
    </row>
    <row r="106" spans="2:8" ht="13">
      <c r="B106" s="2" t="s">
        <v>183</v>
      </c>
      <c r="C106" s="13"/>
      <c r="D106" s="2"/>
      <c r="E106" s="2"/>
      <c r="F106" s="14"/>
      <c r="G106" s="14">
        <v>16503.150000000001</v>
      </c>
      <c r="H106" s="14">
        <v>98.2</v>
      </c>
    </row>
    <row r="107" spans="2:8" ht="13">
      <c r="B107" s="2" t="s">
        <v>184</v>
      </c>
      <c r="C107" s="13"/>
      <c r="D107" s="2"/>
      <c r="E107" s="2"/>
      <c r="F107" s="14"/>
      <c r="G107" s="14">
        <v>300.20125930000063</v>
      </c>
      <c r="H107" s="14">
        <v>1.7999999999999972</v>
      </c>
    </row>
    <row r="108" spans="2:8" ht="13">
      <c r="B108" s="2" t="s">
        <v>185</v>
      </c>
      <c r="C108" s="13"/>
      <c r="D108" s="2"/>
      <c r="E108" s="2"/>
      <c r="F108" s="14"/>
      <c r="G108" s="14">
        <v>16803.351259300001</v>
      </c>
      <c r="H108" s="14">
        <v>100</v>
      </c>
    </row>
    <row r="109" spans="2:8">
      <c r="B109" s="1" t="s">
        <v>186</v>
      </c>
    </row>
    <row r="110" spans="2:8">
      <c r="B110" s="1" t="s">
        <v>187</v>
      </c>
    </row>
    <row r="111" spans="2:8">
      <c r="B111" s="1" t="s">
        <v>188</v>
      </c>
      <c r="C111" s="9" t="s">
        <v>189</v>
      </c>
    </row>
    <row r="112" spans="2:8" ht="13">
      <c r="B112" s="2"/>
    </row>
    <row r="113" spans="2:3" ht="26">
      <c r="B113" s="33" t="s">
        <v>267</v>
      </c>
      <c r="C113" s="9" t="s">
        <v>191</v>
      </c>
    </row>
    <row r="114" spans="2:3" ht="13">
      <c r="B114" s="2"/>
    </row>
    <row r="115" spans="2:3" ht="13">
      <c r="B115" s="2" t="s">
        <v>190</v>
      </c>
      <c r="C115" s="9" t="s">
        <v>191</v>
      </c>
    </row>
    <row r="116" spans="2:3" ht="13">
      <c r="B116" s="2" t="s">
        <v>193</v>
      </c>
      <c r="C116" s="9" t="s">
        <v>194</v>
      </c>
    </row>
    <row r="117" spans="2:3" ht="13">
      <c r="B117" s="2" t="s">
        <v>2121</v>
      </c>
      <c r="C117" s="13"/>
    </row>
    <row r="118" spans="2:3" ht="13">
      <c r="B118" s="2" t="s">
        <v>2122</v>
      </c>
      <c r="C118" s="13"/>
    </row>
    <row r="119" spans="2:3" ht="13">
      <c r="B119" s="2" t="s">
        <v>2750</v>
      </c>
      <c r="C119" s="13"/>
    </row>
    <row r="120" spans="2:3" ht="13">
      <c r="B120" s="2" t="s">
        <v>2749</v>
      </c>
      <c r="C120" s="13"/>
    </row>
    <row r="121" spans="2:3" ht="13">
      <c r="B121" s="2" t="s">
        <v>2748</v>
      </c>
      <c r="C121" s="13"/>
    </row>
    <row r="122" spans="2:3">
      <c r="B122" s="1" t="s">
        <v>204</v>
      </c>
    </row>
    <row r="124" spans="2:3" ht="14.5">
      <c r="B124" s="15"/>
      <c r="C124" s="16" t="s">
        <v>205</v>
      </c>
    </row>
    <row r="125" spans="2:3" ht="29">
      <c r="B125" s="15" t="s">
        <v>206</v>
      </c>
      <c r="C125" s="17" t="s">
        <v>22</v>
      </c>
    </row>
    <row r="126" spans="2:3" ht="14.5">
      <c r="B126" s="15" t="s">
        <v>207</v>
      </c>
      <c r="C126" s="16"/>
    </row>
    <row r="127" spans="2:3" ht="14.5">
      <c r="B127" s="15"/>
      <c r="C127" s="16"/>
    </row>
    <row r="128" spans="2:3" ht="14.5">
      <c r="B128" s="139" t="s">
        <v>208</v>
      </c>
      <c r="C128" s="140">
        <v>6.7400000000000002E-2</v>
      </c>
    </row>
    <row r="129" spans="2:7" ht="14.5">
      <c r="B129" s="139"/>
      <c r="C129" s="138"/>
    </row>
    <row r="130" spans="2:7" ht="14.5">
      <c r="B130" s="139" t="s">
        <v>209</v>
      </c>
      <c r="C130" s="138" t="s">
        <v>2747</v>
      </c>
    </row>
    <row r="131" spans="2:7" ht="14.5">
      <c r="B131" s="139" t="s">
        <v>210</v>
      </c>
      <c r="C131" s="138" t="s">
        <v>2746</v>
      </c>
    </row>
    <row r="132" spans="2:7" ht="14.5">
      <c r="B132" s="15"/>
      <c r="C132" s="16"/>
    </row>
    <row r="133" spans="2:7" ht="14.5">
      <c r="B133" s="15" t="s">
        <v>211</v>
      </c>
      <c r="C133" s="16" t="s">
        <v>189</v>
      </c>
    </row>
    <row r="134" spans="2:7" ht="14.5">
      <c r="B134" s="252" t="s">
        <v>212</v>
      </c>
      <c r="C134" s="252"/>
    </row>
    <row r="136" spans="2:7" ht="14.5">
      <c r="B136" s="15" t="s">
        <v>213</v>
      </c>
      <c r="C136" s="16"/>
      <c r="D136" s="15"/>
    </row>
    <row r="137" spans="2:7" ht="29">
      <c r="B137" s="18" t="s">
        <v>214</v>
      </c>
      <c r="C137" s="17" t="s">
        <v>215</v>
      </c>
      <c r="D137" s="18" t="s">
        <v>216</v>
      </c>
    </row>
    <row r="138" spans="2:7" ht="14.5">
      <c r="B138" s="15" t="s">
        <v>191</v>
      </c>
      <c r="C138" s="16" t="s">
        <v>191</v>
      </c>
      <c r="D138" s="15" t="s">
        <v>191</v>
      </c>
    </row>
    <row r="140" spans="2:7" ht="13">
      <c r="B140" s="19" t="s">
        <v>217</v>
      </c>
      <c r="C140" s="20">
        <v>46203</v>
      </c>
      <c r="D140" s="21"/>
      <c r="E140" s="22"/>
      <c r="F140" s="23"/>
    </row>
    <row r="141" spans="2:7" ht="13">
      <c r="B141" s="19" t="s">
        <v>218</v>
      </c>
      <c r="C141" s="24" t="s">
        <v>219</v>
      </c>
      <c r="D141" s="19" t="s">
        <v>220</v>
      </c>
      <c r="E141" s="25" t="s">
        <v>221</v>
      </c>
      <c r="F141" s="26" t="s">
        <v>222</v>
      </c>
      <c r="G141" s="14"/>
    </row>
    <row r="142" spans="2:7">
      <c r="B142" s="27" t="s">
        <v>191</v>
      </c>
      <c r="C142" s="28" t="s">
        <v>191</v>
      </c>
      <c r="D142" s="27" t="s">
        <v>191</v>
      </c>
      <c r="E142" s="29" t="s">
        <v>191</v>
      </c>
      <c r="F142" s="30" t="s">
        <v>191</v>
      </c>
    </row>
    <row r="145" spans="2:4" ht="13">
      <c r="B145" s="2" t="s">
        <v>223</v>
      </c>
    </row>
    <row r="146" spans="2:4" ht="13">
      <c r="B146" s="2"/>
    </row>
    <row r="147" spans="2:4" ht="13">
      <c r="B147" s="2" t="s">
        <v>224</v>
      </c>
    </row>
    <row r="148" spans="2:4" ht="13">
      <c r="B148" s="19" t="s">
        <v>225</v>
      </c>
      <c r="C148" s="24" t="s">
        <v>226</v>
      </c>
      <c r="D148" s="2"/>
    </row>
    <row r="149" spans="2:4">
      <c r="B149" s="21" t="s">
        <v>191</v>
      </c>
      <c r="C149" s="31" t="s">
        <v>191</v>
      </c>
    </row>
    <row r="151" spans="2:4" ht="13">
      <c r="B151" s="19" t="s">
        <v>227</v>
      </c>
      <c r="C151" s="24" t="s">
        <v>226</v>
      </c>
    </row>
    <row r="152" spans="2:4">
      <c r="B152" s="21" t="s">
        <v>191</v>
      </c>
      <c r="C152" s="31" t="s">
        <v>191</v>
      </c>
    </row>
    <row r="154" spans="2:4" ht="13">
      <c r="B154" s="19" t="s">
        <v>228</v>
      </c>
      <c r="C154" s="24" t="s">
        <v>229</v>
      </c>
    </row>
    <row r="155" spans="2:4">
      <c r="B155" s="21" t="s">
        <v>191</v>
      </c>
      <c r="C155" s="31" t="s">
        <v>191</v>
      </c>
    </row>
    <row r="157" spans="2:4" ht="13">
      <c r="B157" s="25" t="s">
        <v>230</v>
      </c>
      <c r="C157" s="24" t="s">
        <v>229</v>
      </c>
    </row>
    <row r="158" spans="2:4">
      <c r="B158" s="22" t="s">
        <v>191</v>
      </c>
      <c r="C158" s="31" t="s">
        <v>191</v>
      </c>
    </row>
    <row r="160" spans="2:4" ht="13">
      <c r="B160" s="19" t="s">
        <v>231</v>
      </c>
      <c r="C160" s="24" t="s">
        <v>191</v>
      </c>
    </row>
    <row r="162" spans="2:7" ht="13">
      <c r="B162" s="19" t="s">
        <v>232</v>
      </c>
      <c r="C162" s="20">
        <v>46203</v>
      </c>
      <c r="D162" s="21"/>
      <c r="E162" s="22"/>
      <c r="F162" s="23"/>
    </row>
    <row r="163" spans="2:7" ht="13">
      <c r="B163" s="19" t="s">
        <v>218</v>
      </c>
      <c r="C163" s="24" t="s">
        <v>219</v>
      </c>
      <c r="D163" s="19" t="s">
        <v>220</v>
      </c>
      <c r="E163" s="25" t="s">
        <v>221</v>
      </c>
      <c r="F163" s="26" t="s">
        <v>222</v>
      </c>
      <c r="G163" s="14"/>
    </row>
    <row r="164" spans="2:7">
      <c r="B164" s="27" t="s">
        <v>191</v>
      </c>
      <c r="C164" s="28" t="s">
        <v>191</v>
      </c>
      <c r="D164" s="27" t="s">
        <v>191</v>
      </c>
      <c r="E164" s="29" t="s">
        <v>191</v>
      </c>
      <c r="F164" s="30" t="s">
        <v>191</v>
      </c>
    </row>
    <row r="165" spans="2:7" ht="13">
      <c r="B165" s="2" t="s">
        <v>223</v>
      </c>
    </row>
    <row r="166" spans="2:7" ht="13">
      <c r="B166" s="2"/>
    </row>
    <row r="167" spans="2:7" ht="13">
      <c r="B167" s="2" t="s">
        <v>224</v>
      </c>
    </row>
    <row r="168" spans="2:7" ht="13">
      <c r="B168" s="19" t="s">
        <v>225</v>
      </c>
      <c r="C168" s="24" t="s">
        <v>226</v>
      </c>
      <c r="D168" s="2"/>
    </row>
    <row r="169" spans="2:7">
      <c r="B169" s="21" t="s">
        <v>191</v>
      </c>
      <c r="C169" s="31" t="s">
        <v>191</v>
      </c>
    </row>
    <row r="171" spans="2:7" ht="13">
      <c r="B171" s="19" t="s">
        <v>227</v>
      </c>
      <c r="C171" s="24" t="s">
        <v>226</v>
      </c>
    </row>
    <row r="172" spans="2:7">
      <c r="B172" s="21" t="s">
        <v>191</v>
      </c>
      <c r="C172" s="31" t="s">
        <v>191</v>
      </c>
    </row>
    <row r="174" spans="2:7" ht="13">
      <c r="B174" s="19" t="s">
        <v>228</v>
      </c>
      <c r="C174" s="24" t="s">
        <v>229</v>
      </c>
    </row>
    <row r="175" spans="2:7">
      <c r="B175" s="21" t="s">
        <v>191</v>
      </c>
      <c r="C175" s="31" t="s">
        <v>191</v>
      </c>
    </row>
    <row r="177" spans="2:80" ht="13">
      <c r="B177" s="25" t="s">
        <v>230</v>
      </c>
      <c r="C177" s="24" t="s">
        <v>229</v>
      </c>
    </row>
    <row r="178" spans="2:80">
      <c r="B178" s="22" t="s">
        <v>191</v>
      </c>
      <c r="C178" s="31" t="s">
        <v>191</v>
      </c>
    </row>
    <row r="180" spans="2:80" ht="13">
      <c r="B180" s="19" t="s">
        <v>231</v>
      </c>
      <c r="C180" s="24" t="s">
        <v>191</v>
      </c>
    </row>
    <row r="183" spans="2:80" ht="13">
      <c r="B183" s="2" t="s">
        <v>233</v>
      </c>
    </row>
    <row r="185" spans="2:80" ht="13">
      <c r="B185" s="19" t="s">
        <v>218</v>
      </c>
      <c r="C185" s="24" t="s">
        <v>234</v>
      </c>
      <c r="D185" s="19" t="s">
        <v>235</v>
      </c>
      <c r="E185" s="19" t="s">
        <v>236</v>
      </c>
      <c r="F185" s="14"/>
    </row>
    <row r="186" spans="2:80">
      <c r="B186" s="21" t="s">
        <v>191</v>
      </c>
      <c r="C186" s="31" t="s">
        <v>191</v>
      </c>
      <c r="D186" s="21" t="s">
        <v>191</v>
      </c>
      <c r="E186" s="21" t="s">
        <v>191</v>
      </c>
    </row>
    <row r="189" spans="2:80" ht="13">
      <c r="B189" s="2" t="s">
        <v>237</v>
      </c>
      <c r="C189" s="13" t="s">
        <v>191</v>
      </c>
      <c r="D189" s="2"/>
      <c r="E189" s="2"/>
      <c r="F189" s="14"/>
      <c r="G189" s="14"/>
      <c r="H189" s="14"/>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row>
    <row r="191" spans="2:80" ht="13">
      <c r="B191" s="2" t="s">
        <v>238</v>
      </c>
    </row>
    <row r="193" spans="2:7" ht="13">
      <c r="B193" s="19" t="s">
        <v>239</v>
      </c>
      <c r="C193" s="24" t="s">
        <v>226</v>
      </c>
      <c r="D193" s="2"/>
    </row>
    <row r="194" spans="2:7">
      <c r="B194" s="21" t="s">
        <v>191</v>
      </c>
      <c r="C194" s="31" t="s">
        <v>191</v>
      </c>
    </row>
    <row r="197" spans="2:7" ht="13">
      <c r="B197" s="19" t="s">
        <v>240</v>
      </c>
      <c r="C197" s="24" t="s">
        <v>241</v>
      </c>
      <c r="D197" s="2"/>
    </row>
    <row r="198" spans="2:7">
      <c r="B198" s="21" t="s">
        <v>191</v>
      </c>
      <c r="C198" s="31" t="s">
        <v>191</v>
      </c>
    </row>
    <row r="201" spans="2:7" ht="13">
      <c r="B201" s="2" t="s">
        <v>242</v>
      </c>
    </row>
    <row r="204" spans="2:7" ht="13">
      <c r="B204" s="2" t="s">
        <v>243</v>
      </c>
    </row>
    <row r="206" spans="2:7" ht="13">
      <c r="B206" s="19" t="s">
        <v>218</v>
      </c>
      <c r="C206" s="24" t="s">
        <v>244</v>
      </c>
      <c r="D206" s="19" t="s">
        <v>234</v>
      </c>
      <c r="E206" s="19" t="s">
        <v>235</v>
      </c>
      <c r="F206" s="26" t="s">
        <v>236</v>
      </c>
      <c r="G206" s="14"/>
    </row>
    <row r="207" spans="2:7">
      <c r="B207" s="21" t="s">
        <v>191</v>
      </c>
      <c r="C207" s="31" t="s">
        <v>191</v>
      </c>
      <c r="D207" s="21" t="s">
        <v>191</v>
      </c>
      <c r="E207" s="21" t="s">
        <v>191</v>
      </c>
      <c r="F207" s="32" t="s">
        <v>191</v>
      </c>
    </row>
    <row r="210" spans="2:80" ht="13">
      <c r="B210" s="2" t="s">
        <v>237</v>
      </c>
      <c r="C210" s="13" t="s">
        <v>191</v>
      </c>
      <c r="D210" s="2"/>
      <c r="E210" s="2"/>
      <c r="F210" s="14"/>
      <c r="G210" s="14"/>
      <c r="H210" s="14"/>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row>
    <row r="212" spans="2:80" ht="13">
      <c r="B212" s="2" t="s">
        <v>238</v>
      </c>
    </row>
    <row r="214" spans="2:80" ht="13">
      <c r="B214" s="19" t="s">
        <v>239</v>
      </c>
      <c r="C214" s="24" t="s">
        <v>226</v>
      </c>
      <c r="D214" s="2"/>
    </row>
    <row r="215" spans="2:80">
      <c r="B215" s="21" t="s">
        <v>191</v>
      </c>
      <c r="C215" s="31" t="s">
        <v>191</v>
      </c>
    </row>
    <row r="218" spans="2:80" ht="13">
      <c r="B218" s="19" t="s">
        <v>240</v>
      </c>
      <c r="C218" s="24" t="s">
        <v>241</v>
      </c>
      <c r="D218" s="2"/>
    </row>
    <row r="219" spans="2:80">
      <c r="B219" s="21" t="s">
        <v>191</v>
      </c>
      <c r="C219" s="31" t="s">
        <v>191</v>
      </c>
    </row>
    <row r="222" spans="2:80" ht="13">
      <c r="B222" s="2" t="s">
        <v>242</v>
      </c>
    </row>
    <row r="225" spans="2:7" ht="13">
      <c r="B225" s="2" t="s">
        <v>245</v>
      </c>
    </row>
    <row r="226" spans="2:7" ht="13">
      <c r="B226" s="19" t="s">
        <v>218</v>
      </c>
      <c r="C226" s="24" t="s">
        <v>246</v>
      </c>
      <c r="D226" s="19" t="s">
        <v>247</v>
      </c>
      <c r="E226" s="19" t="s">
        <v>248</v>
      </c>
      <c r="F226" s="26" t="s">
        <v>249</v>
      </c>
      <c r="G226" s="14"/>
    </row>
    <row r="227" spans="2:7">
      <c r="B227" s="21" t="s">
        <v>191</v>
      </c>
      <c r="C227" s="31" t="s">
        <v>191</v>
      </c>
      <c r="D227" s="21" t="s">
        <v>191</v>
      </c>
      <c r="E227" s="21" t="s">
        <v>191</v>
      </c>
      <c r="F227" s="32" t="s">
        <v>191</v>
      </c>
    </row>
    <row r="228" spans="2:7">
      <c r="B228" s="1" t="s">
        <v>2544</v>
      </c>
    </row>
  </sheetData>
  <mergeCells count="4">
    <mergeCell ref="B1:E1"/>
    <mergeCell ref="C3:C6"/>
    <mergeCell ref="D3:D6"/>
    <mergeCell ref="B134:C134"/>
  </mergeCells>
  <hyperlinks>
    <hyperlink ref="A1" location="Index!A1" display="Index" xr:uid="{942496BB-F82E-4C84-A6C1-9A2936E09336}"/>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0B0AD-EDAD-4A75-9DD3-440051DA41E7}">
  <dimension ref="A1:CB194"/>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5" ht="13">
      <c r="A1" s="3" t="s">
        <v>0</v>
      </c>
      <c r="B1" s="249" t="s">
        <v>20</v>
      </c>
      <c r="C1" s="249"/>
      <c r="D1" s="249"/>
      <c r="E1" s="249"/>
    </row>
    <row r="3" spans="1:5" ht="14.5">
      <c r="B3" s="66" t="s">
        <v>2123</v>
      </c>
      <c r="C3" s="291"/>
      <c r="D3" s="294"/>
      <c r="E3" s="35"/>
    </row>
    <row r="4" spans="1:5" ht="29">
      <c r="B4" s="67" t="s">
        <v>2124</v>
      </c>
      <c r="C4" s="292"/>
      <c r="D4" s="295"/>
      <c r="E4" s="35"/>
    </row>
    <row r="5" spans="1:5" ht="14.5">
      <c r="B5" s="67" t="s">
        <v>139</v>
      </c>
      <c r="C5" s="292"/>
      <c r="D5" s="295"/>
      <c r="E5" s="35"/>
    </row>
    <row r="6" spans="1:5" ht="14.5">
      <c r="B6" s="67" t="s">
        <v>2125</v>
      </c>
      <c r="C6" s="292"/>
      <c r="D6" s="295"/>
      <c r="E6" s="35"/>
    </row>
    <row r="7" spans="1:5" ht="15" thickBot="1">
      <c r="B7" s="67" t="s">
        <v>2126</v>
      </c>
      <c r="C7" s="293"/>
      <c r="D7" s="296"/>
      <c r="E7" s="35"/>
    </row>
    <row r="8" spans="1:5" ht="14.5">
      <c r="B8" s="68" t="s">
        <v>142</v>
      </c>
      <c r="C8" s="69" t="s">
        <v>143</v>
      </c>
      <c r="D8" s="70" t="s">
        <v>144</v>
      </c>
      <c r="E8" s="35"/>
    </row>
    <row r="9" spans="1:5" ht="14.5">
      <c r="B9" s="35"/>
      <c r="C9" s="65"/>
      <c r="D9" s="65"/>
      <c r="E9" s="35"/>
    </row>
    <row r="10" spans="1:5" ht="14.5">
      <c r="B10" s="263"/>
      <c r="C10" s="263"/>
      <c r="D10" s="263"/>
      <c r="E10" s="263"/>
    </row>
    <row r="11" spans="1:5" ht="14.5">
      <c r="B11" s="264" t="s">
        <v>280</v>
      </c>
      <c r="C11" s="264"/>
      <c r="D11" s="264"/>
      <c r="E11" s="264"/>
    </row>
    <row r="12" spans="1:5" ht="14.5">
      <c r="B12" s="41" t="s">
        <v>281</v>
      </c>
      <c r="C12" s="265" t="s">
        <v>282</v>
      </c>
      <c r="D12" s="264" t="s">
        <v>283</v>
      </c>
      <c r="E12" s="264" t="s">
        <v>284</v>
      </c>
    </row>
    <row r="13" spans="1:5" ht="14.5">
      <c r="B13" s="41" t="s">
        <v>285</v>
      </c>
      <c r="C13" s="265"/>
      <c r="D13" s="264"/>
      <c r="E13" s="264"/>
    </row>
    <row r="14" spans="1:5" ht="14.5">
      <c r="B14" s="34" t="s">
        <v>286</v>
      </c>
      <c r="C14" s="43" t="s">
        <v>2127</v>
      </c>
      <c r="D14" s="45"/>
      <c r="E14" s="45"/>
    </row>
    <row r="15" spans="1:5" ht="14.5">
      <c r="B15" s="34" t="s">
        <v>288</v>
      </c>
      <c r="C15" s="43"/>
      <c r="D15" s="45"/>
      <c r="E15" s="45"/>
    </row>
    <row r="16" spans="1:5" ht="14.5">
      <c r="B16" s="34" t="s">
        <v>289</v>
      </c>
      <c r="C16" s="43"/>
      <c r="D16" s="45"/>
      <c r="E16" s="45"/>
    </row>
    <row r="17" spans="2:9" ht="14.5">
      <c r="B17" s="46" t="s">
        <v>290</v>
      </c>
      <c r="C17" s="42"/>
      <c r="D17" s="41"/>
      <c r="E17" s="41"/>
    </row>
    <row r="18" spans="2:9" ht="14.5">
      <c r="B18" s="35"/>
      <c r="C18" s="47"/>
      <c r="D18" s="35"/>
      <c r="E18" s="35"/>
    </row>
    <row r="20" spans="2:9">
      <c r="B20" s="1" t="s">
        <v>145</v>
      </c>
    </row>
    <row r="22" spans="2:9" ht="13">
      <c r="B22" s="10" t="s">
        <v>146</v>
      </c>
      <c r="C22" s="11" t="s">
        <v>147</v>
      </c>
      <c r="D22" s="10" t="s">
        <v>148</v>
      </c>
      <c r="E22" s="10" t="s">
        <v>149</v>
      </c>
      <c r="F22" s="12" t="s">
        <v>150</v>
      </c>
      <c r="G22" s="12" t="s">
        <v>151</v>
      </c>
      <c r="H22" s="12" t="s">
        <v>152</v>
      </c>
      <c r="I22" s="2" t="s">
        <v>153</v>
      </c>
    </row>
    <row r="23" spans="2:9" ht="13">
      <c r="B23" s="2" t="s">
        <v>154</v>
      </c>
    </row>
    <row r="24" spans="2:9" ht="13">
      <c r="B24" s="2" t="s">
        <v>155</v>
      </c>
    </row>
    <row r="25" spans="2:9">
      <c r="B25" s="1" t="s">
        <v>159</v>
      </c>
      <c r="C25" s="9" t="s">
        <v>159</v>
      </c>
      <c r="D25" s="1" t="s">
        <v>159</v>
      </c>
      <c r="E25" s="1" t="s">
        <v>159</v>
      </c>
      <c r="F25" s="4" t="s">
        <v>159</v>
      </c>
      <c r="G25" s="4" t="s">
        <v>159</v>
      </c>
      <c r="H25" s="4" t="s">
        <v>159</v>
      </c>
    </row>
    <row r="26" spans="2:9" ht="13">
      <c r="B26" s="2" t="s">
        <v>2543</v>
      </c>
    </row>
    <row r="27" spans="2:9">
      <c r="B27" s="1" t="s">
        <v>159</v>
      </c>
      <c r="C27" s="9" t="s">
        <v>159</v>
      </c>
      <c r="D27" s="1" t="s">
        <v>159</v>
      </c>
      <c r="E27" s="1" t="s">
        <v>159</v>
      </c>
      <c r="F27" s="4" t="s">
        <v>159</v>
      </c>
      <c r="G27" s="4" t="s">
        <v>159</v>
      </c>
      <c r="H27" s="4" t="s">
        <v>159</v>
      </c>
    </row>
    <row r="28" spans="2:9" ht="13">
      <c r="B28" s="2" t="s">
        <v>160</v>
      </c>
      <c r="C28" s="13"/>
      <c r="D28" s="2"/>
      <c r="E28" s="2"/>
      <c r="F28" s="14"/>
      <c r="G28" s="14">
        <f>SUM(G22:G27)</f>
        <v>0</v>
      </c>
      <c r="H28" s="14">
        <f>SUM(H22:H27)</f>
        <v>0</v>
      </c>
    </row>
    <row r="29" spans="2:9" ht="13">
      <c r="B29" s="10" t="s">
        <v>146</v>
      </c>
      <c r="C29" s="11" t="s">
        <v>147</v>
      </c>
      <c r="D29" s="10" t="s">
        <v>165</v>
      </c>
      <c r="E29" s="10" t="s">
        <v>149</v>
      </c>
      <c r="F29" s="12" t="s">
        <v>150</v>
      </c>
      <c r="G29" s="12" t="s">
        <v>151</v>
      </c>
      <c r="H29" s="12" t="s">
        <v>152</v>
      </c>
    </row>
    <row r="30" spans="2:9" ht="13">
      <c r="B30" s="2" t="s">
        <v>166</v>
      </c>
    </row>
    <row r="31" spans="2:9" ht="13">
      <c r="B31" s="2" t="s">
        <v>155</v>
      </c>
    </row>
    <row r="32" spans="2:9" ht="13">
      <c r="B32" s="2" t="s">
        <v>167</v>
      </c>
    </row>
    <row r="33" spans="2:8">
      <c r="B33" s="1" t="s">
        <v>159</v>
      </c>
      <c r="C33" s="9" t="s">
        <v>159</v>
      </c>
      <c r="D33" s="1" t="s">
        <v>159</v>
      </c>
      <c r="E33" s="1" t="s">
        <v>159</v>
      </c>
      <c r="F33" s="4" t="s">
        <v>159</v>
      </c>
      <c r="G33" s="4" t="s">
        <v>159</v>
      </c>
      <c r="H33" s="4" t="s">
        <v>159</v>
      </c>
    </row>
    <row r="34" spans="2:8" ht="13">
      <c r="B34" s="2" t="s">
        <v>168</v>
      </c>
      <c r="C34" s="13"/>
      <c r="D34" s="2"/>
      <c r="E34" s="2"/>
      <c r="F34" s="14"/>
      <c r="G34" s="14">
        <f>SUM(G29:G33)</f>
        <v>0</v>
      </c>
      <c r="H34" s="14">
        <f>SUM(H29:H33)</f>
        <v>0</v>
      </c>
    </row>
    <row r="35" spans="2:8" ht="13">
      <c r="B35" s="2" t="s">
        <v>169</v>
      </c>
    </row>
    <row r="36" spans="2:8">
      <c r="B36" s="1" t="s">
        <v>159</v>
      </c>
      <c r="C36" s="9" t="s">
        <v>159</v>
      </c>
      <c r="D36" s="1" t="s">
        <v>159</v>
      </c>
      <c r="E36" s="1" t="s">
        <v>159</v>
      </c>
      <c r="F36" s="4" t="s">
        <v>159</v>
      </c>
      <c r="G36" s="4" t="s">
        <v>159</v>
      </c>
      <c r="H36" s="4" t="s">
        <v>159</v>
      </c>
    </row>
    <row r="37" spans="2:8" ht="13">
      <c r="B37" s="2" t="s">
        <v>170</v>
      </c>
      <c r="C37" s="13"/>
      <c r="D37" s="2"/>
      <c r="E37" s="2"/>
      <c r="F37" s="14"/>
      <c r="G37" s="14">
        <f>SUM(G35:G36)</f>
        <v>0</v>
      </c>
      <c r="H37" s="14">
        <f>SUM(H35:H36)</f>
        <v>0</v>
      </c>
    </row>
    <row r="38" spans="2:8" ht="13">
      <c r="B38" s="2" t="s">
        <v>171</v>
      </c>
    </row>
    <row r="39" spans="2:8">
      <c r="B39" s="1" t="s">
        <v>159</v>
      </c>
      <c r="C39" s="9" t="s">
        <v>159</v>
      </c>
      <c r="D39" s="1" t="s">
        <v>159</v>
      </c>
      <c r="E39" s="1" t="s">
        <v>159</v>
      </c>
      <c r="F39" s="4" t="s">
        <v>159</v>
      </c>
      <c r="G39" s="4" t="s">
        <v>159</v>
      </c>
      <c r="H39" s="4" t="s">
        <v>159</v>
      </c>
    </row>
    <row r="40" spans="2:8" ht="13">
      <c r="B40" s="2" t="s">
        <v>172</v>
      </c>
      <c r="C40" s="13"/>
      <c r="D40" s="2"/>
      <c r="E40" s="2"/>
      <c r="F40" s="14"/>
      <c r="G40" s="14">
        <f>SUM(G38:G39)</f>
        <v>0</v>
      </c>
      <c r="H40" s="14">
        <f>SUM(H38:H39)</f>
        <v>0</v>
      </c>
    </row>
    <row r="41" spans="2:8" ht="13">
      <c r="B41" s="2" t="s">
        <v>2600</v>
      </c>
    </row>
    <row r="42" spans="2:8">
      <c r="B42" s="1" t="s">
        <v>159</v>
      </c>
      <c r="C42" s="9" t="s">
        <v>159</v>
      </c>
      <c r="D42" s="1" t="s">
        <v>159</v>
      </c>
      <c r="E42" s="1" t="s">
        <v>159</v>
      </c>
      <c r="F42" s="4" t="s">
        <v>159</v>
      </c>
      <c r="G42" s="4" t="s">
        <v>159</v>
      </c>
      <c r="H42" s="4" t="s">
        <v>159</v>
      </c>
    </row>
    <row r="43" spans="2:8" ht="13">
      <c r="B43" s="2" t="s">
        <v>2599</v>
      </c>
      <c r="C43" s="13"/>
      <c r="D43" s="2"/>
      <c r="E43" s="2"/>
      <c r="F43" s="14"/>
      <c r="G43" s="14">
        <f>SUM(G41:G42)</f>
        <v>0</v>
      </c>
      <c r="H43" s="14">
        <f>SUM(H41:H42)</f>
        <v>0</v>
      </c>
    </row>
    <row r="44" spans="2:8" ht="13">
      <c r="B44" s="2" t="s">
        <v>175</v>
      </c>
    </row>
    <row r="45" spans="2:8">
      <c r="B45" s="1" t="s">
        <v>159</v>
      </c>
      <c r="C45" s="9" t="s">
        <v>159</v>
      </c>
      <c r="D45" s="1" t="s">
        <v>159</v>
      </c>
      <c r="E45" s="1" t="s">
        <v>159</v>
      </c>
      <c r="F45" s="4" t="s">
        <v>159</v>
      </c>
      <c r="G45" s="4" t="s">
        <v>159</v>
      </c>
      <c r="H45" s="4" t="s">
        <v>159</v>
      </c>
    </row>
    <row r="46" spans="2:8" ht="13">
      <c r="B46" s="2" t="s">
        <v>176</v>
      </c>
      <c r="C46" s="13"/>
      <c r="D46" s="2"/>
      <c r="E46" s="2"/>
      <c r="F46" s="14"/>
      <c r="G46" s="14">
        <f>SUM(G44:G45)</f>
        <v>0</v>
      </c>
      <c r="H46" s="14">
        <f>SUM(H44:H45)</f>
        <v>0</v>
      </c>
    </row>
    <row r="47" spans="2:8" ht="13">
      <c r="B47" s="2" t="s">
        <v>177</v>
      </c>
    </row>
    <row r="48" spans="2:8">
      <c r="B48" s="1" t="s">
        <v>2807</v>
      </c>
      <c r="C48" s="9">
        <v>5.15</v>
      </c>
      <c r="D48" s="1" t="s">
        <v>291</v>
      </c>
      <c r="E48" s="1" t="s">
        <v>2128</v>
      </c>
      <c r="F48" s="4">
        <v>5000000</v>
      </c>
      <c r="G48" s="4">
        <v>4988.74</v>
      </c>
      <c r="H48" s="4">
        <v>1.28</v>
      </c>
    </row>
    <row r="49" spans="2:8">
      <c r="B49" s="1" t="s">
        <v>2806</v>
      </c>
      <c r="C49" s="9">
        <v>5.17</v>
      </c>
      <c r="D49" s="1" t="s">
        <v>291</v>
      </c>
      <c r="E49" s="1" t="s">
        <v>2130</v>
      </c>
      <c r="F49" s="4">
        <v>4000000</v>
      </c>
      <c r="G49" s="4">
        <v>3995.47</v>
      </c>
      <c r="H49" s="4">
        <v>1.03</v>
      </c>
    </row>
    <row r="50" spans="2:8">
      <c r="B50" s="1" t="s">
        <v>2805</v>
      </c>
      <c r="C50" s="9">
        <v>5.17</v>
      </c>
      <c r="D50" s="1" t="s">
        <v>291</v>
      </c>
      <c r="E50" s="1" t="s">
        <v>1970</v>
      </c>
      <c r="F50" s="4">
        <v>3500000</v>
      </c>
      <c r="G50" s="4">
        <v>3496.04</v>
      </c>
      <c r="H50" s="4">
        <v>0.9</v>
      </c>
    </row>
    <row r="51" spans="2:8">
      <c r="B51" s="1" t="s">
        <v>2804</v>
      </c>
      <c r="C51" s="9">
        <v>5.15</v>
      </c>
      <c r="D51" s="1" t="s">
        <v>291</v>
      </c>
      <c r="E51" s="1" t="s">
        <v>382</v>
      </c>
      <c r="F51" s="4">
        <v>3500000</v>
      </c>
      <c r="G51" s="4">
        <v>3489.17</v>
      </c>
      <c r="H51" s="4">
        <v>0.9</v>
      </c>
    </row>
    <row r="52" spans="2:8" ht="13">
      <c r="B52" s="2" t="s">
        <v>178</v>
      </c>
      <c r="C52" s="13"/>
      <c r="D52" s="2"/>
      <c r="E52" s="2"/>
      <c r="F52" s="14"/>
      <c r="G52" s="14">
        <f>SUM(G47:G51)</f>
        <v>15969.42</v>
      </c>
      <c r="H52" s="14">
        <f>SUM(H47:H51)</f>
        <v>4.1100000000000003</v>
      </c>
    </row>
    <row r="53" spans="2:8" ht="13">
      <c r="B53" s="2" t="s">
        <v>179</v>
      </c>
    </row>
    <row r="54" spans="2:8">
      <c r="B54" s="1" t="s">
        <v>159</v>
      </c>
      <c r="C54" s="9" t="s">
        <v>159</v>
      </c>
      <c r="D54" s="1" t="s">
        <v>159</v>
      </c>
      <c r="E54" s="1" t="s">
        <v>159</v>
      </c>
      <c r="F54" s="4" t="s">
        <v>159</v>
      </c>
      <c r="G54" s="4" t="s">
        <v>159</v>
      </c>
      <c r="H54" s="4" t="s">
        <v>159</v>
      </c>
    </row>
    <row r="55" spans="2:8" ht="13">
      <c r="B55" s="2" t="s">
        <v>180</v>
      </c>
      <c r="C55" s="13"/>
      <c r="D55" s="2"/>
      <c r="E55" s="2"/>
      <c r="F55" s="14"/>
      <c r="G55" s="14">
        <f>SUM(G53:G54)</f>
        <v>0</v>
      </c>
      <c r="H55" s="14">
        <f>SUM(H53:H54)</f>
        <v>0</v>
      </c>
    </row>
    <row r="56" spans="2:8" ht="13">
      <c r="B56" s="2" t="s">
        <v>181</v>
      </c>
    </row>
    <row r="57" spans="2:8">
      <c r="B57" s="1" t="s">
        <v>159</v>
      </c>
      <c r="C57" s="9" t="s">
        <v>159</v>
      </c>
      <c r="D57" s="1" t="s">
        <v>159</v>
      </c>
      <c r="E57" s="1" t="s">
        <v>159</v>
      </c>
      <c r="F57" s="4" t="s">
        <v>159</v>
      </c>
      <c r="G57" s="4" t="s">
        <v>159</v>
      </c>
      <c r="H57" s="4" t="s">
        <v>159</v>
      </c>
    </row>
    <row r="58" spans="2:8" ht="13">
      <c r="B58" s="2" t="s">
        <v>182</v>
      </c>
      <c r="C58" s="13"/>
      <c r="D58" s="2"/>
      <c r="E58" s="2"/>
      <c r="F58" s="14"/>
      <c r="G58" s="14">
        <f>SUM(G56:G57)</f>
        <v>0</v>
      </c>
      <c r="H58" s="14">
        <f>SUM(H56:H57)</f>
        <v>0</v>
      </c>
    </row>
    <row r="59" spans="2:8" ht="13">
      <c r="B59" s="2" t="s">
        <v>2131</v>
      </c>
      <c r="C59" s="13"/>
      <c r="D59" s="2"/>
      <c r="E59" s="2"/>
      <c r="F59" s="14"/>
      <c r="G59" s="14">
        <v>7200</v>
      </c>
      <c r="H59" s="14">
        <v>1.85</v>
      </c>
    </row>
    <row r="60" spans="2:8" ht="13">
      <c r="B60" s="2" t="s">
        <v>2132</v>
      </c>
      <c r="C60" s="13"/>
      <c r="D60" s="2"/>
      <c r="E60" s="2"/>
      <c r="F60" s="14"/>
      <c r="G60" s="14">
        <v>366015.21</v>
      </c>
      <c r="H60" s="14">
        <v>94.02</v>
      </c>
    </row>
    <row r="61" spans="2:8" ht="13">
      <c r="B61" s="2" t="s">
        <v>161</v>
      </c>
    </row>
    <row r="62" spans="2:8">
      <c r="B62" s="1" t="s">
        <v>159</v>
      </c>
      <c r="C62" s="9" t="s">
        <v>159</v>
      </c>
      <c r="D62" s="1" t="s">
        <v>159</v>
      </c>
      <c r="E62" s="1" t="s">
        <v>159</v>
      </c>
      <c r="F62" s="4" t="s">
        <v>159</v>
      </c>
      <c r="G62" s="4" t="s">
        <v>159</v>
      </c>
      <c r="H62" s="4" t="s">
        <v>159</v>
      </c>
    </row>
    <row r="63" spans="2:8" ht="13">
      <c r="B63" s="2" t="s">
        <v>162</v>
      </c>
      <c r="C63" s="13"/>
      <c r="D63" s="2"/>
      <c r="E63" s="2"/>
      <c r="F63" s="14"/>
      <c r="G63" s="14">
        <f>SUM(G61:G62)</f>
        <v>0</v>
      </c>
      <c r="H63" s="14">
        <f>SUM(H61:H62)</f>
        <v>0</v>
      </c>
    </row>
    <row r="64" spans="2:8" ht="13">
      <c r="B64" s="2" t="s">
        <v>154</v>
      </c>
    </row>
    <row r="65" spans="2:8" ht="13">
      <c r="B65" s="2" t="s">
        <v>163</v>
      </c>
    </row>
    <row r="66" spans="2:8">
      <c r="B66" s="1" t="s">
        <v>159</v>
      </c>
      <c r="C66" s="9" t="s">
        <v>159</v>
      </c>
      <c r="D66" s="1" t="s">
        <v>159</v>
      </c>
      <c r="E66" s="1" t="s">
        <v>159</v>
      </c>
      <c r="F66" s="4" t="s">
        <v>159</v>
      </c>
      <c r="G66" s="4" t="s">
        <v>159</v>
      </c>
      <c r="H66" s="4" t="s">
        <v>159</v>
      </c>
    </row>
    <row r="67" spans="2:8" ht="13">
      <c r="B67" s="2" t="s">
        <v>164</v>
      </c>
      <c r="C67" s="13"/>
      <c r="D67" s="2"/>
      <c r="E67" s="2"/>
      <c r="F67" s="14"/>
      <c r="G67" s="14">
        <f>SUM(G64:G66)</f>
        <v>0</v>
      </c>
      <c r="H67" s="14">
        <f>SUM(H64:H66)</f>
        <v>0</v>
      </c>
    </row>
    <row r="68" spans="2:8" ht="13">
      <c r="B68" s="2" t="s">
        <v>183</v>
      </c>
      <c r="C68" s="13"/>
      <c r="D68" s="2"/>
      <c r="E68" s="2"/>
      <c r="F68" s="14"/>
      <c r="G68" s="14">
        <v>389184.63</v>
      </c>
      <c r="H68" s="14">
        <v>99.98</v>
      </c>
    </row>
    <row r="69" spans="2:8" ht="13">
      <c r="B69" s="2" t="s">
        <v>184</v>
      </c>
      <c r="C69" s="13"/>
      <c r="D69" s="2"/>
      <c r="E69" s="2"/>
      <c r="F69" s="14"/>
      <c r="G69" s="14">
        <v>91.211609779957143</v>
      </c>
      <c r="H69" s="14">
        <v>1.9999999999996021E-2</v>
      </c>
    </row>
    <row r="70" spans="2:8" ht="13">
      <c r="B70" s="2" t="s">
        <v>185</v>
      </c>
      <c r="C70" s="13"/>
      <c r="D70" s="2"/>
      <c r="E70" s="2"/>
      <c r="F70" s="14"/>
      <c r="G70" s="14">
        <v>389275.84160977998</v>
      </c>
      <c r="H70" s="14">
        <v>100</v>
      </c>
    </row>
    <row r="71" spans="2:8">
      <c r="B71" s="1" t="s">
        <v>186</v>
      </c>
    </row>
    <row r="72" spans="2:8">
      <c r="B72" s="1" t="s">
        <v>187</v>
      </c>
    </row>
    <row r="73" spans="2:8">
      <c r="B73" s="1" t="s">
        <v>188</v>
      </c>
      <c r="C73" s="9" t="s">
        <v>189</v>
      </c>
    </row>
    <row r="74" spans="2:8" ht="13">
      <c r="B74" s="130" t="s">
        <v>2555</v>
      </c>
    </row>
    <row r="75" spans="2:8" ht="26">
      <c r="B75" s="33" t="s">
        <v>267</v>
      </c>
      <c r="C75" s="9" t="s">
        <v>191</v>
      </c>
    </row>
    <row r="76" spans="2:8" ht="13">
      <c r="B76" s="2"/>
    </row>
    <row r="77" spans="2:8" ht="13">
      <c r="B77" s="2" t="s">
        <v>190</v>
      </c>
      <c r="C77" s="9" t="s">
        <v>191</v>
      </c>
    </row>
    <row r="78" spans="2:8" ht="13">
      <c r="B78" s="2" t="s">
        <v>193</v>
      </c>
      <c r="C78" s="9" t="s">
        <v>194</v>
      </c>
    </row>
    <row r="79" spans="2:8" ht="13">
      <c r="B79" s="2" t="s">
        <v>2133</v>
      </c>
      <c r="C79" s="13"/>
    </row>
    <row r="80" spans="2:8" ht="13">
      <c r="B80" s="2" t="s">
        <v>2134</v>
      </c>
      <c r="C80" s="13"/>
    </row>
    <row r="81" spans="2:3" ht="13">
      <c r="B81" s="2" t="s">
        <v>2135</v>
      </c>
      <c r="C81" s="13"/>
    </row>
    <row r="82" spans="2:3" ht="13">
      <c r="B82" s="2" t="s">
        <v>2136</v>
      </c>
      <c r="C82" s="13"/>
    </row>
    <row r="83" spans="2:3" ht="13">
      <c r="B83" s="2" t="s">
        <v>2803</v>
      </c>
      <c r="C83" s="13"/>
    </row>
    <row r="84" spans="2:3" ht="13">
      <c r="B84" s="2" t="s">
        <v>2802</v>
      </c>
      <c r="C84" s="13"/>
    </row>
    <row r="85" spans="2:3" ht="13">
      <c r="B85" s="2" t="s">
        <v>2801</v>
      </c>
      <c r="C85" s="13"/>
    </row>
    <row r="86" spans="2:3" ht="13">
      <c r="B86" s="2" t="s">
        <v>2800</v>
      </c>
      <c r="C86" s="13"/>
    </row>
    <row r="87" spans="2:3" ht="13">
      <c r="B87" s="2" t="s">
        <v>2799</v>
      </c>
      <c r="C87" s="13"/>
    </row>
    <row r="88" spans="2:3">
      <c r="B88" s="1" t="s">
        <v>2547</v>
      </c>
    </row>
    <row r="90" spans="2:3" ht="14.5">
      <c r="B90" s="15"/>
      <c r="C90" s="16" t="s">
        <v>205</v>
      </c>
    </row>
    <row r="91" spans="2:3" ht="14.5">
      <c r="B91" s="15" t="s">
        <v>206</v>
      </c>
      <c r="C91" s="17" t="s">
        <v>20</v>
      </c>
    </row>
    <row r="92" spans="2:3" ht="14.5">
      <c r="B92" s="15" t="s">
        <v>207</v>
      </c>
      <c r="C92" s="16"/>
    </row>
    <row r="93" spans="2:3" ht="14.5">
      <c r="B93" s="15"/>
      <c r="C93" s="16"/>
    </row>
    <row r="94" spans="2:3" ht="14.5">
      <c r="B94" s="139" t="s">
        <v>208</v>
      </c>
      <c r="C94" s="140">
        <v>5.4100000000000002E-2</v>
      </c>
    </row>
    <row r="95" spans="2:3" ht="14.5">
      <c r="B95" s="139"/>
      <c r="C95" s="138"/>
    </row>
    <row r="96" spans="2:3" ht="14.5">
      <c r="B96" s="139" t="s">
        <v>209</v>
      </c>
      <c r="C96" s="138" t="s">
        <v>2798</v>
      </c>
    </row>
    <row r="97" spans="2:7" ht="14.5">
      <c r="B97" s="139" t="s">
        <v>210</v>
      </c>
      <c r="C97" s="138" t="s">
        <v>2798</v>
      </c>
    </row>
    <row r="98" spans="2:7" ht="14.5">
      <c r="B98" s="15"/>
      <c r="C98" s="16"/>
    </row>
    <row r="99" spans="2:7" ht="14.5">
      <c r="B99" s="15" t="s">
        <v>211</v>
      </c>
      <c r="C99" s="16" t="s">
        <v>189</v>
      </c>
    </row>
    <row r="100" spans="2:7" ht="14.5">
      <c r="B100" s="252" t="s">
        <v>212</v>
      </c>
      <c r="C100" s="252"/>
    </row>
    <row r="102" spans="2:7" ht="14.5">
      <c r="B102" s="15" t="s">
        <v>213</v>
      </c>
      <c r="C102" s="16"/>
      <c r="D102" s="15"/>
    </row>
    <row r="103" spans="2:7" ht="29">
      <c r="B103" s="18" t="s">
        <v>214</v>
      </c>
      <c r="C103" s="17" t="s">
        <v>215</v>
      </c>
      <c r="D103" s="18" t="s">
        <v>216</v>
      </c>
    </row>
    <row r="104" spans="2:7" ht="14.5">
      <c r="B104" s="15" t="s">
        <v>191</v>
      </c>
      <c r="C104" s="16" t="s">
        <v>191</v>
      </c>
      <c r="D104" s="15" t="s">
        <v>191</v>
      </c>
    </row>
    <row r="106" spans="2:7" ht="13">
      <c r="B106" s="19" t="s">
        <v>217</v>
      </c>
      <c r="C106" s="20">
        <v>46203</v>
      </c>
      <c r="D106" s="21"/>
      <c r="E106" s="22"/>
      <c r="F106" s="23"/>
    </row>
    <row r="107" spans="2:7" ht="13">
      <c r="B107" s="19" t="s">
        <v>218</v>
      </c>
      <c r="C107" s="24" t="s">
        <v>219</v>
      </c>
      <c r="D107" s="19" t="s">
        <v>220</v>
      </c>
      <c r="E107" s="25" t="s">
        <v>221</v>
      </c>
      <c r="F107" s="26" t="s">
        <v>222</v>
      </c>
      <c r="G107" s="14"/>
    </row>
    <row r="108" spans="2:7">
      <c r="B108" s="27" t="s">
        <v>191</v>
      </c>
      <c r="C108" s="28" t="s">
        <v>191</v>
      </c>
      <c r="D108" s="27" t="s">
        <v>191</v>
      </c>
      <c r="E108" s="29" t="s">
        <v>191</v>
      </c>
      <c r="F108" s="30" t="s">
        <v>191</v>
      </c>
    </row>
    <row r="111" spans="2:7" ht="13">
      <c r="B111" s="2" t="s">
        <v>223</v>
      </c>
    </row>
    <row r="112" spans="2:7" ht="13">
      <c r="B112" s="2"/>
    </row>
    <row r="113" spans="2:6" ht="13">
      <c r="B113" s="2" t="s">
        <v>224</v>
      </c>
    </row>
    <row r="114" spans="2:6" ht="13">
      <c r="B114" s="19" t="s">
        <v>225</v>
      </c>
      <c r="C114" s="24" t="s">
        <v>226</v>
      </c>
      <c r="D114" s="2"/>
    </row>
    <row r="115" spans="2:6">
      <c r="B115" s="21" t="s">
        <v>191</v>
      </c>
      <c r="C115" s="31" t="s">
        <v>191</v>
      </c>
    </row>
    <row r="117" spans="2:6" ht="13">
      <c r="B117" s="19" t="s">
        <v>227</v>
      </c>
      <c r="C117" s="24" t="s">
        <v>226</v>
      </c>
    </row>
    <row r="118" spans="2:6">
      <c r="B118" s="21" t="s">
        <v>191</v>
      </c>
      <c r="C118" s="31" t="s">
        <v>191</v>
      </c>
    </row>
    <row r="120" spans="2:6" ht="13">
      <c r="B120" s="19" t="s">
        <v>228</v>
      </c>
      <c r="C120" s="24" t="s">
        <v>229</v>
      </c>
    </row>
    <row r="121" spans="2:6">
      <c r="B121" s="21" t="s">
        <v>191</v>
      </c>
      <c r="C121" s="31" t="s">
        <v>191</v>
      </c>
    </row>
    <row r="123" spans="2:6" ht="13">
      <c r="B123" s="25" t="s">
        <v>230</v>
      </c>
      <c r="C123" s="24" t="s">
        <v>229</v>
      </c>
    </row>
    <row r="124" spans="2:6">
      <c r="B124" s="22" t="s">
        <v>191</v>
      </c>
      <c r="C124" s="31" t="s">
        <v>191</v>
      </c>
    </row>
    <row r="126" spans="2:6" ht="13">
      <c r="B126" s="19" t="s">
        <v>231</v>
      </c>
      <c r="C126" s="24" t="s">
        <v>191</v>
      </c>
    </row>
    <row r="128" spans="2:6" ht="13">
      <c r="B128" s="19" t="s">
        <v>232</v>
      </c>
      <c r="C128" s="20">
        <v>46203</v>
      </c>
      <c r="D128" s="21"/>
      <c r="E128" s="22"/>
      <c r="F128" s="23"/>
    </row>
    <row r="129" spans="2:7" ht="13">
      <c r="B129" s="19" t="s">
        <v>218</v>
      </c>
      <c r="C129" s="24" t="s">
        <v>219</v>
      </c>
      <c r="D129" s="19" t="s">
        <v>220</v>
      </c>
      <c r="E129" s="25" t="s">
        <v>221</v>
      </c>
      <c r="F129" s="26" t="s">
        <v>222</v>
      </c>
      <c r="G129" s="14"/>
    </row>
    <row r="130" spans="2:7">
      <c r="B130" s="27" t="s">
        <v>191</v>
      </c>
      <c r="C130" s="28" t="s">
        <v>191</v>
      </c>
      <c r="D130" s="27" t="s">
        <v>191</v>
      </c>
      <c r="E130" s="29" t="s">
        <v>191</v>
      </c>
      <c r="F130" s="30" t="s">
        <v>191</v>
      </c>
    </row>
    <row r="131" spans="2:7" ht="13">
      <c r="B131" s="2" t="s">
        <v>223</v>
      </c>
    </row>
    <row r="132" spans="2:7" ht="13">
      <c r="B132" s="2"/>
    </row>
    <row r="133" spans="2:7" ht="13">
      <c r="B133" s="2" t="s">
        <v>224</v>
      </c>
    </row>
    <row r="134" spans="2:7" ht="13">
      <c r="B134" s="19" t="s">
        <v>225</v>
      </c>
      <c r="C134" s="24" t="s">
        <v>226</v>
      </c>
      <c r="D134" s="2"/>
    </row>
    <row r="135" spans="2:7">
      <c r="B135" s="21" t="s">
        <v>191</v>
      </c>
      <c r="C135" s="31" t="s">
        <v>191</v>
      </c>
    </row>
    <row r="137" spans="2:7" ht="13">
      <c r="B137" s="19" t="s">
        <v>227</v>
      </c>
      <c r="C137" s="24" t="s">
        <v>226</v>
      </c>
    </row>
    <row r="138" spans="2:7">
      <c r="B138" s="21" t="s">
        <v>191</v>
      </c>
      <c r="C138" s="31" t="s">
        <v>191</v>
      </c>
    </row>
    <row r="140" spans="2:7" ht="13">
      <c r="B140" s="19" t="s">
        <v>228</v>
      </c>
      <c r="C140" s="24" t="s">
        <v>229</v>
      </c>
    </row>
    <row r="141" spans="2:7">
      <c r="B141" s="21" t="s">
        <v>191</v>
      </c>
      <c r="C141" s="31" t="s">
        <v>191</v>
      </c>
    </row>
    <row r="143" spans="2:7" ht="13">
      <c r="B143" s="25" t="s">
        <v>230</v>
      </c>
      <c r="C143" s="24" t="s">
        <v>229</v>
      </c>
    </row>
    <row r="144" spans="2:7">
      <c r="B144" s="22" t="s">
        <v>191</v>
      </c>
      <c r="C144" s="31" t="s">
        <v>191</v>
      </c>
    </row>
    <row r="146" spans="2:80" ht="13">
      <c r="B146" s="19" t="s">
        <v>231</v>
      </c>
      <c r="C146" s="24" t="s">
        <v>191</v>
      </c>
    </row>
    <row r="149" spans="2:80" ht="13">
      <c r="B149" s="2" t="s">
        <v>233</v>
      </c>
    </row>
    <row r="151" spans="2:80" ht="13">
      <c r="B151" s="19" t="s">
        <v>218</v>
      </c>
      <c r="C151" s="24" t="s">
        <v>234</v>
      </c>
      <c r="D151" s="19" t="s">
        <v>235</v>
      </c>
      <c r="E151" s="19" t="s">
        <v>236</v>
      </c>
      <c r="F151" s="14"/>
    </row>
    <row r="152" spans="2:80">
      <c r="B152" s="21" t="s">
        <v>191</v>
      </c>
      <c r="C152" s="31" t="s">
        <v>191</v>
      </c>
      <c r="D152" s="21" t="s">
        <v>191</v>
      </c>
      <c r="E152" s="21" t="s">
        <v>191</v>
      </c>
    </row>
    <row r="155" spans="2:80" ht="13">
      <c r="B155" s="2" t="s">
        <v>237</v>
      </c>
      <c r="C155" s="13" t="s">
        <v>191</v>
      </c>
      <c r="D155" s="2"/>
      <c r="E155" s="2"/>
      <c r="F155" s="14"/>
      <c r="G155" s="14"/>
      <c r="H155" s="14"/>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row>
    <row r="157" spans="2:80" ht="13">
      <c r="B157" s="2" t="s">
        <v>238</v>
      </c>
    </row>
    <row r="159" spans="2:80" ht="13">
      <c r="B159" s="19" t="s">
        <v>239</v>
      </c>
      <c r="C159" s="24" t="s">
        <v>226</v>
      </c>
      <c r="D159" s="2"/>
    </row>
    <row r="160" spans="2:80">
      <c r="B160" s="21" t="s">
        <v>191</v>
      </c>
      <c r="C160" s="31" t="s">
        <v>191</v>
      </c>
    </row>
    <row r="163" spans="2:80" ht="13">
      <c r="B163" s="19" t="s">
        <v>240</v>
      </c>
      <c r="C163" s="24" t="s">
        <v>241</v>
      </c>
      <c r="D163" s="2"/>
    </row>
    <row r="164" spans="2:80">
      <c r="B164" s="21" t="s">
        <v>191</v>
      </c>
      <c r="C164" s="31" t="s">
        <v>191</v>
      </c>
    </row>
    <row r="167" spans="2:80" ht="13">
      <c r="B167" s="2" t="s">
        <v>242</v>
      </c>
    </row>
    <row r="170" spans="2:80" ht="13">
      <c r="B170" s="2" t="s">
        <v>243</v>
      </c>
    </row>
    <row r="172" spans="2:80" ht="13">
      <c r="B172" s="19" t="s">
        <v>218</v>
      </c>
      <c r="C172" s="24" t="s">
        <v>244</v>
      </c>
      <c r="D172" s="19" t="s">
        <v>234</v>
      </c>
      <c r="E172" s="19" t="s">
        <v>235</v>
      </c>
      <c r="F172" s="26" t="s">
        <v>236</v>
      </c>
      <c r="G172" s="14"/>
    </row>
    <row r="173" spans="2:80">
      <c r="B173" s="21" t="s">
        <v>191</v>
      </c>
      <c r="C173" s="31" t="s">
        <v>191</v>
      </c>
      <c r="D173" s="21" t="s">
        <v>191</v>
      </c>
      <c r="E173" s="21" t="s">
        <v>191</v>
      </c>
      <c r="F173" s="32" t="s">
        <v>191</v>
      </c>
    </row>
    <row r="176" spans="2:80" ht="13">
      <c r="B176" s="2" t="s">
        <v>237</v>
      </c>
      <c r="C176" s="13" t="s">
        <v>191</v>
      </c>
      <c r="D176" s="2"/>
      <c r="E176" s="2"/>
      <c r="F176" s="14"/>
      <c r="G176" s="14"/>
      <c r="H176" s="14"/>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row>
    <row r="178" spans="2:7" ht="13">
      <c r="B178" s="2" t="s">
        <v>238</v>
      </c>
    </row>
    <row r="180" spans="2:7" ht="13">
      <c r="B180" s="19" t="s">
        <v>239</v>
      </c>
      <c r="C180" s="24" t="s">
        <v>226</v>
      </c>
      <c r="D180" s="2"/>
    </row>
    <row r="181" spans="2:7">
      <c r="B181" s="21" t="s">
        <v>191</v>
      </c>
      <c r="C181" s="31" t="s">
        <v>191</v>
      </c>
    </row>
    <row r="184" spans="2:7" ht="13">
      <c r="B184" s="19" t="s">
        <v>240</v>
      </c>
      <c r="C184" s="24" t="s">
        <v>241</v>
      </c>
      <c r="D184" s="2"/>
    </row>
    <row r="185" spans="2:7">
      <c r="B185" s="21" t="s">
        <v>191</v>
      </c>
      <c r="C185" s="31" t="s">
        <v>191</v>
      </c>
    </row>
    <row r="188" spans="2:7" ht="13">
      <c r="B188" s="2" t="s">
        <v>242</v>
      </c>
    </row>
    <row r="191" spans="2:7" ht="13">
      <c r="B191" s="2" t="s">
        <v>245</v>
      </c>
    </row>
    <row r="192" spans="2:7" ht="13">
      <c r="B192" s="19" t="s">
        <v>218</v>
      </c>
      <c r="C192" s="24" t="s">
        <v>246</v>
      </c>
      <c r="D192" s="19" t="s">
        <v>247</v>
      </c>
      <c r="E192" s="19" t="s">
        <v>248</v>
      </c>
      <c r="F192" s="26" t="s">
        <v>249</v>
      </c>
      <c r="G192" s="14"/>
    </row>
    <row r="193" spans="2:6">
      <c r="B193" s="21" t="s">
        <v>191</v>
      </c>
      <c r="C193" s="31" t="s">
        <v>191</v>
      </c>
      <c r="D193" s="21" t="s">
        <v>191</v>
      </c>
      <c r="E193" s="21" t="s">
        <v>191</v>
      </c>
      <c r="F193" s="32" t="s">
        <v>191</v>
      </c>
    </row>
    <row r="194" spans="2:6">
      <c r="B194" s="1" t="s">
        <v>2544</v>
      </c>
    </row>
  </sheetData>
  <mergeCells count="9">
    <mergeCell ref="B100:C100"/>
    <mergeCell ref="B1:E1"/>
    <mergeCell ref="C3:C7"/>
    <mergeCell ref="D3:D7"/>
    <mergeCell ref="B10:E10"/>
    <mergeCell ref="B11:E11"/>
    <mergeCell ref="C12:C13"/>
    <mergeCell ref="D12:D13"/>
    <mergeCell ref="E12:E13"/>
  </mergeCells>
  <hyperlinks>
    <hyperlink ref="A1" location="Index!A1" display="Index" xr:uid="{0EC9DF82-9686-4F54-8D69-2C9E5A181BB0}"/>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C04F-DFD5-45A8-856F-337B9DB63E7C}">
  <dimension ref="A1:CB215"/>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5" ht="13">
      <c r="A1" s="3" t="s">
        <v>0</v>
      </c>
      <c r="B1" s="249" t="s">
        <v>18</v>
      </c>
      <c r="C1" s="249"/>
      <c r="D1" s="249"/>
      <c r="E1" s="249"/>
    </row>
    <row r="3" spans="1:5" ht="14.5">
      <c r="B3" s="34" t="s">
        <v>2137</v>
      </c>
      <c r="C3" s="262"/>
      <c r="D3" s="263"/>
      <c r="E3" s="35"/>
    </row>
    <row r="4" spans="1:5" ht="29">
      <c r="B4" s="71" t="s">
        <v>2138</v>
      </c>
      <c r="C4" s="262"/>
      <c r="D4" s="263"/>
      <c r="E4" s="72"/>
    </row>
    <row r="5" spans="1:5" ht="14.5">
      <c r="B5" s="37" t="s">
        <v>139</v>
      </c>
      <c r="C5" s="262"/>
      <c r="D5" s="263"/>
      <c r="E5" s="35"/>
    </row>
    <row r="6" spans="1:5" ht="14.5">
      <c r="B6" s="37" t="s">
        <v>2139</v>
      </c>
      <c r="C6" s="262"/>
      <c r="D6" s="263"/>
      <c r="E6" s="35"/>
    </row>
    <row r="7" spans="1:5" ht="14.5">
      <c r="B7" s="71" t="s">
        <v>2140</v>
      </c>
      <c r="C7" s="262"/>
      <c r="D7" s="263"/>
      <c r="E7" s="72"/>
    </row>
    <row r="8" spans="1:5" ht="14.5">
      <c r="B8" s="68" t="s">
        <v>142</v>
      </c>
      <c r="C8" s="69" t="s">
        <v>143</v>
      </c>
      <c r="D8" s="70" t="s">
        <v>144</v>
      </c>
      <c r="E8" s="35"/>
    </row>
    <row r="9" spans="1:5" ht="14.5">
      <c r="B9" s="35"/>
      <c r="C9" s="47"/>
      <c r="D9" s="35"/>
      <c r="E9" s="35"/>
    </row>
    <row r="10" spans="1:5" ht="14.5">
      <c r="B10" s="267"/>
      <c r="C10" s="267"/>
      <c r="D10" s="267"/>
      <c r="E10" s="267"/>
    </row>
    <row r="11" spans="1:5" ht="14.5">
      <c r="B11" s="264" t="s">
        <v>280</v>
      </c>
      <c r="C11" s="264"/>
      <c r="D11" s="264"/>
      <c r="E11" s="264"/>
    </row>
    <row r="12" spans="1:5" ht="14.5">
      <c r="B12" s="41" t="s">
        <v>281</v>
      </c>
      <c r="C12" s="265" t="s">
        <v>282</v>
      </c>
      <c r="D12" s="264" t="s">
        <v>283</v>
      </c>
      <c r="E12" s="264" t="s">
        <v>284</v>
      </c>
    </row>
    <row r="13" spans="1:5" ht="14.5">
      <c r="B13" s="41" t="s">
        <v>285</v>
      </c>
      <c r="C13" s="265"/>
      <c r="D13" s="264"/>
      <c r="E13" s="264"/>
    </row>
    <row r="14" spans="1:5" ht="14.5">
      <c r="B14" s="34" t="s">
        <v>286</v>
      </c>
      <c r="C14" s="43"/>
      <c r="D14" s="45"/>
      <c r="E14" s="45"/>
    </row>
    <row r="15" spans="1:5" ht="14.5">
      <c r="B15" s="34" t="s">
        <v>288</v>
      </c>
      <c r="C15" s="43"/>
      <c r="D15" s="45"/>
      <c r="E15" s="45"/>
    </row>
    <row r="16" spans="1:5" ht="14.5">
      <c r="B16" s="34" t="s">
        <v>289</v>
      </c>
      <c r="C16" s="43" t="s">
        <v>2141</v>
      </c>
      <c r="D16" s="45"/>
      <c r="E16" s="45"/>
    </row>
    <row r="17" spans="2:9" ht="14.5">
      <c r="B17" s="46" t="s">
        <v>290</v>
      </c>
      <c r="C17" s="42"/>
      <c r="D17" s="41"/>
      <c r="E17" s="41"/>
    </row>
    <row r="18" spans="2:9" ht="14.5">
      <c r="B18" s="35"/>
      <c r="C18" s="47"/>
      <c r="D18" s="35"/>
      <c r="E18" s="35"/>
    </row>
    <row r="20" spans="2:9">
      <c r="B20" s="1" t="s">
        <v>145</v>
      </c>
    </row>
    <row r="22" spans="2:9" ht="13">
      <c r="B22" s="10" t="s">
        <v>146</v>
      </c>
      <c r="C22" s="11" t="s">
        <v>147</v>
      </c>
      <c r="D22" s="10" t="s">
        <v>148</v>
      </c>
      <c r="E22" s="10" t="s">
        <v>149</v>
      </c>
      <c r="F22" s="12" t="s">
        <v>150</v>
      </c>
      <c r="G22" s="12" t="s">
        <v>151</v>
      </c>
      <c r="H22" s="12" t="s">
        <v>152</v>
      </c>
      <c r="I22" s="2" t="s">
        <v>153</v>
      </c>
    </row>
    <row r="23" spans="2:9" ht="13">
      <c r="B23" s="2" t="s">
        <v>154</v>
      </c>
    </row>
    <row r="24" spans="2:9" ht="13">
      <c r="B24" s="2" t="s">
        <v>155</v>
      </c>
    </row>
    <row r="25" spans="2:9">
      <c r="B25" s="1" t="s">
        <v>159</v>
      </c>
      <c r="C25" s="9" t="s">
        <v>159</v>
      </c>
      <c r="D25" s="1" t="s">
        <v>159</v>
      </c>
      <c r="E25" s="1" t="s">
        <v>159</v>
      </c>
      <c r="F25" s="4" t="s">
        <v>159</v>
      </c>
      <c r="G25" s="4" t="s">
        <v>159</v>
      </c>
      <c r="H25" s="4" t="s">
        <v>159</v>
      </c>
    </row>
    <row r="26" spans="2:9" ht="13">
      <c r="B26" s="2" t="s">
        <v>2543</v>
      </c>
    </row>
    <row r="27" spans="2:9">
      <c r="B27" s="1" t="s">
        <v>159</v>
      </c>
      <c r="C27" s="9" t="s">
        <v>159</v>
      </c>
      <c r="D27" s="1" t="s">
        <v>159</v>
      </c>
      <c r="E27" s="1" t="s">
        <v>159</v>
      </c>
      <c r="F27" s="4" t="s">
        <v>159</v>
      </c>
      <c r="G27" s="4" t="s">
        <v>159</v>
      </c>
      <c r="H27" s="4" t="s">
        <v>159</v>
      </c>
    </row>
    <row r="28" spans="2:9" ht="13">
      <c r="B28" s="2" t="s">
        <v>160</v>
      </c>
      <c r="C28" s="13"/>
      <c r="D28" s="2"/>
      <c r="E28" s="2"/>
      <c r="F28" s="14"/>
      <c r="G28" s="14">
        <f>SUM(G22:G27)</f>
        <v>0</v>
      </c>
      <c r="H28" s="14">
        <f>SUM(H22:H27)</f>
        <v>0</v>
      </c>
    </row>
    <row r="29" spans="2:9" ht="13">
      <c r="B29" s="10" t="s">
        <v>146</v>
      </c>
      <c r="C29" s="11" t="s">
        <v>147</v>
      </c>
      <c r="D29" s="10" t="s">
        <v>165</v>
      </c>
      <c r="E29" s="10" t="s">
        <v>149</v>
      </c>
      <c r="F29" s="12" t="s">
        <v>150</v>
      </c>
      <c r="G29" s="12" t="s">
        <v>151</v>
      </c>
      <c r="H29" s="12" t="s">
        <v>152</v>
      </c>
    </row>
    <row r="30" spans="2:9" ht="13">
      <c r="B30" s="2" t="s">
        <v>166</v>
      </c>
    </row>
    <row r="31" spans="2:9" ht="13">
      <c r="B31" s="2" t="s">
        <v>155</v>
      </c>
    </row>
    <row r="32" spans="2:9" ht="13">
      <c r="B32" s="2" t="s">
        <v>167</v>
      </c>
    </row>
    <row r="33" spans="2:8">
      <c r="B33" s="1" t="s">
        <v>2142</v>
      </c>
      <c r="C33" s="9">
        <v>6.37</v>
      </c>
      <c r="D33" s="1" t="s">
        <v>291</v>
      </c>
      <c r="E33" s="1" t="s">
        <v>2143</v>
      </c>
      <c r="F33" s="4">
        <v>5025000</v>
      </c>
      <c r="G33" s="4">
        <v>5111.13</v>
      </c>
      <c r="H33" s="4">
        <v>7.92</v>
      </c>
    </row>
    <row r="34" spans="2:8">
      <c r="B34" s="1" t="s">
        <v>2144</v>
      </c>
      <c r="C34" s="9">
        <v>6.37</v>
      </c>
      <c r="D34" s="1" t="s">
        <v>291</v>
      </c>
      <c r="E34" s="1" t="s">
        <v>2145</v>
      </c>
      <c r="F34" s="4">
        <v>4000000</v>
      </c>
      <c r="G34" s="4">
        <v>4074.98</v>
      </c>
      <c r="H34" s="4">
        <v>6.32</v>
      </c>
    </row>
    <row r="35" spans="2:8">
      <c r="B35" s="1" t="s">
        <v>2146</v>
      </c>
      <c r="C35" s="9">
        <v>6.37</v>
      </c>
      <c r="D35" s="1" t="s">
        <v>291</v>
      </c>
      <c r="E35" s="1" t="s">
        <v>2147</v>
      </c>
      <c r="F35" s="4">
        <v>3550000</v>
      </c>
      <c r="G35" s="4">
        <v>3617.03</v>
      </c>
      <c r="H35" s="4">
        <v>5.61</v>
      </c>
    </row>
    <row r="36" spans="2:8">
      <c r="B36" s="1" t="s">
        <v>1883</v>
      </c>
      <c r="C36" s="9">
        <v>6.44</v>
      </c>
      <c r="D36" s="1" t="s">
        <v>291</v>
      </c>
      <c r="E36" s="1" t="s">
        <v>1884</v>
      </c>
      <c r="F36" s="4">
        <v>3300000</v>
      </c>
      <c r="G36" s="4">
        <v>3365.26</v>
      </c>
      <c r="H36" s="4">
        <v>5.22</v>
      </c>
    </row>
    <row r="37" spans="2:8">
      <c r="B37" s="1" t="s">
        <v>2148</v>
      </c>
      <c r="C37" s="9">
        <v>6.37</v>
      </c>
      <c r="D37" s="1" t="s">
        <v>291</v>
      </c>
      <c r="E37" s="1" t="s">
        <v>2149</v>
      </c>
      <c r="F37" s="4">
        <v>3284300</v>
      </c>
      <c r="G37" s="4">
        <v>3337.06</v>
      </c>
      <c r="H37" s="4">
        <v>5.17</v>
      </c>
    </row>
    <row r="38" spans="2:8">
      <c r="B38" s="1" t="s">
        <v>2150</v>
      </c>
      <c r="C38" s="9">
        <v>6.45</v>
      </c>
      <c r="D38" s="1" t="s">
        <v>291</v>
      </c>
      <c r="E38" s="1" t="s">
        <v>2151</v>
      </c>
      <c r="F38" s="4">
        <v>2500000</v>
      </c>
      <c r="G38" s="4">
        <v>2543.7600000000002</v>
      </c>
      <c r="H38" s="4">
        <v>3.94</v>
      </c>
    </row>
    <row r="39" spans="2:8">
      <c r="B39" s="1" t="s">
        <v>2152</v>
      </c>
      <c r="C39" s="9">
        <v>6.44</v>
      </c>
      <c r="D39" s="1" t="s">
        <v>291</v>
      </c>
      <c r="E39" s="1" t="s">
        <v>2153</v>
      </c>
      <c r="F39" s="4">
        <v>2500000</v>
      </c>
      <c r="G39" s="4">
        <v>2540.8000000000002</v>
      </c>
      <c r="H39" s="4">
        <v>3.94</v>
      </c>
    </row>
    <row r="40" spans="2:8">
      <c r="B40" s="1" t="s">
        <v>2154</v>
      </c>
      <c r="C40" s="9">
        <v>6.44</v>
      </c>
      <c r="D40" s="1" t="s">
        <v>291</v>
      </c>
      <c r="E40" s="1" t="s">
        <v>2155</v>
      </c>
      <c r="F40" s="4">
        <v>2010000</v>
      </c>
      <c r="G40" s="4">
        <v>2049.79</v>
      </c>
      <c r="H40" s="4">
        <v>3.18</v>
      </c>
    </row>
    <row r="41" spans="2:8">
      <c r="B41" s="1" t="s">
        <v>1871</v>
      </c>
      <c r="C41" s="9">
        <v>6.37</v>
      </c>
      <c r="D41" s="1" t="s">
        <v>291</v>
      </c>
      <c r="E41" s="1" t="s">
        <v>1872</v>
      </c>
      <c r="F41" s="4">
        <v>2000000</v>
      </c>
      <c r="G41" s="4">
        <v>2039.93</v>
      </c>
      <c r="H41" s="4">
        <v>3.16</v>
      </c>
    </row>
    <row r="42" spans="2:8">
      <c r="B42" s="1" t="s">
        <v>2156</v>
      </c>
      <c r="C42" s="9">
        <v>6.37</v>
      </c>
      <c r="D42" s="1" t="s">
        <v>291</v>
      </c>
      <c r="E42" s="1" t="s">
        <v>2157</v>
      </c>
      <c r="F42" s="4">
        <v>1601900</v>
      </c>
      <c r="G42" s="4">
        <v>1629.25</v>
      </c>
      <c r="H42" s="4">
        <v>2.5299999999999998</v>
      </c>
    </row>
    <row r="43" spans="2:8">
      <c r="B43" s="1" t="s">
        <v>2158</v>
      </c>
      <c r="C43" s="9">
        <v>6.44</v>
      </c>
      <c r="D43" s="1" t="s">
        <v>291</v>
      </c>
      <c r="E43" s="1" t="s">
        <v>2159</v>
      </c>
      <c r="F43" s="4">
        <v>1500000</v>
      </c>
      <c r="G43" s="4">
        <v>1522.38</v>
      </c>
      <c r="H43" s="4">
        <v>2.36</v>
      </c>
    </row>
    <row r="44" spans="2:8">
      <c r="B44" s="1" t="s">
        <v>2160</v>
      </c>
      <c r="C44" s="9">
        <v>6.37</v>
      </c>
      <c r="D44" s="1" t="s">
        <v>291</v>
      </c>
      <c r="E44" s="1" t="s">
        <v>2161</v>
      </c>
      <c r="F44" s="4">
        <v>1000000</v>
      </c>
      <c r="G44" s="4">
        <v>1020.25</v>
      </c>
      <c r="H44" s="4">
        <v>1.58</v>
      </c>
    </row>
    <row r="45" spans="2:8">
      <c r="B45" s="1" t="s">
        <v>2162</v>
      </c>
      <c r="C45" s="9">
        <v>6.37</v>
      </c>
      <c r="D45" s="1" t="s">
        <v>291</v>
      </c>
      <c r="E45" s="1" t="s">
        <v>2163</v>
      </c>
      <c r="F45" s="4">
        <v>1000000</v>
      </c>
      <c r="G45" s="4">
        <v>1018.18</v>
      </c>
      <c r="H45" s="4">
        <v>1.58</v>
      </c>
    </row>
    <row r="46" spans="2:8">
      <c r="B46" s="1" t="s">
        <v>2164</v>
      </c>
      <c r="C46" s="9">
        <v>6.45</v>
      </c>
      <c r="D46" s="1" t="s">
        <v>291</v>
      </c>
      <c r="E46" s="1" t="s">
        <v>2165</v>
      </c>
      <c r="F46" s="4">
        <v>1000000</v>
      </c>
      <c r="G46" s="4">
        <v>1016.48</v>
      </c>
      <c r="H46" s="4">
        <v>1.58</v>
      </c>
    </row>
    <row r="47" spans="2:8">
      <c r="B47" s="1" t="s">
        <v>2166</v>
      </c>
      <c r="C47" s="9">
        <v>6.44</v>
      </c>
      <c r="D47" s="1" t="s">
        <v>291</v>
      </c>
      <c r="E47" s="1" t="s">
        <v>2167</v>
      </c>
      <c r="F47" s="4">
        <v>1000000</v>
      </c>
      <c r="G47" s="4">
        <v>1015.94</v>
      </c>
      <c r="H47" s="4">
        <v>1.58</v>
      </c>
    </row>
    <row r="48" spans="2:8">
      <c r="B48" s="1" t="s">
        <v>2168</v>
      </c>
      <c r="C48" s="9">
        <v>6.37</v>
      </c>
      <c r="D48" s="1" t="s">
        <v>291</v>
      </c>
      <c r="E48" s="1" t="s">
        <v>2169</v>
      </c>
      <c r="F48" s="4">
        <v>500000</v>
      </c>
      <c r="G48" s="4">
        <v>508.57</v>
      </c>
      <c r="H48" s="4">
        <v>0.79</v>
      </c>
    </row>
    <row r="49" spans="2:8">
      <c r="B49" s="1" t="s">
        <v>2170</v>
      </c>
      <c r="C49" s="9">
        <v>6.44</v>
      </c>
      <c r="D49" s="1" t="s">
        <v>291</v>
      </c>
      <c r="E49" s="1" t="s">
        <v>2171</v>
      </c>
      <c r="F49" s="4">
        <v>500000</v>
      </c>
      <c r="G49" s="4">
        <v>508.08</v>
      </c>
      <c r="H49" s="4">
        <v>0.79</v>
      </c>
    </row>
    <row r="50" spans="2:8">
      <c r="B50" s="1" t="s">
        <v>2172</v>
      </c>
      <c r="C50" s="9">
        <v>6.37</v>
      </c>
      <c r="D50" s="1" t="s">
        <v>291</v>
      </c>
      <c r="E50" s="1" t="s">
        <v>2173</v>
      </c>
      <c r="F50" s="4">
        <v>500000</v>
      </c>
      <c r="G50" s="4">
        <v>508.03</v>
      </c>
      <c r="H50" s="4">
        <v>0.79</v>
      </c>
    </row>
    <row r="51" spans="2:8">
      <c r="B51" s="1" t="s">
        <v>644</v>
      </c>
      <c r="C51" s="9">
        <v>5.66</v>
      </c>
      <c r="D51" s="1" t="s">
        <v>291</v>
      </c>
      <c r="E51" s="1" t="s">
        <v>645</v>
      </c>
      <c r="F51" s="4">
        <v>500000</v>
      </c>
      <c r="G51" s="4">
        <v>508</v>
      </c>
      <c r="H51" s="4">
        <v>0.79</v>
      </c>
    </row>
    <row r="52" spans="2:8">
      <c r="B52" s="1" t="s">
        <v>2174</v>
      </c>
      <c r="C52" s="9">
        <v>6.37</v>
      </c>
      <c r="D52" s="1" t="s">
        <v>291</v>
      </c>
      <c r="E52" s="1" t="s">
        <v>2175</v>
      </c>
      <c r="F52" s="4">
        <v>200000</v>
      </c>
      <c r="G52" s="4">
        <v>203.64</v>
      </c>
      <c r="H52" s="4">
        <v>0.32</v>
      </c>
    </row>
    <row r="53" spans="2:8">
      <c r="B53" s="1" t="s">
        <v>2176</v>
      </c>
      <c r="C53" s="9">
        <v>6.37</v>
      </c>
      <c r="D53" s="1" t="s">
        <v>291</v>
      </c>
      <c r="E53" s="1" t="s">
        <v>2177</v>
      </c>
      <c r="F53" s="4">
        <v>92000</v>
      </c>
      <c r="G53" s="4">
        <v>92.92</v>
      </c>
      <c r="H53" s="4">
        <v>0.14000000000000001</v>
      </c>
    </row>
    <row r="54" spans="2:8">
      <c r="B54" s="1" t="s">
        <v>2178</v>
      </c>
      <c r="C54" s="9">
        <v>6.37</v>
      </c>
      <c r="D54" s="1" t="s">
        <v>291</v>
      </c>
      <c r="E54" s="1" t="s">
        <v>2179</v>
      </c>
      <c r="F54" s="4">
        <v>30000</v>
      </c>
      <c r="G54" s="4">
        <v>30.55</v>
      </c>
      <c r="H54" s="4">
        <v>0.05</v>
      </c>
    </row>
    <row r="55" spans="2:8" ht="13">
      <c r="B55" s="2" t="s">
        <v>168</v>
      </c>
      <c r="C55" s="13"/>
      <c r="D55" s="2"/>
      <c r="E55" s="2"/>
      <c r="F55" s="14"/>
      <c r="G55" s="14">
        <f>SUM(G29:G54)</f>
        <v>38262.010000000009</v>
      </c>
      <c r="H55" s="14">
        <f>SUM(H29:H54)</f>
        <v>59.339999999999982</v>
      </c>
    </row>
    <row r="56" spans="2:8" ht="13">
      <c r="B56" s="2" t="s">
        <v>169</v>
      </c>
    </row>
    <row r="57" spans="2:8">
      <c r="B57" s="1" t="s">
        <v>2817</v>
      </c>
      <c r="C57" s="9">
        <v>7.18</v>
      </c>
      <c r="D57" s="1" t="s">
        <v>296</v>
      </c>
      <c r="E57" s="1" t="s">
        <v>2180</v>
      </c>
      <c r="F57" s="4">
        <v>830</v>
      </c>
      <c r="G57" s="4">
        <v>8355.06</v>
      </c>
      <c r="H57" s="4">
        <v>12.95</v>
      </c>
    </row>
    <row r="58" spans="2:8">
      <c r="B58" s="1" t="s">
        <v>2742</v>
      </c>
      <c r="C58" s="9">
        <v>7.14</v>
      </c>
      <c r="D58" s="1" t="s">
        <v>296</v>
      </c>
      <c r="E58" s="1" t="s">
        <v>2075</v>
      </c>
      <c r="F58" s="4">
        <v>570</v>
      </c>
      <c r="G58" s="4">
        <v>5725.39</v>
      </c>
      <c r="H58" s="4">
        <v>8.8800000000000008</v>
      </c>
    </row>
    <row r="59" spans="2:8">
      <c r="B59" s="1" t="s">
        <v>2816</v>
      </c>
      <c r="C59" s="9">
        <v>7.12</v>
      </c>
      <c r="D59" s="1" t="s">
        <v>296</v>
      </c>
      <c r="E59" s="1" t="s">
        <v>2181</v>
      </c>
      <c r="F59" s="4">
        <v>391</v>
      </c>
      <c r="G59" s="4">
        <v>3915.76</v>
      </c>
      <c r="H59" s="4">
        <v>6.07</v>
      </c>
    </row>
    <row r="60" spans="2:8">
      <c r="B60" s="1" t="s">
        <v>2815</v>
      </c>
      <c r="C60" s="9">
        <v>7.09</v>
      </c>
      <c r="D60" s="1" t="s">
        <v>296</v>
      </c>
      <c r="E60" s="1" t="s">
        <v>2182</v>
      </c>
      <c r="F60" s="4">
        <v>370</v>
      </c>
      <c r="G60" s="4">
        <v>3703.5</v>
      </c>
      <c r="H60" s="4">
        <v>5.74</v>
      </c>
    </row>
    <row r="61" spans="2:8">
      <c r="B61" s="1" t="s">
        <v>2183</v>
      </c>
      <c r="C61" s="9">
        <v>7.17</v>
      </c>
      <c r="D61" s="1" t="s">
        <v>296</v>
      </c>
      <c r="E61" s="1" t="s">
        <v>2184</v>
      </c>
      <c r="F61" s="4">
        <v>234</v>
      </c>
      <c r="G61" s="4">
        <v>2353.09</v>
      </c>
      <c r="H61" s="4">
        <v>3.65</v>
      </c>
    </row>
    <row r="62" spans="2:8" ht="13">
      <c r="B62" s="2" t="s">
        <v>170</v>
      </c>
      <c r="C62" s="13"/>
      <c r="D62" s="2"/>
      <c r="E62" s="2"/>
      <c r="F62" s="14"/>
      <c r="G62" s="14">
        <f>SUM(G56:G61)</f>
        <v>24052.799999999999</v>
      </c>
      <c r="H62" s="14">
        <f>SUM(H56:H61)</f>
        <v>37.29</v>
      </c>
    </row>
    <row r="63" spans="2:8" ht="13">
      <c r="B63" s="2" t="s">
        <v>171</v>
      </c>
    </row>
    <row r="64" spans="2:8">
      <c r="B64" s="1" t="s">
        <v>159</v>
      </c>
      <c r="C64" s="9" t="s">
        <v>159</v>
      </c>
      <c r="D64" s="1" t="s">
        <v>159</v>
      </c>
      <c r="E64" s="1" t="s">
        <v>159</v>
      </c>
      <c r="F64" s="4" t="s">
        <v>159</v>
      </c>
      <c r="G64" s="4" t="s">
        <v>159</v>
      </c>
      <c r="H64" s="4" t="s">
        <v>159</v>
      </c>
    </row>
    <row r="65" spans="2:8" ht="13">
      <c r="B65" s="2" t="s">
        <v>172</v>
      </c>
      <c r="C65" s="13"/>
      <c r="D65" s="2"/>
      <c r="E65" s="2"/>
      <c r="F65" s="14"/>
      <c r="G65" s="14">
        <f>SUM(G63:G64)</f>
        <v>0</v>
      </c>
      <c r="H65" s="14">
        <f>SUM(H63:H64)</f>
        <v>0</v>
      </c>
    </row>
    <row r="66" spans="2:8" ht="13">
      <c r="B66" s="2" t="s">
        <v>2600</v>
      </c>
    </row>
    <row r="67" spans="2:8">
      <c r="B67" s="1" t="s">
        <v>159</v>
      </c>
      <c r="C67" s="9" t="s">
        <v>159</v>
      </c>
      <c r="D67" s="1" t="s">
        <v>159</v>
      </c>
      <c r="E67" s="1" t="s">
        <v>159</v>
      </c>
      <c r="F67" s="4" t="s">
        <v>159</v>
      </c>
      <c r="G67" s="4" t="s">
        <v>159</v>
      </c>
      <c r="H67" s="4" t="s">
        <v>159</v>
      </c>
    </row>
    <row r="68" spans="2:8" ht="13">
      <c r="B68" s="2" t="s">
        <v>2599</v>
      </c>
      <c r="C68" s="13"/>
      <c r="D68" s="2"/>
      <c r="E68" s="2"/>
      <c r="F68" s="14"/>
      <c r="G68" s="14">
        <f>SUM(G66:G67)</f>
        <v>0</v>
      </c>
      <c r="H68" s="14">
        <f>SUM(H66:H67)</f>
        <v>0</v>
      </c>
    </row>
    <row r="69" spans="2:8" ht="13">
      <c r="B69" s="2" t="s">
        <v>175</v>
      </c>
    </row>
    <row r="70" spans="2:8">
      <c r="B70" s="1" t="s">
        <v>159</v>
      </c>
      <c r="C70" s="9" t="s">
        <v>159</v>
      </c>
      <c r="D70" s="1" t="s">
        <v>159</v>
      </c>
      <c r="E70" s="1" t="s">
        <v>159</v>
      </c>
      <c r="F70" s="4" t="s">
        <v>159</v>
      </c>
      <c r="G70" s="4" t="s">
        <v>159</v>
      </c>
      <c r="H70" s="4" t="s">
        <v>159</v>
      </c>
    </row>
    <row r="71" spans="2:8" ht="13">
      <c r="B71" s="2" t="s">
        <v>176</v>
      </c>
      <c r="C71" s="13"/>
      <c r="D71" s="2"/>
      <c r="E71" s="2"/>
      <c r="F71" s="14"/>
      <c r="G71" s="14">
        <f>SUM(G69:G70)</f>
        <v>0</v>
      </c>
      <c r="H71" s="14">
        <f>SUM(H69:H70)</f>
        <v>0</v>
      </c>
    </row>
    <row r="72" spans="2:8" ht="13">
      <c r="B72" s="2" t="s">
        <v>177</v>
      </c>
    </row>
    <row r="73" spans="2:8">
      <c r="B73" s="1" t="s">
        <v>159</v>
      </c>
      <c r="C73" s="9" t="s">
        <v>159</v>
      </c>
      <c r="D73" s="1" t="s">
        <v>159</v>
      </c>
      <c r="E73" s="1" t="s">
        <v>159</v>
      </c>
      <c r="F73" s="4" t="s">
        <v>159</v>
      </c>
      <c r="G73" s="4" t="s">
        <v>159</v>
      </c>
      <c r="H73" s="4" t="s">
        <v>159</v>
      </c>
    </row>
    <row r="74" spans="2:8" ht="13">
      <c r="B74" s="2" t="s">
        <v>178</v>
      </c>
      <c r="C74" s="13"/>
      <c r="D74" s="2"/>
      <c r="E74" s="2"/>
      <c r="F74" s="14"/>
      <c r="G74" s="14">
        <f>SUM(G72:G73)</f>
        <v>0</v>
      </c>
      <c r="H74" s="14">
        <f>SUM(H72:H73)</f>
        <v>0</v>
      </c>
    </row>
    <row r="75" spans="2:8" ht="13">
      <c r="B75" s="2" t="s">
        <v>179</v>
      </c>
    </row>
    <row r="76" spans="2:8">
      <c r="B76" s="1" t="s">
        <v>159</v>
      </c>
      <c r="C76" s="9" t="s">
        <v>159</v>
      </c>
      <c r="D76" s="1" t="s">
        <v>159</v>
      </c>
      <c r="E76" s="1" t="s">
        <v>159</v>
      </c>
      <c r="F76" s="4" t="s">
        <v>159</v>
      </c>
      <c r="G76" s="4" t="s">
        <v>159</v>
      </c>
      <c r="H76" s="4" t="s">
        <v>159</v>
      </c>
    </row>
    <row r="77" spans="2:8" ht="13">
      <c r="B77" s="2" t="s">
        <v>180</v>
      </c>
      <c r="C77" s="13"/>
      <c r="D77" s="2"/>
      <c r="E77" s="2"/>
      <c r="F77" s="14"/>
      <c r="G77" s="14">
        <f>SUM(G75:G76)</f>
        <v>0</v>
      </c>
      <c r="H77" s="14">
        <f>SUM(H75:H76)</f>
        <v>0</v>
      </c>
    </row>
    <row r="78" spans="2:8" ht="13">
      <c r="B78" s="2" t="s">
        <v>181</v>
      </c>
    </row>
    <row r="79" spans="2:8">
      <c r="B79" s="1" t="s">
        <v>159</v>
      </c>
      <c r="C79" s="9" t="s">
        <v>159</v>
      </c>
      <c r="D79" s="1" t="s">
        <v>159</v>
      </c>
      <c r="E79" s="1" t="s">
        <v>159</v>
      </c>
      <c r="F79" s="4" t="s">
        <v>159</v>
      </c>
      <c r="G79" s="4" t="s">
        <v>159</v>
      </c>
      <c r="H79" s="4" t="s">
        <v>159</v>
      </c>
    </row>
    <row r="80" spans="2:8" ht="13">
      <c r="B80" s="2" t="s">
        <v>182</v>
      </c>
      <c r="C80" s="13"/>
      <c r="D80" s="2"/>
      <c r="E80" s="2"/>
      <c r="F80" s="14"/>
      <c r="G80" s="14">
        <f>SUM(G78:G79)</f>
        <v>0</v>
      </c>
      <c r="H80" s="14">
        <f>SUM(H78:H79)</f>
        <v>0</v>
      </c>
    </row>
    <row r="81" spans="2:8" ht="13">
      <c r="B81" s="2" t="s">
        <v>265</v>
      </c>
      <c r="C81" s="13"/>
      <c r="D81" s="2"/>
      <c r="E81" s="2"/>
      <c r="F81" s="14"/>
      <c r="G81" s="14">
        <v>986.58</v>
      </c>
      <c r="H81" s="14">
        <v>1.53</v>
      </c>
    </row>
    <row r="82" spans="2:8" ht="13">
      <c r="B82" s="2" t="s">
        <v>161</v>
      </c>
    </row>
    <row r="83" spans="2:8">
      <c r="B83" s="1" t="s">
        <v>159</v>
      </c>
      <c r="C83" s="9" t="s">
        <v>159</v>
      </c>
      <c r="D83" s="1" t="s">
        <v>159</v>
      </c>
      <c r="E83" s="1" t="s">
        <v>159</v>
      </c>
      <c r="F83" s="4" t="s">
        <v>159</v>
      </c>
      <c r="G83" s="4" t="s">
        <v>159</v>
      </c>
      <c r="H83" s="4" t="s">
        <v>159</v>
      </c>
    </row>
    <row r="84" spans="2:8" ht="13">
      <c r="B84" s="2" t="s">
        <v>162</v>
      </c>
      <c r="C84" s="13"/>
      <c r="D84" s="2"/>
      <c r="E84" s="2"/>
      <c r="F84" s="14"/>
      <c r="G84" s="14">
        <f>SUM(G82:G83)</f>
        <v>0</v>
      </c>
      <c r="H84" s="14">
        <f>SUM(H82:H83)</f>
        <v>0</v>
      </c>
    </row>
    <row r="85" spans="2:8" ht="13">
      <c r="B85" s="2" t="s">
        <v>154</v>
      </c>
    </row>
    <row r="86" spans="2:8" ht="13">
      <c r="B86" s="2" t="s">
        <v>163</v>
      </c>
    </row>
    <row r="87" spans="2:8">
      <c r="B87" s="1" t="s">
        <v>159</v>
      </c>
      <c r="C87" s="9" t="s">
        <v>159</v>
      </c>
      <c r="D87" s="1" t="s">
        <v>159</v>
      </c>
      <c r="E87" s="1" t="s">
        <v>159</v>
      </c>
      <c r="F87" s="4" t="s">
        <v>159</v>
      </c>
      <c r="G87" s="4" t="s">
        <v>159</v>
      </c>
      <c r="H87" s="4" t="s">
        <v>159</v>
      </c>
    </row>
    <row r="88" spans="2:8" ht="13">
      <c r="B88" s="2" t="s">
        <v>164</v>
      </c>
      <c r="C88" s="13"/>
      <c r="D88" s="2"/>
      <c r="E88" s="2"/>
      <c r="F88" s="14"/>
      <c r="G88" s="14">
        <f>SUM(G85:G87)</f>
        <v>0</v>
      </c>
      <c r="H88" s="14">
        <f>SUM(H85:H87)</f>
        <v>0</v>
      </c>
    </row>
    <row r="89" spans="2:8" ht="13">
      <c r="B89" s="2" t="s">
        <v>183</v>
      </c>
      <c r="C89" s="13"/>
      <c r="D89" s="2"/>
      <c r="E89" s="2"/>
      <c r="F89" s="14"/>
      <c r="G89" s="14">
        <v>63301.39</v>
      </c>
      <c r="H89" s="14">
        <v>98.16</v>
      </c>
    </row>
    <row r="90" spans="2:8" ht="13">
      <c r="B90" s="2" t="s">
        <v>184</v>
      </c>
      <c r="C90" s="13"/>
      <c r="D90" s="2"/>
      <c r="E90" s="2"/>
      <c r="F90" s="14"/>
      <c r="G90" s="14">
        <v>1194.810563699999</v>
      </c>
      <c r="H90" s="14">
        <v>1.8400000000000034</v>
      </c>
    </row>
    <row r="91" spans="2:8" ht="13">
      <c r="B91" s="2" t="s">
        <v>185</v>
      </c>
      <c r="C91" s="13"/>
      <c r="D91" s="2"/>
      <c r="E91" s="2"/>
      <c r="F91" s="14"/>
      <c r="G91" s="14">
        <v>64496.200563699997</v>
      </c>
      <c r="H91" s="14">
        <v>100</v>
      </c>
    </row>
    <row r="92" spans="2:8">
      <c r="B92" s="1" t="s">
        <v>186</v>
      </c>
    </row>
    <row r="93" spans="2:8">
      <c r="B93" s="1" t="s">
        <v>187</v>
      </c>
    </row>
    <row r="94" spans="2:8">
      <c r="B94" s="1" t="s">
        <v>188</v>
      </c>
      <c r="C94" s="9" t="s">
        <v>189</v>
      </c>
    </row>
    <row r="95" spans="2:8" ht="13">
      <c r="B95" s="2"/>
    </row>
    <row r="96" spans="2:8" ht="26">
      <c r="B96" s="33" t="s">
        <v>267</v>
      </c>
      <c r="C96" s="9" t="s">
        <v>191</v>
      </c>
    </row>
    <row r="97" spans="2:3" ht="13">
      <c r="B97" s="2"/>
    </row>
    <row r="98" spans="2:3" ht="13">
      <c r="B98" s="2" t="s">
        <v>190</v>
      </c>
      <c r="C98" s="9" t="s">
        <v>191</v>
      </c>
    </row>
    <row r="99" spans="2:3" ht="13">
      <c r="B99" s="2" t="s">
        <v>193</v>
      </c>
      <c r="C99" s="9" t="s">
        <v>194</v>
      </c>
    </row>
    <row r="100" spans="2:3" ht="13">
      <c r="B100" s="2" t="s">
        <v>2185</v>
      </c>
      <c r="C100" s="13"/>
    </row>
    <row r="101" spans="2:3" ht="13">
      <c r="B101" s="2" t="s">
        <v>2186</v>
      </c>
      <c r="C101" s="13"/>
    </row>
    <row r="102" spans="2:3" ht="13">
      <c r="B102" s="2" t="s">
        <v>2187</v>
      </c>
      <c r="C102" s="13"/>
    </row>
    <row r="103" spans="2:3" ht="13">
      <c r="B103" s="2" t="s">
        <v>2188</v>
      </c>
      <c r="C103" s="13"/>
    </row>
    <row r="104" spans="2:3" ht="13">
      <c r="B104" s="2" t="s">
        <v>2814</v>
      </c>
      <c r="C104" s="13"/>
    </row>
    <row r="105" spans="2:3" ht="13">
      <c r="B105" s="2" t="s">
        <v>2813</v>
      </c>
      <c r="C105" s="13"/>
    </row>
    <row r="106" spans="2:3" ht="13">
      <c r="B106" s="2" t="s">
        <v>2812</v>
      </c>
      <c r="C106" s="13"/>
    </row>
    <row r="107" spans="2:3" ht="13">
      <c r="B107" s="2" t="s">
        <v>2811</v>
      </c>
      <c r="C107" s="13"/>
    </row>
    <row r="108" spans="2:3" ht="13">
      <c r="B108" s="2" t="s">
        <v>2810</v>
      </c>
      <c r="C108" s="13"/>
    </row>
    <row r="109" spans="2:3">
      <c r="B109" s="1" t="s">
        <v>204</v>
      </c>
    </row>
    <row r="110" spans="2:3" ht="13">
      <c r="B110" s="2" t="s">
        <v>2982</v>
      </c>
    </row>
    <row r="111" spans="2:3" ht="14.5">
      <c r="B111" s="15"/>
      <c r="C111" s="16" t="s">
        <v>205</v>
      </c>
    </row>
    <row r="112" spans="2:3" ht="29">
      <c r="B112" s="15" t="s">
        <v>206</v>
      </c>
      <c r="C112" s="17" t="s">
        <v>18</v>
      </c>
    </row>
    <row r="113" spans="2:7" ht="14.5">
      <c r="B113" s="15" t="s">
        <v>207</v>
      </c>
      <c r="C113" s="16"/>
    </row>
    <row r="114" spans="2:7" ht="14.5">
      <c r="B114" s="15"/>
      <c r="C114" s="16"/>
    </row>
    <row r="115" spans="2:7" ht="14.5">
      <c r="B115" s="139" t="s">
        <v>208</v>
      </c>
      <c r="C115" s="140">
        <v>6.7299999999999999E-2</v>
      </c>
    </row>
    <row r="116" spans="2:7" ht="14.5">
      <c r="B116" s="139"/>
      <c r="C116" s="138"/>
    </row>
    <row r="117" spans="2:7" ht="14.5">
      <c r="B117" s="139" t="s">
        <v>209</v>
      </c>
      <c r="C117" s="138" t="s">
        <v>2809</v>
      </c>
    </row>
    <row r="118" spans="2:7" ht="14.5">
      <c r="B118" s="139" t="s">
        <v>210</v>
      </c>
      <c r="C118" s="138" t="s">
        <v>2808</v>
      </c>
    </row>
    <row r="119" spans="2:7" ht="14.5">
      <c r="B119" s="15"/>
      <c r="C119" s="16"/>
    </row>
    <row r="120" spans="2:7" ht="14.5">
      <c r="B120" s="15" t="s">
        <v>211</v>
      </c>
      <c r="C120" s="16" t="s">
        <v>189</v>
      </c>
    </row>
    <row r="121" spans="2:7" ht="14.5">
      <c r="B121" s="252" t="s">
        <v>212</v>
      </c>
      <c r="C121" s="252"/>
    </row>
    <row r="123" spans="2:7" ht="14.5">
      <c r="B123" s="15" t="s">
        <v>213</v>
      </c>
      <c r="C123" s="16"/>
      <c r="D123" s="15"/>
    </row>
    <row r="124" spans="2:7" ht="29">
      <c r="B124" s="18" t="s">
        <v>214</v>
      </c>
      <c r="C124" s="17" t="s">
        <v>215</v>
      </c>
      <c r="D124" s="18" t="s">
        <v>216</v>
      </c>
    </row>
    <row r="125" spans="2:7">
      <c r="B125" s="192" t="s">
        <v>2059</v>
      </c>
      <c r="C125" s="191">
        <v>5</v>
      </c>
      <c r="D125" s="190">
        <v>1.7059471568679372E-3</v>
      </c>
    </row>
    <row r="127" spans="2:7" ht="13">
      <c r="B127" s="19" t="s">
        <v>217</v>
      </c>
      <c r="C127" s="20">
        <v>46203</v>
      </c>
      <c r="D127" s="21"/>
      <c r="E127" s="22"/>
      <c r="F127" s="23"/>
    </row>
    <row r="128" spans="2:7" ht="13">
      <c r="B128" s="19" t="s">
        <v>218</v>
      </c>
      <c r="C128" s="24" t="s">
        <v>219</v>
      </c>
      <c r="D128" s="19" t="s">
        <v>220</v>
      </c>
      <c r="E128" s="25" t="s">
        <v>221</v>
      </c>
      <c r="F128" s="26" t="s">
        <v>222</v>
      </c>
      <c r="G128" s="14"/>
    </row>
    <row r="129" spans="2:6">
      <c r="B129" s="27" t="s">
        <v>191</v>
      </c>
      <c r="C129" s="28" t="s">
        <v>191</v>
      </c>
      <c r="D129" s="27" t="s">
        <v>191</v>
      </c>
      <c r="E129" s="29" t="s">
        <v>191</v>
      </c>
      <c r="F129" s="30" t="s">
        <v>191</v>
      </c>
    </row>
    <row r="132" spans="2:6" ht="13">
      <c r="B132" s="2" t="s">
        <v>223</v>
      </c>
    </row>
    <row r="133" spans="2:6" ht="13">
      <c r="B133" s="2"/>
    </row>
    <row r="134" spans="2:6" ht="13">
      <c r="B134" s="2" t="s">
        <v>224</v>
      </c>
    </row>
    <row r="135" spans="2:6" ht="13">
      <c r="B135" s="19" t="s">
        <v>225</v>
      </c>
      <c r="C135" s="24" t="s">
        <v>226</v>
      </c>
      <c r="D135" s="2"/>
    </row>
    <row r="136" spans="2:6">
      <c r="B136" s="21" t="s">
        <v>191</v>
      </c>
      <c r="C136" s="31" t="s">
        <v>191</v>
      </c>
    </row>
    <row r="138" spans="2:6" ht="13">
      <c r="B138" s="19" t="s">
        <v>227</v>
      </c>
      <c r="C138" s="24" t="s">
        <v>226</v>
      </c>
    </row>
    <row r="139" spans="2:6">
      <c r="B139" s="21" t="s">
        <v>191</v>
      </c>
      <c r="C139" s="31" t="s">
        <v>191</v>
      </c>
    </row>
    <row r="141" spans="2:6" ht="13">
      <c r="B141" s="19" t="s">
        <v>228</v>
      </c>
      <c r="C141" s="24" t="s">
        <v>229</v>
      </c>
    </row>
    <row r="142" spans="2:6">
      <c r="B142" s="21" t="s">
        <v>191</v>
      </c>
      <c r="C142" s="31" t="s">
        <v>191</v>
      </c>
    </row>
    <row r="144" spans="2:6" ht="13">
      <c r="B144" s="25" t="s">
        <v>230</v>
      </c>
      <c r="C144" s="24" t="s">
        <v>229</v>
      </c>
    </row>
    <row r="145" spans="2:7">
      <c r="B145" s="22" t="s">
        <v>191</v>
      </c>
      <c r="C145" s="31" t="s">
        <v>191</v>
      </c>
    </row>
    <row r="147" spans="2:7" ht="13">
      <c r="B147" s="19" t="s">
        <v>231</v>
      </c>
      <c r="C147" s="24" t="s">
        <v>191</v>
      </c>
    </row>
    <row r="149" spans="2:7" ht="13">
      <c r="B149" s="19" t="s">
        <v>232</v>
      </c>
      <c r="C149" s="20">
        <v>46203</v>
      </c>
      <c r="D149" s="21"/>
      <c r="E149" s="22"/>
      <c r="F149" s="23"/>
    </row>
    <row r="150" spans="2:7" ht="13">
      <c r="B150" s="19" t="s">
        <v>218</v>
      </c>
      <c r="C150" s="24" t="s">
        <v>219</v>
      </c>
      <c r="D150" s="19" t="s">
        <v>220</v>
      </c>
      <c r="E150" s="25" t="s">
        <v>221</v>
      </c>
      <c r="F150" s="26" t="s">
        <v>222</v>
      </c>
      <c r="G150" s="14"/>
    </row>
    <row r="151" spans="2:7">
      <c r="B151" s="27" t="s">
        <v>191</v>
      </c>
      <c r="C151" s="28" t="s">
        <v>191</v>
      </c>
      <c r="D151" s="27" t="s">
        <v>191</v>
      </c>
      <c r="E151" s="29" t="s">
        <v>191</v>
      </c>
      <c r="F151" s="30" t="s">
        <v>191</v>
      </c>
    </row>
    <row r="152" spans="2:7" ht="13">
      <c r="B152" s="2" t="s">
        <v>223</v>
      </c>
    </row>
    <row r="153" spans="2:7" ht="13">
      <c r="B153" s="2"/>
    </row>
    <row r="154" spans="2:7" ht="13">
      <c r="B154" s="2" t="s">
        <v>224</v>
      </c>
    </row>
    <row r="155" spans="2:7" ht="13">
      <c r="B155" s="19" t="s">
        <v>225</v>
      </c>
      <c r="C155" s="24" t="s">
        <v>226</v>
      </c>
      <c r="D155" s="2"/>
    </row>
    <row r="156" spans="2:7">
      <c r="B156" s="21" t="s">
        <v>191</v>
      </c>
      <c r="C156" s="31" t="s">
        <v>191</v>
      </c>
    </row>
    <row r="158" spans="2:7" ht="13">
      <c r="B158" s="19" t="s">
        <v>227</v>
      </c>
      <c r="C158" s="24" t="s">
        <v>226</v>
      </c>
    </row>
    <row r="159" spans="2:7">
      <c r="B159" s="21" t="s">
        <v>191</v>
      </c>
      <c r="C159" s="31" t="s">
        <v>191</v>
      </c>
    </row>
    <row r="161" spans="2:80" ht="13">
      <c r="B161" s="19" t="s">
        <v>228</v>
      </c>
      <c r="C161" s="24" t="s">
        <v>229</v>
      </c>
    </row>
    <row r="162" spans="2:80">
      <c r="B162" s="21" t="s">
        <v>191</v>
      </c>
      <c r="C162" s="31" t="s">
        <v>191</v>
      </c>
    </row>
    <row r="164" spans="2:80" ht="13">
      <c r="B164" s="25" t="s">
        <v>230</v>
      </c>
      <c r="C164" s="24" t="s">
        <v>229</v>
      </c>
    </row>
    <row r="165" spans="2:80">
      <c r="B165" s="22" t="s">
        <v>191</v>
      </c>
      <c r="C165" s="31" t="s">
        <v>191</v>
      </c>
    </row>
    <row r="167" spans="2:80" ht="13">
      <c r="B167" s="19" t="s">
        <v>231</v>
      </c>
      <c r="C167" s="24" t="s">
        <v>191</v>
      </c>
    </row>
    <row r="170" spans="2:80" ht="13">
      <c r="B170" s="2" t="s">
        <v>233</v>
      </c>
    </row>
    <row r="172" spans="2:80" ht="13">
      <c r="B172" s="19" t="s">
        <v>218</v>
      </c>
      <c r="C172" s="24" t="s">
        <v>234</v>
      </c>
      <c r="D172" s="19" t="s">
        <v>235</v>
      </c>
      <c r="E172" s="19" t="s">
        <v>236</v>
      </c>
      <c r="F172" s="14"/>
    </row>
    <row r="173" spans="2:80">
      <c r="B173" s="21" t="s">
        <v>191</v>
      </c>
      <c r="C173" s="31" t="s">
        <v>191</v>
      </c>
      <c r="D173" s="21" t="s">
        <v>191</v>
      </c>
      <c r="E173" s="21" t="s">
        <v>191</v>
      </c>
    </row>
    <row r="176" spans="2:80" ht="13">
      <c r="B176" s="2" t="s">
        <v>237</v>
      </c>
      <c r="C176" s="13" t="s">
        <v>191</v>
      </c>
      <c r="D176" s="2"/>
      <c r="E176" s="2"/>
      <c r="F176" s="14"/>
      <c r="G176" s="14"/>
      <c r="H176" s="14"/>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row>
    <row r="178" spans="2:4" ht="13">
      <c r="B178" s="2" t="s">
        <v>238</v>
      </c>
    </row>
    <row r="180" spans="2:4" ht="13">
      <c r="B180" s="19" t="s">
        <v>239</v>
      </c>
      <c r="C180" s="24" t="s">
        <v>226</v>
      </c>
      <c r="D180" s="2"/>
    </row>
    <row r="181" spans="2:4">
      <c r="B181" s="21" t="s">
        <v>191</v>
      </c>
      <c r="C181" s="31" t="s">
        <v>191</v>
      </c>
    </row>
    <row r="184" spans="2:4" ht="13">
      <c r="B184" s="19" t="s">
        <v>240</v>
      </c>
      <c r="C184" s="24" t="s">
        <v>241</v>
      </c>
      <c r="D184" s="2"/>
    </row>
    <row r="185" spans="2:4">
      <c r="B185" s="21" t="s">
        <v>191</v>
      </c>
      <c r="C185" s="31" t="s">
        <v>191</v>
      </c>
    </row>
    <row r="188" spans="2:4" ht="13">
      <c r="B188" s="2" t="s">
        <v>242</v>
      </c>
    </row>
    <row r="191" spans="2:4" ht="13">
      <c r="B191" s="2" t="s">
        <v>243</v>
      </c>
    </row>
    <row r="193" spans="2:80" ht="13">
      <c r="B193" s="19" t="s">
        <v>218</v>
      </c>
      <c r="C193" s="24" t="s">
        <v>244</v>
      </c>
      <c r="D193" s="19" t="s">
        <v>234</v>
      </c>
      <c r="E193" s="19" t="s">
        <v>235</v>
      </c>
      <c r="F193" s="26" t="s">
        <v>236</v>
      </c>
      <c r="G193" s="14"/>
    </row>
    <row r="194" spans="2:80">
      <c r="B194" s="21" t="s">
        <v>191</v>
      </c>
      <c r="C194" s="31" t="s">
        <v>191</v>
      </c>
      <c r="D194" s="21" t="s">
        <v>191</v>
      </c>
      <c r="E194" s="21" t="s">
        <v>191</v>
      </c>
      <c r="F194" s="32" t="s">
        <v>191</v>
      </c>
    </row>
    <row r="197" spans="2:80" ht="13">
      <c r="B197" s="2" t="s">
        <v>237</v>
      </c>
      <c r="C197" s="13" t="s">
        <v>191</v>
      </c>
      <c r="D197" s="2"/>
      <c r="E197" s="2"/>
      <c r="F197" s="14"/>
      <c r="G197" s="14"/>
      <c r="H197" s="14"/>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row>
    <row r="199" spans="2:80" ht="13">
      <c r="B199" s="2" t="s">
        <v>238</v>
      </c>
    </row>
    <row r="201" spans="2:80" ht="13">
      <c r="B201" s="19" t="s">
        <v>239</v>
      </c>
      <c r="C201" s="24" t="s">
        <v>226</v>
      </c>
      <c r="D201" s="2"/>
    </row>
    <row r="202" spans="2:80">
      <c r="B202" s="21" t="s">
        <v>191</v>
      </c>
      <c r="C202" s="31" t="s">
        <v>191</v>
      </c>
    </row>
    <row r="205" spans="2:80" ht="13">
      <c r="B205" s="19" t="s">
        <v>240</v>
      </c>
      <c r="C205" s="24" t="s">
        <v>241</v>
      </c>
      <c r="D205" s="2"/>
    </row>
    <row r="206" spans="2:80">
      <c r="B206" s="21" t="s">
        <v>191</v>
      </c>
      <c r="C206" s="31" t="s">
        <v>191</v>
      </c>
    </row>
    <row r="209" spans="2:7" ht="13">
      <c r="B209" s="2" t="s">
        <v>242</v>
      </c>
    </row>
    <row r="212" spans="2:7" ht="13">
      <c r="B212" s="2" t="s">
        <v>245</v>
      </c>
    </row>
    <row r="213" spans="2:7" ht="13">
      <c r="B213" s="19" t="s">
        <v>218</v>
      </c>
      <c r="C213" s="24" t="s">
        <v>246</v>
      </c>
      <c r="D213" s="19" t="s">
        <v>247</v>
      </c>
      <c r="E213" s="19" t="s">
        <v>248</v>
      </c>
      <c r="F213" s="26" t="s">
        <v>249</v>
      </c>
      <c r="G213" s="14"/>
    </row>
    <row r="214" spans="2:7">
      <c r="B214" s="21" t="s">
        <v>191</v>
      </c>
      <c r="C214" s="31" t="s">
        <v>191</v>
      </c>
      <c r="D214" s="21" t="s">
        <v>191</v>
      </c>
      <c r="E214" s="21" t="s">
        <v>191</v>
      </c>
      <c r="F214" s="32" t="s">
        <v>191</v>
      </c>
    </row>
    <row r="215" spans="2:7">
      <c r="B215" s="1" t="s">
        <v>2544</v>
      </c>
    </row>
  </sheetData>
  <mergeCells count="9">
    <mergeCell ref="B121:C121"/>
    <mergeCell ref="B1:E1"/>
    <mergeCell ref="C3:C7"/>
    <mergeCell ref="D3:D7"/>
    <mergeCell ref="B10:E10"/>
    <mergeCell ref="B11:E11"/>
    <mergeCell ref="C12:C13"/>
    <mergeCell ref="D12:D13"/>
    <mergeCell ref="E12:E13"/>
  </mergeCells>
  <hyperlinks>
    <hyperlink ref="A1" location="Index!A1" display="Index" xr:uid="{66889931-6231-40C7-9A67-8ECE711EA6F5}"/>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B37F-F716-421F-8D2E-AC7C705C02D9}">
  <dimension ref="A1:CB191"/>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5" ht="13">
      <c r="A1" s="3" t="s">
        <v>0</v>
      </c>
      <c r="B1" s="249" t="s">
        <v>16</v>
      </c>
      <c r="C1" s="249"/>
      <c r="D1" s="249"/>
      <c r="E1" s="249"/>
    </row>
    <row r="3" spans="1:5" ht="14.5">
      <c r="B3" s="34" t="s">
        <v>16</v>
      </c>
      <c r="C3" s="262"/>
      <c r="D3" s="263"/>
      <c r="E3" s="35"/>
    </row>
    <row r="4" spans="1:5" ht="29">
      <c r="B4" s="37" t="s">
        <v>2189</v>
      </c>
      <c r="C4" s="262"/>
      <c r="D4" s="263"/>
      <c r="E4" s="72"/>
    </row>
    <row r="5" spans="1:5" ht="14.5">
      <c r="B5" s="37" t="s">
        <v>139</v>
      </c>
      <c r="C5" s="262"/>
      <c r="D5" s="263"/>
      <c r="E5" s="35"/>
    </row>
    <row r="6" spans="1:5" ht="14.5">
      <c r="B6" s="37" t="s">
        <v>2139</v>
      </c>
      <c r="C6" s="262"/>
      <c r="D6" s="263"/>
      <c r="E6" s="35"/>
    </row>
    <row r="7" spans="1:5" ht="14.5">
      <c r="B7" s="71" t="s">
        <v>2190</v>
      </c>
      <c r="C7" s="262"/>
      <c r="D7" s="263"/>
      <c r="E7" s="72"/>
    </row>
    <row r="8" spans="1:5" ht="14.5">
      <c r="B8" s="68" t="s">
        <v>142</v>
      </c>
      <c r="C8" s="69" t="s">
        <v>143</v>
      </c>
      <c r="D8" s="70" t="s">
        <v>144</v>
      </c>
      <c r="E8" s="35"/>
    </row>
    <row r="9" spans="1:5" ht="14.5">
      <c r="B9" s="35"/>
      <c r="C9" s="47"/>
      <c r="D9" s="35"/>
      <c r="E9" s="35"/>
    </row>
    <row r="10" spans="1:5" ht="14.5">
      <c r="B10" s="73"/>
      <c r="C10" s="73"/>
      <c r="D10" s="73"/>
      <c r="E10" s="73"/>
    </row>
    <row r="11" spans="1:5" ht="14.5">
      <c r="B11" s="264" t="s">
        <v>280</v>
      </c>
      <c r="C11" s="264"/>
      <c r="D11" s="264"/>
      <c r="E11" s="264"/>
    </row>
    <row r="12" spans="1:5" ht="14.5">
      <c r="B12" s="41" t="s">
        <v>281</v>
      </c>
      <c r="C12" s="265" t="s">
        <v>282</v>
      </c>
      <c r="D12" s="264" t="s">
        <v>283</v>
      </c>
      <c r="E12" s="264" t="s">
        <v>284</v>
      </c>
    </row>
    <row r="13" spans="1:5" ht="14.5">
      <c r="B13" s="41" t="s">
        <v>285</v>
      </c>
      <c r="C13" s="265"/>
      <c r="D13" s="264"/>
      <c r="E13" s="264"/>
    </row>
    <row r="14" spans="1:5" ht="14.5">
      <c r="B14" s="34" t="s">
        <v>286</v>
      </c>
      <c r="C14" s="43"/>
      <c r="D14" s="45"/>
      <c r="E14" s="45"/>
    </row>
    <row r="15" spans="1:5" ht="14.5">
      <c r="B15" s="34" t="s">
        <v>288</v>
      </c>
      <c r="C15" s="43"/>
      <c r="D15" s="45"/>
      <c r="E15" s="45"/>
    </row>
    <row r="16" spans="1:5" ht="14.5">
      <c r="B16" s="34" t="s">
        <v>289</v>
      </c>
      <c r="C16" s="43" t="s">
        <v>2141</v>
      </c>
      <c r="D16" s="45"/>
      <c r="E16" s="45"/>
    </row>
    <row r="17" spans="2:9" ht="14.5">
      <c r="B17" s="46" t="s">
        <v>290</v>
      </c>
      <c r="C17" s="42"/>
      <c r="D17" s="41"/>
      <c r="E17" s="41"/>
    </row>
    <row r="18" spans="2:9" ht="14.5">
      <c r="B18" s="35"/>
      <c r="C18" s="47"/>
      <c r="D18" s="35"/>
      <c r="E18" s="35"/>
    </row>
    <row r="20" spans="2:9">
      <c r="B20" s="1" t="s">
        <v>145</v>
      </c>
    </row>
    <row r="22" spans="2:9" ht="13">
      <c r="B22" s="10" t="s">
        <v>146</v>
      </c>
      <c r="C22" s="11" t="s">
        <v>147</v>
      </c>
      <c r="D22" s="10" t="s">
        <v>148</v>
      </c>
      <c r="E22" s="10" t="s">
        <v>149</v>
      </c>
      <c r="F22" s="12" t="s">
        <v>150</v>
      </c>
      <c r="G22" s="12" t="s">
        <v>151</v>
      </c>
      <c r="H22" s="12" t="s">
        <v>152</v>
      </c>
      <c r="I22" s="2" t="s">
        <v>153</v>
      </c>
    </row>
    <row r="23" spans="2:9" ht="13">
      <c r="B23" s="2" t="s">
        <v>154</v>
      </c>
    </row>
    <row r="24" spans="2:9" ht="13">
      <c r="B24" s="2" t="s">
        <v>155</v>
      </c>
    </row>
    <row r="25" spans="2:9">
      <c r="B25" s="1" t="s">
        <v>159</v>
      </c>
      <c r="C25" s="9" t="s">
        <v>159</v>
      </c>
      <c r="D25" s="1" t="s">
        <v>159</v>
      </c>
      <c r="E25" s="1" t="s">
        <v>159</v>
      </c>
      <c r="F25" s="4" t="s">
        <v>159</v>
      </c>
      <c r="G25" s="4" t="s">
        <v>159</v>
      </c>
      <c r="H25" s="4" t="s">
        <v>159</v>
      </c>
    </row>
    <row r="26" spans="2:9" ht="13">
      <c r="B26" s="2" t="s">
        <v>2543</v>
      </c>
    </row>
    <row r="27" spans="2:9">
      <c r="B27" s="1" t="s">
        <v>159</v>
      </c>
      <c r="C27" s="9" t="s">
        <v>159</v>
      </c>
      <c r="D27" s="1" t="s">
        <v>159</v>
      </c>
      <c r="E27" s="1" t="s">
        <v>159</v>
      </c>
      <c r="F27" s="4" t="s">
        <v>159</v>
      </c>
      <c r="G27" s="4" t="s">
        <v>159</v>
      </c>
      <c r="H27" s="4" t="s">
        <v>159</v>
      </c>
    </row>
    <row r="28" spans="2:9" ht="13">
      <c r="B28" s="2" t="s">
        <v>160</v>
      </c>
      <c r="C28" s="13"/>
      <c r="D28" s="2"/>
      <c r="E28" s="2"/>
      <c r="F28" s="14"/>
      <c r="G28" s="14">
        <f>SUM(G22:G27)</f>
        <v>0</v>
      </c>
      <c r="H28" s="14">
        <f>SUM(H22:H27)</f>
        <v>0</v>
      </c>
    </row>
    <row r="29" spans="2:9" ht="13">
      <c r="B29" s="10" t="s">
        <v>146</v>
      </c>
      <c r="C29" s="11" t="s">
        <v>147</v>
      </c>
      <c r="D29" s="10" t="s">
        <v>165</v>
      </c>
      <c r="E29" s="10" t="s">
        <v>149</v>
      </c>
      <c r="F29" s="12" t="s">
        <v>150</v>
      </c>
      <c r="G29" s="12" t="s">
        <v>151</v>
      </c>
      <c r="H29" s="12" t="s">
        <v>152</v>
      </c>
    </row>
    <row r="30" spans="2:9" ht="13">
      <c r="B30" s="2" t="s">
        <v>166</v>
      </c>
    </row>
    <row r="31" spans="2:9" ht="13">
      <c r="B31" s="2" t="s">
        <v>155</v>
      </c>
    </row>
    <row r="32" spans="2:9" ht="13">
      <c r="B32" s="2" t="s">
        <v>167</v>
      </c>
    </row>
    <row r="33" spans="2:8">
      <c r="B33" s="1" t="s">
        <v>2191</v>
      </c>
      <c r="C33" s="9">
        <v>6.12</v>
      </c>
      <c r="D33" s="1" t="s">
        <v>291</v>
      </c>
      <c r="E33" s="1" t="s">
        <v>2192</v>
      </c>
      <c r="F33" s="4">
        <v>6750000</v>
      </c>
      <c r="G33" s="4">
        <v>6917.4</v>
      </c>
      <c r="H33" s="4">
        <v>51.2</v>
      </c>
    </row>
    <row r="34" spans="2:8">
      <c r="B34" s="1" t="s">
        <v>648</v>
      </c>
      <c r="C34" s="9">
        <v>6.3</v>
      </c>
      <c r="D34" s="1" t="s">
        <v>291</v>
      </c>
      <c r="E34" s="1" t="s">
        <v>649</v>
      </c>
      <c r="F34" s="4">
        <v>6030100</v>
      </c>
      <c r="G34" s="4">
        <v>6121.84</v>
      </c>
      <c r="H34" s="4">
        <v>45.31</v>
      </c>
    </row>
    <row r="35" spans="2:8" ht="13">
      <c r="B35" s="2" t="s">
        <v>168</v>
      </c>
      <c r="C35" s="13"/>
      <c r="D35" s="2"/>
      <c r="E35" s="2"/>
      <c r="F35" s="14"/>
      <c r="G35" s="14">
        <f>SUM(G29:G34)</f>
        <v>13039.24</v>
      </c>
      <c r="H35" s="14">
        <f>SUM(H29:H34)</f>
        <v>96.51</v>
      </c>
    </row>
    <row r="36" spans="2:8" ht="13">
      <c r="B36" s="2" t="s">
        <v>169</v>
      </c>
    </row>
    <row r="37" spans="2:8">
      <c r="B37" s="1" t="s">
        <v>159</v>
      </c>
      <c r="C37" s="9" t="s">
        <v>159</v>
      </c>
      <c r="D37" s="1" t="s">
        <v>159</v>
      </c>
      <c r="E37" s="1" t="s">
        <v>159</v>
      </c>
      <c r="F37" s="4" t="s">
        <v>159</v>
      </c>
      <c r="G37" s="4" t="s">
        <v>159</v>
      </c>
      <c r="H37" s="4" t="s">
        <v>159</v>
      </c>
    </row>
    <row r="38" spans="2:8" ht="13">
      <c r="B38" s="2" t="s">
        <v>170</v>
      </c>
      <c r="C38" s="13"/>
      <c r="D38" s="2"/>
      <c r="E38" s="2"/>
      <c r="F38" s="14"/>
      <c r="G38" s="14">
        <f>SUM(G36:G37)</f>
        <v>0</v>
      </c>
      <c r="H38" s="14">
        <f>SUM(H36:H37)</f>
        <v>0</v>
      </c>
    </row>
    <row r="39" spans="2:8" ht="13">
      <c r="B39" s="2" t="s">
        <v>171</v>
      </c>
    </row>
    <row r="40" spans="2:8">
      <c r="B40" s="1" t="s">
        <v>159</v>
      </c>
      <c r="C40" s="9" t="s">
        <v>159</v>
      </c>
      <c r="D40" s="1" t="s">
        <v>159</v>
      </c>
      <c r="E40" s="1" t="s">
        <v>159</v>
      </c>
      <c r="F40" s="4" t="s">
        <v>159</v>
      </c>
      <c r="G40" s="4" t="s">
        <v>159</v>
      </c>
      <c r="H40" s="4" t="s">
        <v>159</v>
      </c>
    </row>
    <row r="41" spans="2:8" ht="13">
      <c r="B41" s="2" t="s">
        <v>172</v>
      </c>
      <c r="C41" s="13"/>
      <c r="D41" s="2"/>
      <c r="E41" s="2"/>
      <c r="F41" s="14"/>
      <c r="G41" s="14">
        <f>SUM(G39:G40)</f>
        <v>0</v>
      </c>
      <c r="H41" s="14">
        <f>SUM(H39:H40)</f>
        <v>0</v>
      </c>
    </row>
    <row r="42" spans="2:8" ht="13">
      <c r="B42" s="2" t="s">
        <v>2600</v>
      </c>
    </row>
    <row r="43" spans="2:8">
      <c r="B43" s="1" t="s">
        <v>159</v>
      </c>
      <c r="C43" s="9" t="s">
        <v>159</v>
      </c>
      <c r="D43" s="1" t="s">
        <v>159</v>
      </c>
      <c r="E43" s="1" t="s">
        <v>159</v>
      </c>
      <c r="F43" s="4" t="s">
        <v>159</v>
      </c>
      <c r="G43" s="4" t="s">
        <v>159</v>
      </c>
      <c r="H43" s="4" t="s">
        <v>159</v>
      </c>
    </row>
    <row r="44" spans="2:8" ht="13">
      <c r="B44" s="2" t="s">
        <v>2599</v>
      </c>
      <c r="C44" s="13"/>
      <c r="D44" s="2"/>
      <c r="E44" s="2"/>
      <c r="F44" s="14"/>
      <c r="G44" s="14">
        <f>SUM(G42:G43)</f>
        <v>0</v>
      </c>
      <c r="H44" s="14">
        <f>SUM(H42:H43)</f>
        <v>0</v>
      </c>
    </row>
    <row r="45" spans="2:8" ht="13">
      <c r="B45" s="2" t="s">
        <v>175</v>
      </c>
    </row>
    <row r="46" spans="2:8">
      <c r="B46" s="1" t="s">
        <v>159</v>
      </c>
      <c r="C46" s="9" t="s">
        <v>159</v>
      </c>
      <c r="D46" s="1" t="s">
        <v>159</v>
      </c>
      <c r="E46" s="1" t="s">
        <v>159</v>
      </c>
      <c r="F46" s="4" t="s">
        <v>159</v>
      </c>
      <c r="G46" s="4" t="s">
        <v>159</v>
      </c>
      <c r="H46" s="4" t="s">
        <v>159</v>
      </c>
    </row>
    <row r="47" spans="2:8" ht="13">
      <c r="B47" s="2" t="s">
        <v>176</v>
      </c>
      <c r="C47" s="13"/>
      <c r="D47" s="2"/>
      <c r="E47" s="2"/>
      <c r="F47" s="14"/>
      <c r="G47" s="14">
        <f>SUM(G45:G46)</f>
        <v>0</v>
      </c>
      <c r="H47" s="14">
        <f>SUM(H45:H46)</f>
        <v>0</v>
      </c>
    </row>
    <row r="48" spans="2:8" ht="13">
      <c r="B48" s="2" t="s">
        <v>177</v>
      </c>
    </row>
    <row r="49" spans="2:8">
      <c r="B49" s="1" t="s">
        <v>159</v>
      </c>
      <c r="C49" s="9" t="s">
        <v>159</v>
      </c>
      <c r="D49" s="1" t="s">
        <v>159</v>
      </c>
      <c r="E49" s="1" t="s">
        <v>159</v>
      </c>
      <c r="F49" s="4" t="s">
        <v>159</v>
      </c>
      <c r="G49" s="4" t="s">
        <v>159</v>
      </c>
      <c r="H49" s="4" t="s">
        <v>159</v>
      </c>
    </row>
    <row r="50" spans="2:8" ht="13">
      <c r="B50" s="2" t="s">
        <v>178</v>
      </c>
      <c r="C50" s="13"/>
      <c r="D50" s="2"/>
      <c r="E50" s="2"/>
      <c r="F50" s="14"/>
      <c r="G50" s="14">
        <f>SUM(G48:G49)</f>
        <v>0</v>
      </c>
      <c r="H50" s="14">
        <f>SUM(H48:H49)</f>
        <v>0</v>
      </c>
    </row>
    <row r="51" spans="2:8" ht="13">
      <c r="B51" s="2" t="s">
        <v>179</v>
      </c>
    </row>
    <row r="52" spans="2:8">
      <c r="B52" s="1" t="s">
        <v>159</v>
      </c>
      <c r="C52" s="9" t="s">
        <v>159</v>
      </c>
      <c r="D52" s="1" t="s">
        <v>159</v>
      </c>
      <c r="E52" s="1" t="s">
        <v>159</v>
      </c>
      <c r="F52" s="4" t="s">
        <v>159</v>
      </c>
      <c r="G52" s="4" t="s">
        <v>159</v>
      </c>
      <c r="H52" s="4" t="s">
        <v>159</v>
      </c>
    </row>
    <row r="53" spans="2:8" ht="13">
      <c r="B53" s="2" t="s">
        <v>180</v>
      </c>
      <c r="C53" s="13"/>
      <c r="D53" s="2"/>
      <c r="E53" s="2"/>
      <c r="F53" s="14"/>
      <c r="G53" s="14">
        <f>SUM(G51:G52)</f>
        <v>0</v>
      </c>
      <c r="H53" s="14">
        <f>SUM(H51:H52)</f>
        <v>0</v>
      </c>
    </row>
    <row r="54" spans="2:8" ht="13">
      <c r="B54" s="2" t="s">
        <v>181</v>
      </c>
    </row>
    <row r="55" spans="2:8">
      <c r="B55" s="1" t="s">
        <v>159</v>
      </c>
      <c r="C55" s="9" t="s">
        <v>159</v>
      </c>
      <c r="D55" s="1" t="s">
        <v>159</v>
      </c>
      <c r="E55" s="1" t="s">
        <v>159</v>
      </c>
      <c r="F55" s="4" t="s">
        <v>159</v>
      </c>
      <c r="G55" s="4" t="s">
        <v>159</v>
      </c>
      <c r="H55" s="4" t="s">
        <v>159</v>
      </c>
    </row>
    <row r="56" spans="2:8" ht="13">
      <c r="B56" s="2" t="s">
        <v>182</v>
      </c>
      <c r="C56" s="13"/>
      <c r="D56" s="2"/>
      <c r="E56" s="2"/>
      <c r="F56" s="14"/>
      <c r="G56" s="14">
        <f>SUM(G54:G55)</f>
        <v>0</v>
      </c>
      <c r="H56" s="14">
        <f>SUM(H54:H55)</f>
        <v>0</v>
      </c>
    </row>
    <row r="57" spans="2:8" ht="13">
      <c r="B57" s="2" t="s">
        <v>265</v>
      </c>
      <c r="C57" s="13"/>
      <c r="D57" s="2"/>
      <c r="E57" s="2"/>
      <c r="F57" s="14"/>
      <c r="G57" s="14">
        <v>366.82</v>
      </c>
      <c r="H57" s="14">
        <v>2.72</v>
      </c>
    </row>
    <row r="58" spans="2:8" ht="13">
      <c r="B58" s="2" t="s">
        <v>161</v>
      </c>
    </row>
    <row r="59" spans="2:8">
      <c r="B59" s="1" t="s">
        <v>159</v>
      </c>
      <c r="C59" s="9" t="s">
        <v>159</v>
      </c>
      <c r="D59" s="1" t="s">
        <v>159</v>
      </c>
      <c r="E59" s="1" t="s">
        <v>159</v>
      </c>
      <c r="F59" s="4" t="s">
        <v>159</v>
      </c>
      <c r="G59" s="4" t="s">
        <v>159</v>
      </c>
      <c r="H59" s="4" t="s">
        <v>159</v>
      </c>
    </row>
    <row r="60" spans="2:8" ht="13">
      <c r="B60" s="2" t="s">
        <v>162</v>
      </c>
      <c r="C60" s="13"/>
      <c r="D60" s="2"/>
      <c r="E60" s="2"/>
      <c r="F60" s="14"/>
      <c r="G60" s="14">
        <f>SUM(G58:G59)</f>
        <v>0</v>
      </c>
      <c r="H60" s="14">
        <f>SUM(H58:H59)</f>
        <v>0</v>
      </c>
    </row>
    <row r="61" spans="2:8" ht="13">
      <c r="B61" s="2" t="s">
        <v>154</v>
      </c>
    </row>
    <row r="62" spans="2:8" ht="13">
      <c r="B62" s="2" t="s">
        <v>163</v>
      </c>
    </row>
    <row r="63" spans="2:8">
      <c r="B63" s="1" t="s">
        <v>159</v>
      </c>
      <c r="C63" s="9" t="s">
        <v>159</v>
      </c>
      <c r="D63" s="1" t="s">
        <v>159</v>
      </c>
      <c r="E63" s="1" t="s">
        <v>159</v>
      </c>
      <c r="F63" s="4" t="s">
        <v>159</v>
      </c>
      <c r="G63" s="4" t="s">
        <v>159</v>
      </c>
      <c r="H63" s="4" t="s">
        <v>159</v>
      </c>
    </row>
    <row r="64" spans="2:8" ht="13">
      <c r="B64" s="2" t="s">
        <v>164</v>
      </c>
      <c r="C64" s="13"/>
      <c r="D64" s="2"/>
      <c r="E64" s="2"/>
      <c r="F64" s="14"/>
      <c r="G64" s="14">
        <f>SUM(G61:G63)</f>
        <v>0</v>
      </c>
      <c r="H64" s="14">
        <f>SUM(H61:H63)</f>
        <v>0</v>
      </c>
    </row>
    <row r="65" spans="2:8" ht="13">
      <c r="B65" s="2" t="s">
        <v>183</v>
      </c>
      <c r="C65" s="13"/>
      <c r="D65" s="2"/>
      <c r="E65" s="2"/>
      <c r="F65" s="14"/>
      <c r="G65" s="14">
        <v>13406.06</v>
      </c>
      <c r="H65" s="14">
        <v>99.23</v>
      </c>
    </row>
    <row r="66" spans="2:8" ht="13">
      <c r="B66" s="2" t="s">
        <v>184</v>
      </c>
      <c r="C66" s="13"/>
      <c r="D66" s="2"/>
      <c r="E66" s="2"/>
      <c r="F66" s="14"/>
      <c r="G66" s="14">
        <v>104.41505278999983</v>
      </c>
      <c r="H66" s="14">
        <v>0.76999999999999602</v>
      </c>
    </row>
    <row r="67" spans="2:8" ht="13">
      <c r="B67" s="2" t="s">
        <v>185</v>
      </c>
      <c r="C67" s="13"/>
      <c r="D67" s="2"/>
      <c r="E67" s="2"/>
      <c r="F67" s="14"/>
      <c r="G67" s="14">
        <v>13510.47505279</v>
      </c>
      <c r="H67" s="14">
        <v>100</v>
      </c>
    </row>
    <row r="68" spans="2:8">
      <c r="B68" s="1" t="s">
        <v>186</v>
      </c>
    </row>
    <row r="69" spans="2:8">
      <c r="B69" s="1" t="s">
        <v>187</v>
      </c>
    </row>
    <row r="70" spans="2:8">
      <c r="B70" s="1" t="s">
        <v>188</v>
      </c>
      <c r="C70" s="9" t="s">
        <v>189</v>
      </c>
    </row>
    <row r="71" spans="2:8" ht="13">
      <c r="B71" s="2"/>
    </row>
    <row r="72" spans="2:8" ht="26">
      <c r="B72" s="33" t="s">
        <v>267</v>
      </c>
      <c r="C72" s="9" t="s">
        <v>191</v>
      </c>
    </row>
    <row r="73" spans="2:8" ht="13">
      <c r="B73" s="2"/>
    </row>
    <row r="74" spans="2:8" ht="13">
      <c r="B74" s="2" t="s">
        <v>190</v>
      </c>
      <c r="C74" s="9" t="s">
        <v>191</v>
      </c>
    </row>
    <row r="75" spans="2:8" ht="13">
      <c r="B75" s="2" t="s">
        <v>193</v>
      </c>
      <c r="C75" s="9" t="s">
        <v>194</v>
      </c>
    </row>
    <row r="76" spans="2:8" ht="13">
      <c r="B76" s="2" t="s">
        <v>2193</v>
      </c>
      <c r="C76" s="13"/>
    </row>
    <row r="77" spans="2:8" ht="13">
      <c r="B77" s="2" t="s">
        <v>2194</v>
      </c>
      <c r="C77" s="13"/>
    </row>
    <row r="78" spans="2:8" ht="13">
      <c r="B78" s="2" t="s">
        <v>2195</v>
      </c>
      <c r="C78" s="13"/>
    </row>
    <row r="79" spans="2:8" ht="13">
      <c r="B79" s="2" t="s">
        <v>2196</v>
      </c>
      <c r="C79" s="13"/>
    </row>
    <row r="80" spans="2:8" ht="13">
      <c r="B80" s="2" t="s">
        <v>2824</v>
      </c>
      <c r="C80" s="13"/>
    </row>
    <row r="81" spans="2:3" ht="13">
      <c r="B81" s="2" t="s">
        <v>2823</v>
      </c>
      <c r="C81" s="13"/>
    </row>
    <row r="82" spans="2:3" ht="13">
      <c r="B82" s="2" t="s">
        <v>2822</v>
      </c>
      <c r="C82" s="13"/>
    </row>
    <row r="83" spans="2:3" ht="13">
      <c r="B83" s="2" t="s">
        <v>2821</v>
      </c>
      <c r="C83" s="13"/>
    </row>
    <row r="84" spans="2:3" ht="13">
      <c r="B84" s="2" t="s">
        <v>2820</v>
      </c>
      <c r="C84" s="13"/>
    </row>
    <row r="85" spans="2:3">
      <c r="B85" s="1" t="s">
        <v>204</v>
      </c>
    </row>
    <row r="87" spans="2:3" ht="14.5">
      <c r="B87" s="15"/>
      <c r="C87" s="16" t="s">
        <v>205</v>
      </c>
    </row>
    <row r="88" spans="2:3" ht="29">
      <c r="B88" s="15" t="s">
        <v>206</v>
      </c>
      <c r="C88" s="17" t="s">
        <v>16</v>
      </c>
    </row>
    <row r="89" spans="2:3" ht="14.5">
      <c r="B89" s="15" t="s">
        <v>207</v>
      </c>
      <c r="C89" s="16"/>
    </row>
    <row r="90" spans="2:3" ht="14.5">
      <c r="B90" s="15"/>
      <c r="C90" s="16"/>
    </row>
    <row r="91" spans="2:3" ht="14.5">
      <c r="B91" s="139" t="s">
        <v>208</v>
      </c>
      <c r="C91" s="140">
        <v>6.2700000000000006E-2</v>
      </c>
    </row>
    <row r="92" spans="2:3" ht="14.5">
      <c r="B92" s="139"/>
      <c r="C92" s="138"/>
    </row>
    <row r="93" spans="2:3" ht="14.5">
      <c r="B93" s="139" t="s">
        <v>209</v>
      </c>
      <c r="C93" s="138" t="s">
        <v>2819</v>
      </c>
    </row>
    <row r="94" spans="2:3" ht="14.5">
      <c r="B94" s="139" t="s">
        <v>210</v>
      </c>
      <c r="C94" s="138" t="s">
        <v>2818</v>
      </c>
    </row>
    <row r="95" spans="2:3" ht="14.5">
      <c r="B95" s="15"/>
      <c r="C95" s="16"/>
    </row>
    <row r="96" spans="2:3" ht="14.5">
      <c r="B96" s="15" t="s">
        <v>211</v>
      </c>
      <c r="C96" s="16" t="s">
        <v>189</v>
      </c>
    </row>
    <row r="97" spans="2:7" ht="14.5">
      <c r="B97" s="252" t="s">
        <v>212</v>
      </c>
      <c r="C97" s="252"/>
    </row>
    <row r="99" spans="2:7" ht="14.5">
      <c r="B99" s="15" t="s">
        <v>213</v>
      </c>
      <c r="C99" s="16"/>
      <c r="D99" s="15"/>
    </row>
    <row r="100" spans="2:7" ht="29">
      <c r="B100" s="18" t="s">
        <v>214</v>
      </c>
      <c r="C100" s="17" t="s">
        <v>215</v>
      </c>
      <c r="D100" s="18" t="s">
        <v>216</v>
      </c>
    </row>
    <row r="101" spans="2:7" ht="14.5">
      <c r="B101" s="15" t="s">
        <v>191</v>
      </c>
      <c r="C101" s="16" t="s">
        <v>191</v>
      </c>
      <c r="D101" s="15" t="s">
        <v>191</v>
      </c>
    </row>
    <row r="103" spans="2:7" ht="13">
      <c r="B103" s="19" t="s">
        <v>217</v>
      </c>
      <c r="C103" s="20">
        <v>46203</v>
      </c>
      <c r="D103" s="21"/>
      <c r="E103" s="22"/>
      <c r="F103" s="23"/>
    </row>
    <row r="104" spans="2:7" ht="13">
      <c r="B104" s="19" t="s">
        <v>218</v>
      </c>
      <c r="C104" s="24" t="s">
        <v>219</v>
      </c>
      <c r="D104" s="19" t="s">
        <v>220</v>
      </c>
      <c r="E104" s="25" t="s">
        <v>221</v>
      </c>
      <c r="F104" s="26" t="s">
        <v>222</v>
      </c>
      <c r="G104" s="14"/>
    </row>
    <row r="105" spans="2:7">
      <c r="B105" s="27" t="s">
        <v>191</v>
      </c>
      <c r="C105" s="28" t="s">
        <v>191</v>
      </c>
      <c r="D105" s="27" t="s">
        <v>191</v>
      </c>
      <c r="E105" s="29" t="s">
        <v>191</v>
      </c>
      <c r="F105" s="30" t="s">
        <v>191</v>
      </c>
    </row>
    <row r="108" spans="2:7" ht="13">
      <c r="B108" s="2" t="s">
        <v>223</v>
      </c>
    </row>
    <row r="109" spans="2:7" ht="13">
      <c r="B109" s="2"/>
    </row>
    <row r="110" spans="2:7" ht="13">
      <c r="B110" s="2" t="s">
        <v>224</v>
      </c>
    </row>
    <row r="111" spans="2:7" ht="13">
      <c r="B111" s="19" t="s">
        <v>225</v>
      </c>
      <c r="C111" s="24" t="s">
        <v>226</v>
      </c>
      <c r="D111" s="2"/>
    </row>
    <row r="112" spans="2:7">
      <c r="B112" s="21" t="s">
        <v>191</v>
      </c>
      <c r="C112" s="31" t="s">
        <v>191</v>
      </c>
    </row>
    <row r="114" spans="2:7" ht="13">
      <c r="B114" s="19" t="s">
        <v>227</v>
      </c>
      <c r="C114" s="24" t="s">
        <v>226</v>
      </c>
    </row>
    <row r="115" spans="2:7">
      <c r="B115" s="21" t="s">
        <v>191</v>
      </c>
      <c r="C115" s="31" t="s">
        <v>191</v>
      </c>
    </row>
    <row r="117" spans="2:7" ht="13">
      <c r="B117" s="19" t="s">
        <v>228</v>
      </c>
      <c r="C117" s="24" t="s">
        <v>229</v>
      </c>
    </row>
    <row r="118" spans="2:7">
      <c r="B118" s="21" t="s">
        <v>191</v>
      </c>
      <c r="C118" s="31" t="s">
        <v>191</v>
      </c>
    </row>
    <row r="120" spans="2:7" ht="13">
      <c r="B120" s="25" t="s">
        <v>230</v>
      </c>
      <c r="C120" s="24" t="s">
        <v>229</v>
      </c>
    </row>
    <row r="121" spans="2:7">
      <c r="B121" s="22" t="s">
        <v>191</v>
      </c>
      <c r="C121" s="31" t="s">
        <v>191</v>
      </c>
    </row>
    <row r="123" spans="2:7" ht="13">
      <c r="B123" s="19" t="s">
        <v>231</v>
      </c>
      <c r="C123" s="24" t="s">
        <v>191</v>
      </c>
    </row>
    <row r="125" spans="2:7" ht="13">
      <c r="B125" s="19" t="s">
        <v>232</v>
      </c>
      <c r="C125" s="20">
        <v>46203</v>
      </c>
      <c r="D125" s="21"/>
      <c r="E125" s="22"/>
      <c r="F125" s="23"/>
    </row>
    <row r="126" spans="2:7" ht="13">
      <c r="B126" s="19" t="s">
        <v>218</v>
      </c>
      <c r="C126" s="24" t="s">
        <v>219</v>
      </c>
      <c r="D126" s="19" t="s">
        <v>220</v>
      </c>
      <c r="E126" s="25" t="s">
        <v>221</v>
      </c>
      <c r="F126" s="26" t="s">
        <v>222</v>
      </c>
      <c r="G126" s="14"/>
    </row>
    <row r="127" spans="2:7">
      <c r="B127" s="27" t="s">
        <v>191</v>
      </c>
      <c r="C127" s="28" t="s">
        <v>191</v>
      </c>
      <c r="D127" s="27" t="s">
        <v>191</v>
      </c>
      <c r="E127" s="29" t="s">
        <v>191</v>
      </c>
      <c r="F127" s="30" t="s">
        <v>191</v>
      </c>
    </row>
    <row r="128" spans="2:7" ht="13">
      <c r="B128" s="2" t="s">
        <v>223</v>
      </c>
    </row>
    <row r="129" spans="2:4" ht="13">
      <c r="B129" s="2"/>
    </row>
    <row r="130" spans="2:4" ht="13">
      <c r="B130" s="2" t="s">
        <v>224</v>
      </c>
    </row>
    <row r="131" spans="2:4" ht="13">
      <c r="B131" s="19" t="s">
        <v>225</v>
      </c>
      <c r="C131" s="24" t="s">
        <v>226</v>
      </c>
      <c r="D131" s="2"/>
    </row>
    <row r="132" spans="2:4">
      <c r="B132" s="21" t="s">
        <v>191</v>
      </c>
      <c r="C132" s="31" t="s">
        <v>191</v>
      </c>
    </row>
    <row r="134" spans="2:4" ht="13">
      <c r="B134" s="19" t="s">
        <v>227</v>
      </c>
      <c r="C134" s="24" t="s">
        <v>226</v>
      </c>
    </row>
    <row r="135" spans="2:4">
      <c r="B135" s="21" t="s">
        <v>191</v>
      </c>
      <c r="C135" s="31" t="s">
        <v>191</v>
      </c>
    </row>
    <row r="137" spans="2:4" ht="13">
      <c r="B137" s="19" t="s">
        <v>228</v>
      </c>
      <c r="C137" s="24" t="s">
        <v>229</v>
      </c>
    </row>
    <row r="138" spans="2:4">
      <c r="B138" s="21" t="s">
        <v>191</v>
      </c>
      <c r="C138" s="31" t="s">
        <v>191</v>
      </c>
    </row>
    <row r="140" spans="2:4" ht="13">
      <c r="B140" s="25" t="s">
        <v>230</v>
      </c>
      <c r="C140" s="24" t="s">
        <v>229</v>
      </c>
    </row>
    <row r="141" spans="2:4">
      <c r="B141" s="22" t="s">
        <v>191</v>
      </c>
      <c r="C141" s="31" t="s">
        <v>191</v>
      </c>
    </row>
    <row r="143" spans="2:4" ht="13">
      <c r="B143" s="19" t="s">
        <v>231</v>
      </c>
      <c r="C143" s="24" t="s">
        <v>191</v>
      </c>
    </row>
    <row r="146" spans="2:80" ht="13">
      <c r="B146" s="2" t="s">
        <v>233</v>
      </c>
    </row>
    <row r="148" spans="2:80" ht="13">
      <c r="B148" s="19" t="s">
        <v>218</v>
      </c>
      <c r="C148" s="24" t="s">
        <v>234</v>
      </c>
      <c r="D148" s="19" t="s">
        <v>235</v>
      </c>
      <c r="E148" s="19" t="s">
        <v>236</v>
      </c>
      <c r="F148" s="14"/>
    </row>
    <row r="149" spans="2:80">
      <c r="B149" s="21" t="s">
        <v>191</v>
      </c>
      <c r="C149" s="31" t="s">
        <v>191</v>
      </c>
      <c r="D149" s="21" t="s">
        <v>191</v>
      </c>
      <c r="E149" s="21" t="s">
        <v>191</v>
      </c>
    </row>
    <row r="152" spans="2:80" ht="13">
      <c r="B152" s="2" t="s">
        <v>237</v>
      </c>
      <c r="C152" s="13" t="s">
        <v>191</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238</v>
      </c>
    </row>
    <row r="156" spans="2:80" ht="13">
      <c r="B156" s="19" t="s">
        <v>239</v>
      </c>
      <c r="C156" s="24" t="s">
        <v>226</v>
      </c>
      <c r="D156" s="2"/>
    </row>
    <row r="157" spans="2:80">
      <c r="B157" s="21" t="s">
        <v>191</v>
      </c>
      <c r="C157" s="31" t="s">
        <v>191</v>
      </c>
    </row>
    <row r="160" spans="2:80" ht="13">
      <c r="B160" s="19" t="s">
        <v>240</v>
      </c>
      <c r="C160" s="24" t="s">
        <v>241</v>
      </c>
      <c r="D160" s="2"/>
    </row>
    <row r="161" spans="2:80">
      <c r="B161" s="21" t="s">
        <v>191</v>
      </c>
      <c r="C161" s="31" t="s">
        <v>191</v>
      </c>
    </row>
    <row r="164" spans="2:80" ht="13">
      <c r="B164" s="2" t="s">
        <v>242</v>
      </c>
    </row>
    <row r="167" spans="2:80" ht="13">
      <c r="B167" s="2" t="s">
        <v>243</v>
      </c>
    </row>
    <row r="169" spans="2:80" ht="13">
      <c r="B169" s="19" t="s">
        <v>218</v>
      </c>
      <c r="C169" s="24" t="s">
        <v>244</v>
      </c>
      <c r="D169" s="19" t="s">
        <v>234</v>
      </c>
      <c r="E169" s="19" t="s">
        <v>235</v>
      </c>
      <c r="F169" s="26" t="s">
        <v>236</v>
      </c>
      <c r="G169" s="14"/>
    </row>
    <row r="170" spans="2:80">
      <c r="B170" s="21" t="s">
        <v>191</v>
      </c>
      <c r="C170" s="31" t="s">
        <v>191</v>
      </c>
      <c r="D170" s="21" t="s">
        <v>191</v>
      </c>
      <c r="E170" s="21" t="s">
        <v>191</v>
      </c>
      <c r="F170" s="32" t="s">
        <v>191</v>
      </c>
    </row>
    <row r="173" spans="2:80" ht="13">
      <c r="B173" s="2" t="s">
        <v>237</v>
      </c>
      <c r="C173" s="13" t="s">
        <v>191</v>
      </c>
      <c r="D173" s="2"/>
      <c r="E173" s="2"/>
      <c r="F173" s="14"/>
      <c r="G173" s="14"/>
      <c r="H173" s="14"/>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row>
    <row r="175" spans="2:80" ht="13">
      <c r="B175" s="2" t="s">
        <v>238</v>
      </c>
    </row>
    <row r="177" spans="2:7" ht="13">
      <c r="B177" s="19" t="s">
        <v>239</v>
      </c>
      <c r="C177" s="24" t="s">
        <v>226</v>
      </c>
      <c r="D177" s="2"/>
    </row>
    <row r="178" spans="2:7">
      <c r="B178" s="21" t="s">
        <v>191</v>
      </c>
      <c r="C178" s="31" t="s">
        <v>191</v>
      </c>
    </row>
    <row r="181" spans="2:7" ht="13">
      <c r="B181" s="19" t="s">
        <v>240</v>
      </c>
      <c r="C181" s="24" t="s">
        <v>241</v>
      </c>
      <c r="D181" s="2"/>
    </row>
    <row r="182" spans="2:7">
      <c r="B182" s="21" t="s">
        <v>191</v>
      </c>
      <c r="C182" s="31" t="s">
        <v>191</v>
      </c>
    </row>
    <row r="185" spans="2:7" ht="13">
      <c r="B185" s="2" t="s">
        <v>242</v>
      </c>
    </row>
    <row r="188" spans="2:7" ht="13">
      <c r="B188" s="2" t="s">
        <v>245</v>
      </c>
    </row>
    <row r="189" spans="2:7" ht="13">
      <c r="B189" s="19" t="s">
        <v>218</v>
      </c>
      <c r="C189" s="24" t="s">
        <v>246</v>
      </c>
      <c r="D189" s="19" t="s">
        <v>247</v>
      </c>
      <c r="E189" s="19" t="s">
        <v>248</v>
      </c>
      <c r="F189" s="26" t="s">
        <v>249</v>
      </c>
      <c r="G189" s="14"/>
    </row>
    <row r="190" spans="2:7">
      <c r="B190" s="21" t="s">
        <v>191</v>
      </c>
      <c r="C190" s="31" t="s">
        <v>191</v>
      </c>
      <c r="D190" s="21" t="s">
        <v>191</v>
      </c>
      <c r="E190" s="21" t="s">
        <v>191</v>
      </c>
      <c r="F190" s="32" t="s">
        <v>191</v>
      </c>
    </row>
    <row r="191" spans="2:7">
      <c r="B191" s="1" t="s">
        <v>2544</v>
      </c>
    </row>
  </sheetData>
  <mergeCells count="8">
    <mergeCell ref="B97:C97"/>
    <mergeCell ref="B1:E1"/>
    <mergeCell ref="C3:C7"/>
    <mergeCell ref="D3:D7"/>
    <mergeCell ref="B11:E11"/>
    <mergeCell ref="C12:C13"/>
    <mergeCell ref="D12:D13"/>
    <mergeCell ref="E12:E13"/>
  </mergeCells>
  <hyperlinks>
    <hyperlink ref="A1" location="Index!A1" display="Index" xr:uid="{AA0FEF4F-02C5-409C-90D2-55AD434533D0}"/>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227A0-2124-4DFC-A948-DFB69F9C5E97}">
  <dimension ref="A1:CB191"/>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5" ht="13">
      <c r="A1" s="3" t="s">
        <v>0</v>
      </c>
      <c r="B1" s="249" t="s">
        <v>14</v>
      </c>
      <c r="C1" s="249"/>
      <c r="D1" s="249"/>
      <c r="E1" s="249"/>
    </row>
    <row r="3" spans="1:5" ht="14.5">
      <c r="B3" s="46" t="s">
        <v>14</v>
      </c>
      <c r="C3" s="262"/>
      <c r="D3" s="263"/>
      <c r="E3" s="35"/>
    </row>
    <row r="4" spans="1:5" ht="29">
      <c r="B4" s="37" t="s">
        <v>2197</v>
      </c>
      <c r="C4" s="262"/>
      <c r="D4" s="263"/>
      <c r="E4" s="72"/>
    </row>
    <row r="5" spans="1:5" ht="14.5">
      <c r="B5" s="37" t="s">
        <v>139</v>
      </c>
      <c r="C5" s="262"/>
      <c r="D5" s="263"/>
      <c r="E5" s="35"/>
    </row>
    <row r="6" spans="1:5" ht="14.5">
      <c r="B6" s="37" t="s">
        <v>2139</v>
      </c>
      <c r="C6" s="262"/>
      <c r="D6" s="263"/>
      <c r="E6" s="35"/>
    </row>
    <row r="7" spans="1:5" ht="14.5">
      <c r="B7" s="71" t="s">
        <v>2198</v>
      </c>
      <c r="C7" s="262"/>
      <c r="D7" s="263"/>
      <c r="E7" s="72"/>
    </row>
    <row r="8" spans="1:5" ht="14.5">
      <c r="B8" s="68" t="s">
        <v>142</v>
      </c>
      <c r="C8" s="69" t="s">
        <v>143</v>
      </c>
      <c r="D8" s="70" t="s">
        <v>144</v>
      </c>
      <c r="E8" s="35"/>
    </row>
    <row r="9" spans="1:5" ht="14.5">
      <c r="B9" s="35"/>
      <c r="C9" s="47"/>
      <c r="D9" s="35"/>
      <c r="E9" s="35"/>
    </row>
    <row r="10" spans="1:5" ht="14.5">
      <c r="B10" s="267"/>
      <c r="C10" s="267"/>
      <c r="D10" s="267"/>
      <c r="E10" s="267"/>
    </row>
    <row r="11" spans="1:5" ht="14.5">
      <c r="B11" s="264" t="s">
        <v>280</v>
      </c>
      <c r="C11" s="264"/>
      <c r="D11" s="264"/>
      <c r="E11" s="264"/>
    </row>
    <row r="12" spans="1:5" ht="14.5">
      <c r="B12" s="41" t="s">
        <v>281</v>
      </c>
      <c r="C12" s="265" t="s">
        <v>282</v>
      </c>
      <c r="D12" s="264" t="s">
        <v>283</v>
      </c>
      <c r="E12" s="264" t="s">
        <v>284</v>
      </c>
    </row>
    <row r="13" spans="1:5" ht="14.5">
      <c r="B13" s="41" t="s">
        <v>285</v>
      </c>
      <c r="C13" s="265"/>
      <c r="D13" s="264"/>
      <c r="E13" s="264"/>
    </row>
    <row r="14" spans="1:5" ht="14.5">
      <c r="B14" s="34" t="s">
        <v>286</v>
      </c>
      <c r="C14" s="43"/>
      <c r="D14" s="45"/>
      <c r="E14" s="45"/>
    </row>
    <row r="15" spans="1:5" ht="14.5">
      <c r="B15" s="34" t="s">
        <v>288</v>
      </c>
      <c r="C15" s="43"/>
      <c r="D15" s="45"/>
      <c r="E15" s="45"/>
    </row>
    <row r="16" spans="1:5" ht="14.5">
      <c r="B16" s="34" t="s">
        <v>289</v>
      </c>
      <c r="C16" s="43" t="s">
        <v>2141</v>
      </c>
      <c r="D16" s="45"/>
      <c r="E16" s="45"/>
    </row>
    <row r="17" spans="2:9" ht="14.5">
      <c r="B17" s="46" t="s">
        <v>290</v>
      </c>
      <c r="C17" s="42"/>
      <c r="D17" s="41"/>
      <c r="E17" s="41"/>
    </row>
    <row r="18" spans="2:9" ht="14.5">
      <c r="B18" s="35"/>
      <c r="C18" s="47"/>
      <c r="D18" s="35"/>
      <c r="E18" s="35"/>
    </row>
    <row r="20" spans="2:9">
      <c r="B20" s="1" t="s">
        <v>145</v>
      </c>
    </row>
    <row r="22" spans="2:9" ht="13">
      <c r="B22" s="10" t="s">
        <v>146</v>
      </c>
      <c r="C22" s="11" t="s">
        <v>147</v>
      </c>
      <c r="D22" s="10" t="s">
        <v>148</v>
      </c>
      <c r="E22" s="10" t="s">
        <v>149</v>
      </c>
      <c r="F22" s="12" t="s">
        <v>150</v>
      </c>
      <c r="G22" s="12" t="s">
        <v>151</v>
      </c>
      <c r="H22" s="12" t="s">
        <v>152</v>
      </c>
      <c r="I22" s="2" t="s">
        <v>153</v>
      </c>
    </row>
    <row r="23" spans="2:9" ht="13">
      <c r="B23" s="2" t="s">
        <v>154</v>
      </c>
    </row>
    <row r="24" spans="2:9" ht="13">
      <c r="B24" s="2" t="s">
        <v>155</v>
      </c>
    </row>
    <row r="25" spans="2:9">
      <c r="B25" s="1" t="s">
        <v>159</v>
      </c>
      <c r="C25" s="9" t="s">
        <v>159</v>
      </c>
      <c r="D25" s="1" t="s">
        <v>159</v>
      </c>
      <c r="E25" s="1" t="s">
        <v>159</v>
      </c>
      <c r="F25" s="4" t="s">
        <v>159</v>
      </c>
      <c r="G25" s="4" t="s">
        <v>159</v>
      </c>
      <c r="H25" s="4" t="s">
        <v>159</v>
      </c>
    </row>
    <row r="26" spans="2:9" ht="13">
      <c r="B26" s="2" t="s">
        <v>2543</v>
      </c>
    </row>
    <row r="27" spans="2:9">
      <c r="B27" s="1" t="s">
        <v>159</v>
      </c>
      <c r="C27" s="9" t="s">
        <v>159</v>
      </c>
      <c r="D27" s="1" t="s">
        <v>159</v>
      </c>
      <c r="E27" s="1" t="s">
        <v>159</v>
      </c>
      <c r="F27" s="4" t="s">
        <v>159</v>
      </c>
      <c r="G27" s="4" t="s">
        <v>159</v>
      </c>
      <c r="H27" s="4" t="s">
        <v>159</v>
      </c>
    </row>
    <row r="28" spans="2:9" ht="13">
      <c r="B28" s="2" t="s">
        <v>160</v>
      </c>
      <c r="C28" s="13"/>
      <c r="D28" s="2"/>
      <c r="E28" s="2"/>
      <c r="F28" s="14"/>
      <c r="G28" s="14">
        <f>SUM(G22:G27)</f>
        <v>0</v>
      </c>
      <c r="H28" s="14">
        <f>SUM(H22:H27)</f>
        <v>0</v>
      </c>
    </row>
    <row r="29" spans="2:9" ht="13">
      <c r="B29" s="10" t="s">
        <v>146</v>
      </c>
      <c r="C29" s="11" t="s">
        <v>147</v>
      </c>
      <c r="D29" s="10" t="s">
        <v>165</v>
      </c>
      <c r="E29" s="10" t="s">
        <v>149</v>
      </c>
      <c r="F29" s="12" t="s">
        <v>150</v>
      </c>
      <c r="G29" s="12" t="s">
        <v>151</v>
      </c>
      <c r="H29" s="12" t="s">
        <v>152</v>
      </c>
    </row>
    <row r="30" spans="2:9" ht="13">
      <c r="B30" s="2" t="s">
        <v>166</v>
      </c>
    </row>
    <row r="31" spans="2:9" ht="13">
      <c r="B31" s="2" t="s">
        <v>155</v>
      </c>
    </row>
    <row r="32" spans="2:9" ht="13">
      <c r="B32" s="2" t="s">
        <v>167</v>
      </c>
    </row>
    <row r="33" spans="2:8">
      <c r="B33" s="1" t="s">
        <v>2199</v>
      </c>
      <c r="C33" s="9">
        <v>5.44</v>
      </c>
      <c r="D33" s="1" t="s">
        <v>291</v>
      </c>
      <c r="E33" s="1" t="s">
        <v>2200</v>
      </c>
      <c r="F33" s="4">
        <v>5600000</v>
      </c>
      <c r="G33" s="4">
        <v>5657.07</v>
      </c>
      <c r="H33" s="4">
        <v>77.040000000000006</v>
      </c>
    </row>
    <row r="34" spans="2:8">
      <c r="B34" s="1" t="s">
        <v>1652</v>
      </c>
      <c r="C34" s="9">
        <v>5.49</v>
      </c>
      <c r="D34" s="1" t="s">
        <v>291</v>
      </c>
      <c r="E34" s="1" t="s">
        <v>1653</v>
      </c>
      <c r="F34" s="4">
        <v>1571800</v>
      </c>
      <c r="G34" s="4">
        <v>1572.75</v>
      </c>
      <c r="H34" s="4">
        <v>21.42</v>
      </c>
    </row>
    <row r="35" spans="2:8" ht="13">
      <c r="B35" s="2" t="s">
        <v>168</v>
      </c>
      <c r="C35" s="13"/>
      <c r="D35" s="2"/>
      <c r="E35" s="2"/>
      <c r="F35" s="14"/>
      <c r="G35" s="14">
        <f>SUM(G29:G34)</f>
        <v>7229.82</v>
      </c>
      <c r="H35" s="14">
        <f>SUM(H29:H34)</f>
        <v>98.460000000000008</v>
      </c>
    </row>
    <row r="36" spans="2:8" ht="13">
      <c r="B36" s="2" t="s">
        <v>169</v>
      </c>
    </row>
    <row r="37" spans="2:8">
      <c r="B37" s="1" t="s">
        <v>159</v>
      </c>
      <c r="C37" s="9" t="s">
        <v>159</v>
      </c>
      <c r="D37" s="1" t="s">
        <v>159</v>
      </c>
      <c r="E37" s="1" t="s">
        <v>159</v>
      </c>
      <c r="F37" s="4" t="s">
        <v>159</v>
      </c>
      <c r="G37" s="4" t="s">
        <v>159</v>
      </c>
      <c r="H37" s="4" t="s">
        <v>159</v>
      </c>
    </row>
    <row r="38" spans="2:8" ht="13">
      <c r="B38" s="2" t="s">
        <v>170</v>
      </c>
      <c r="C38" s="13"/>
      <c r="D38" s="2"/>
      <c r="E38" s="2"/>
      <c r="F38" s="14"/>
      <c r="G38" s="14">
        <f>SUM(G36:G37)</f>
        <v>0</v>
      </c>
      <c r="H38" s="14">
        <f>SUM(H36:H37)</f>
        <v>0</v>
      </c>
    </row>
    <row r="39" spans="2:8" ht="13">
      <c r="B39" s="2" t="s">
        <v>171</v>
      </c>
    </row>
    <row r="40" spans="2:8">
      <c r="B40" s="1" t="s">
        <v>159</v>
      </c>
      <c r="C40" s="9" t="s">
        <v>159</v>
      </c>
      <c r="D40" s="1" t="s">
        <v>159</v>
      </c>
      <c r="E40" s="1" t="s">
        <v>159</v>
      </c>
      <c r="F40" s="4" t="s">
        <v>159</v>
      </c>
      <c r="G40" s="4" t="s">
        <v>159</v>
      </c>
      <c r="H40" s="4" t="s">
        <v>159</v>
      </c>
    </row>
    <row r="41" spans="2:8" ht="13">
      <c r="B41" s="2" t="s">
        <v>172</v>
      </c>
      <c r="C41" s="13"/>
      <c r="D41" s="2"/>
      <c r="E41" s="2"/>
      <c r="F41" s="14"/>
      <c r="G41" s="14">
        <f>SUM(G39:G40)</f>
        <v>0</v>
      </c>
      <c r="H41" s="14">
        <f>SUM(H39:H40)</f>
        <v>0</v>
      </c>
    </row>
    <row r="42" spans="2:8" ht="13">
      <c r="B42" s="2" t="s">
        <v>2600</v>
      </c>
    </row>
    <row r="43" spans="2:8">
      <c r="B43" s="1" t="s">
        <v>159</v>
      </c>
      <c r="C43" s="9" t="s">
        <v>159</v>
      </c>
      <c r="D43" s="1" t="s">
        <v>159</v>
      </c>
      <c r="E43" s="1" t="s">
        <v>159</v>
      </c>
      <c r="F43" s="4" t="s">
        <v>159</v>
      </c>
      <c r="G43" s="4" t="s">
        <v>159</v>
      </c>
      <c r="H43" s="4" t="s">
        <v>159</v>
      </c>
    </row>
    <row r="44" spans="2:8" ht="13">
      <c r="B44" s="2" t="s">
        <v>2599</v>
      </c>
      <c r="C44" s="13"/>
      <c r="D44" s="2"/>
      <c r="E44" s="2"/>
      <c r="F44" s="14"/>
      <c r="G44" s="14">
        <f>SUM(G42:G43)</f>
        <v>0</v>
      </c>
      <c r="H44" s="14">
        <f>SUM(H42:H43)</f>
        <v>0</v>
      </c>
    </row>
    <row r="45" spans="2:8" ht="13">
      <c r="B45" s="2" t="s">
        <v>175</v>
      </c>
    </row>
    <row r="46" spans="2:8">
      <c r="B46" s="1" t="s">
        <v>159</v>
      </c>
      <c r="C46" s="9" t="s">
        <v>159</v>
      </c>
      <c r="D46" s="1" t="s">
        <v>159</v>
      </c>
      <c r="E46" s="1" t="s">
        <v>159</v>
      </c>
      <c r="F46" s="4" t="s">
        <v>159</v>
      </c>
      <c r="G46" s="4" t="s">
        <v>159</v>
      </c>
      <c r="H46" s="4" t="s">
        <v>159</v>
      </c>
    </row>
    <row r="47" spans="2:8" ht="13">
      <c r="B47" s="2" t="s">
        <v>176</v>
      </c>
      <c r="C47" s="13"/>
      <c r="D47" s="2"/>
      <c r="E47" s="2"/>
      <c r="F47" s="14"/>
      <c r="G47" s="14">
        <f>SUM(G45:G46)</f>
        <v>0</v>
      </c>
      <c r="H47" s="14">
        <f>SUM(H45:H46)</f>
        <v>0</v>
      </c>
    </row>
    <row r="48" spans="2:8" ht="13">
      <c r="B48" s="2" t="s">
        <v>177</v>
      </c>
    </row>
    <row r="49" spans="2:8">
      <c r="B49" s="1" t="s">
        <v>159</v>
      </c>
      <c r="C49" s="9" t="s">
        <v>159</v>
      </c>
      <c r="D49" s="1" t="s">
        <v>159</v>
      </c>
      <c r="E49" s="1" t="s">
        <v>159</v>
      </c>
      <c r="F49" s="4" t="s">
        <v>159</v>
      </c>
      <c r="G49" s="4" t="s">
        <v>159</v>
      </c>
      <c r="H49" s="4" t="s">
        <v>159</v>
      </c>
    </row>
    <row r="50" spans="2:8" ht="13">
      <c r="B50" s="2" t="s">
        <v>178</v>
      </c>
      <c r="C50" s="13"/>
      <c r="D50" s="2"/>
      <c r="E50" s="2"/>
      <c r="F50" s="14"/>
      <c r="G50" s="14">
        <f>SUM(G48:G49)</f>
        <v>0</v>
      </c>
      <c r="H50" s="14">
        <f>SUM(H48:H49)</f>
        <v>0</v>
      </c>
    </row>
    <row r="51" spans="2:8" ht="13">
      <c r="B51" s="2" t="s">
        <v>179</v>
      </c>
    </row>
    <row r="52" spans="2:8">
      <c r="B52" s="1" t="s">
        <v>159</v>
      </c>
      <c r="C52" s="9" t="s">
        <v>159</v>
      </c>
      <c r="D52" s="1" t="s">
        <v>159</v>
      </c>
      <c r="E52" s="1" t="s">
        <v>159</v>
      </c>
      <c r="F52" s="4" t="s">
        <v>159</v>
      </c>
      <c r="G52" s="4" t="s">
        <v>159</v>
      </c>
      <c r="H52" s="4" t="s">
        <v>159</v>
      </c>
    </row>
    <row r="53" spans="2:8" ht="13">
      <c r="B53" s="2" t="s">
        <v>180</v>
      </c>
      <c r="C53" s="13"/>
      <c r="D53" s="2"/>
      <c r="E53" s="2"/>
      <c r="F53" s="14"/>
      <c r="G53" s="14">
        <f>SUM(G51:G52)</f>
        <v>0</v>
      </c>
      <c r="H53" s="14">
        <f>SUM(H51:H52)</f>
        <v>0</v>
      </c>
    </row>
    <row r="54" spans="2:8" ht="13">
      <c r="B54" s="2" t="s">
        <v>181</v>
      </c>
    </row>
    <row r="55" spans="2:8">
      <c r="B55" s="1" t="s">
        <v>159</v>
      </c>
      <c r="C55" s="9" t="s">
        <v>159</v>
      </c>
      <c r="D55" s="1" t="s">
        <v>159</v>
      </c>
      <c r="E55" s="1" t="s">
        <v>159</v>
      </c>
      <c r="F55" s="4" t="s">
        <v>159</v>
      </c>
      <c r="G55" s="4" t="s">
        <v>159</v>
      </c>
      <c r="H55" s="4" t="s">
        <v>159</v>
      </c>
    </row>
    <row r="56" spans="2:8" ht="13">
      <c r="B56" s="2" t="s">
        <v>182</v>
      </c>
      <c r="C56" s="13"/>
      <c r="D56" s="2"/>
      <c r="E56" s="2"/>
      <c r="F56" s="14"/>
      <c r="G56" s="14">
        <f>SUM(G54:G55)</f>
        <v>0</v>
      </c>
      <c r="H56" s="14">
        <f>SUM(H54:H55)</f>
        <v>0</v>
      </c>
    </row>
    <row r="57" spans="2:8" ht="13">
      <c r="B57" s="2" t="s">
        <v>265</v>
      </c>
      <c r="C57" s="13"/>
      <c r="D57" s="2"/>
      <c r="E57" s="2"/>
      <c r="F57" s="14"/>
      <c r="G57" s="14">
        <v>51.4</v>
      </c>
      <c r="H57" s="14">
        <v>0.7</v>
      </c>
    </row>
    <row r="58" spans="2:8" ht="13">
      <c r="B58" s="2" t="s">
        <v>161</v>
      </c>
    </row>
    <row r="59" spans="2:8">
      <c r="B59" s="1" t="s">
        <v>159</v>
      </c>
      <c r="C59" s="9" t="s">
        <v>159</v>
      </c>
      <c r="D59" s="1" t="s">
        <v>159</v>
      </c>
      <c r="E59" s="1" t="s">
        <v>159</v>
      </c>
      <c r="F59" s="4" t="s">
        <v>159</v>
      </c>
      <c r="G59" s="4" t="s">
        <v>159</v>
      </c>
      <c r="H59" s="4" t="s">
        <v>159</v>
      </c>
    </row>
    <row r="60" spans="2:8" ht="13">
      <c r="B60" s="2" t="s">
        <v>162</v>
      </c>
      <c r="C60" s="13"/>
      <c r="D60" s="2"/>
      <c r="E60" s="2"/>
      <c r="F60" s="14"/>
      <c r="G60" s="14">
        <f>SUM(G58:G59)</f>
        <v>0</v>
      </c>
      <c r="H60" s="14">
        <f>SUM(H58:H59)</f>
        <v>0</v>
      </c>
    </row>
    <row r="61" spans="2:8" ht="13">
      <c r="B61" s="2" t="s">
        <v>154</v>
      </c>
    </row>
    <row r="62" spans="2:8" ht="13">
      <c r="B62" s="2" t="s">
        <v>163</v>
      </c>
    </row>
    <row r="63" spans="2:8">
      <c r="B63" s="1" t="s">
        <v>159</v>
      </c>
      <c r="C63" s="9" t="s">
        <v>159</v>
      </c>
      <c r="D63" s="1" t="s">
        <v>159</v>
      </c>
      <c r="E63" s="1" t="s">
        <v>159</v>
      </c>
      <c r="F63" s="4" t="s">
        <v>159</v>
      </c>
      <c r="G63" s="4" t="s">
        <v>159</v>
      </c>
      <c r="H63" s="4" t="s">
        <v>159</v>
      </c>
    </row>
    <row r="64" spans="2:8" ht="13">
      <c r="B64" s="2" t="s">
        <v>164</v>
      </c>
      <c r="C64" s="13"/>
      <c r="D64" s="2"/>
      <c r="E64" s="2"/>
      <c r="F64" s="14"/>
      <c r="G64" s="14">
        <f>SUM(G61:G63)</f>
        <v>0</v>
      </c>
      <c r="H64" s="14">
        <f>SUM(H61:H63)</f>
        <v>0</v>
      </c>
    </row>
    <row r="65" spans="2:8" ht="13">
      <c r="B65" s="2" t="s">
        <v>183</v>
      </c>
      <c r="C65" s="13"/>
      <c r="D65" s="2"/>
      <c r="E65" s="2"/>
      <c r="F65" s="14"/>
      <c r="G65" s="14">
        <v>7281.2199999999993</v>
      </c>
      <c r="H65" s="14">
        <v>99.16</v>
      </c>
    </row>
    <row r="66" spans="2:8" ht="13">
      <c r="B66" s="2" t="s">
        <v>184</v>
      </c>
      <c r="C66" s="13"/>
      <c r="D66" s="2"/>
      <c r="E66" s="2"/>
      <c r="F66" s="14"/>
      <c r="G66" s="14">
        <v>61.630404120000641</v>
      </c>
      <c r="H66" s="14">
        <v>0.84000000000000341</v>
      </c>
    </row>
    <row r="67" spans="2:8" ht="13">
      <c r="B67" s="2" t="s">
        <v>185</v>
      </c>
      <c r="C67" s="13"/>
      <c r="D67" s="2"/>
      <c r="E67" s="2"/>
      <c r="F67" s="14"/>
      <c r="G67" s="14">
        <v>7342.8504041200003</v>
      </c>
      <c r="H67" s="14">
        <v>100</v>
      </c>
    </row>
    <row r="68" spans="2:8">
      <c r="B68" s="1" t="s">
        <v>186</v>
      </c>
    </row>
    <row r="69" spans="2:8">
      <c r="B69" s="1" t="s">
        <v>187</v>
      </c>
    </row>
    <row r="70" spans="2:8">
      <c r="B70" s="1" t="s">
        <v>188</v>
      </c>
      <c r="C70" s="9" t="s">
        <v>189</v>
      </c>
    </row>
    <row r="71" spans="2:8" ht="13">
      <c r="B71" s="2"/>
    </row>
    <row r="72" spans="2:8" ht="26">
      <c r="B72" s="33" t="s">
        <v>267</v>
      </c>
      <c r="C72" s="9" t="s">
        <v>191</v>
      </c>
    </row>
    <row r="73" spans="2:8" ht="13">
      <c r="B73" s="2"/>
    </row>
    <row r="74" spans="2:8" ht="13">
      <c r="B74" s="2" t="s">
        <v>190</v>
      </c>
      <c r="C74" s="9" t="s">
        <v>191</v>
      </c>
    </row>
    <row r="75" spans="2:8" ht="13">
      <c r="B75" s="2" t="s">
        <v>193</v>
      </c>
      <c r="C75" s="9" t="s">
        <v>194</v>
      </c>
    </row>
    <row r="76" spans="2:8" ht="13">
      <c r="B76" s="2" t="s">
        <v>2201</v>
      </c>
      <c r="C76" s="13"/>
    </row>
    <row r="77" spans="2:8" ht="13">
      <c r="B77" s="2" t="s">
        <v>2202</v>
      </c>
      <c r="C77" s="13"/>
    </row>
    <row r="78" spans="2:8" ht="13">
      <c r="B78" s="2" t="s">
        <v>2203</v>
      </c>
      <c r="C78" s="13"/>
    </row>
    <row r="79" spans="2:8" ht="13">
      <c r="B79" s="2" t="s">
        <v>2204</v>
      </c>
      <c r="C79" s="13"/>
    </row>
    <row r="80" spans="2:8" ht="13">
      <c r="B80" s="2" t="s">
        <v>2829</v>
      </c>
      <c r="C80" s="13"/>
    </row>
    <row r="81" spans="2:3" ht="13">
      <c r="B81" s="2" t="s">
        <v>2828</v>
      </c>
      <c r="C81" s="13"/>
    </row>
    <row r="82" spans="2:3" ht="13">
      <c r="B82" s="2" t="s">
        <v>2827</v>
      </c>
      <c r="C82" s="13"/>
    </row>
    <row r="83" spans="2:3" ht="13">
      <c r="B83" s="2" t="s">
        <v>2826</v>
      </c>
      <c r="C83" s="13"/>
    </row>
    <row r="84" spans="2:3" ht="13">
      <c r="B84" s="2" t="s">
        <v>2205</v>
      </c>
      <c r="C84" s="13"/>
    </row>
    <row r="85" spans="2:3">
      <c r="B85" s="1" t="s">
        <v>204</v>
      </c>
    </row>
    <row r="87" spans="2:3" ht="14.5">
      <c r="B87" s="15"/>
      <c r="C87" s="16" t="s">
        <v>205</v>
      </c>
    </row>
    <row r="88" spans="2:3" ht="29">
      <c r="B88" s="15" t="s">
        <v>206</v>
      </c>
      <c r="C88" s="17" t="s">
        <v>14</v>
      </c>
    </row>
    <row r="89" spans="2:3" ht="14.5">
      <c r="B89" s="15" t="s">
        <v>207</v>
      </c>
      <c r="C89" s="16"/>
    </row>
    <row r="90" spans="2:3" ht="14.5">
      <c r="B90" s="15"/>
      <c r="C90" s="16"/>
    </row>
    <row r="91" spans="2:3" ht="14.5">
      <c r="B91" s="139" t="s">
        <v>208</v>
      </c>
      <c r="C91" s="140">
        <v>5.45E-2</v>
      </c>
    </row>
    <row r="92" spans="2:3" ht="14.5">
      <c r="B92" s="139"/>
      <c r="C92" s="138"/>
    </row>
    <row r="93" spans="2:3" ht="14.5">
      <c r="B93" s="139" t="s">
        <v>209</v>
      </c>
      <c r="C93" s="138" t="s">
        <v>2825</v>
      </c>
    </row>
    <row r="94" spans="2:3" ht="14.5">
      <c r="B94" s="139" t="s">
        <v>210</v>
      </c>
      <c r="C94" s="138" t="s">
        <v>2825</v>
      </c>
    </row>
    <row r="95" spans="2:3" ht="14.5">
      <c r="B95" s="15"/>
      <c r="C95" s="16"/>
    </row>
    <row r="96" spans="2:3" ht="14.5">
      <c r="B96" s="15" t="s">
        <v>211</v>
      </c>
      <c r="C96" s="16" t="s">
        <v>189</v>
      </c>
    </row>
    <row r="97" spans="2:7" ht="14.5">
      <c r="B97" s="252" t="s">
        <v>212</v>
      </c>
      <c r="C97" s="252"/>
    </row>
    <row r="99" spans="2:7" ht="14.5">
      <c r="B99" s="15" t="s">
        <v>213</v>
      </c>
      <c r="C99" s="16"/>
      <c r="D99" s="15"/>
    </row>
    <row r="100" spans="2:7" ht="29">
      <c r="B100" s="18" t="s">
        <v>214</v>
      </c>
      <c r="C100" s="17" t="s">
        <v>215</v>
      </c>
      <c r="D100" s="18" t="s">
        <v>216</v>
      </c>
    </row>
    <row r="101" spans="2:7" ht="14.5">
      <c r="B101" s="15" t="s">
        <v>191</v>
      </c>
      <c r="C101" s="16" t="s">
        <v>191</v>
      </c>
      <c r="D101" s="15" t="s">
        <v>191</v>
      </c>
    </row>
    <row r="103" spans="2:7" ht="13">
      <c r="B103" s="19" t="s">
        <v>217</v>
      </c>
      <c r="C103" s="20">
        <v>46203</v>
      </c>
      <c r="D103" s="21"/>
      <c r="E103" s="22"/>
      <c r="F103" s="23"/>
    </row>
    <row r="104" spans="2:7" ht="13">
      <c r="B104" s="19" t="s">
        <v>218</v>
      </c>
      <c r="C104" s="24" t="s">
        <v>219</v>
      </c>
      <c r="D104" s="19" t="s">
        <v>220</v>
      </c>
      <c r="E104" s="25" t="s">
        <v>221</v>
      </c>
      <c r="F104" s="26" t="s">
        <v>222</v>
      </c>
      <c r="G104" s="14"/>
    </row>
    <row r="105" spans="2:7">
      <c r="B105" s="27" t="s">
        <v>191</v>
      </c>
      <c r="C105" s="28" t="s">
        <v>191</v>
      </c>
      <c r="D105" s="27" t="s">
        <v>191</v>
      </c>
      <c r="E105" s="29" t="s">
        <v>191</v>
      </c>
      <c r="F105" s="30" t="s">
        <v>191</v>
      </c>
    </row>
    <row r="108" spans="2:7" ht="13">
      <c r="B108" s="2" t="s">
        <v>223</v>
      </c>
    </row>
    <row r="109" spans="2:7" ht="13">
      <c r="B109" s="2"/>
    </row>
    <row r="110" spans="2:7" ht="13">
      <c r="B110" s="2" t="s">
        <v>224</v>
      </c>
    </row>
    <row r="111" spans="2:7" ht="13">
      <c r="B111" s="19" t="s">
        <v>225</v>
      </c>
      <c r="C111" s="24" t="s">
        <v>226</v>
      </c>
      <c r="D111" s="2"/>
    </row>
    <row r="112" spans="2:7">
      <c r="B112" s="21" t="s">
        <v>191</v>
      </c>
      <c r="C112" s="31" t="s">
        <v>191</v>
      </c>
    </row>
    <row r="114" spans="2:7" ht="13">
      <c r="B114" s="19" t="s">
        <v>227</v>
      </c>
      <c r="C114" s="24" t="s">
        <v>226</v>
      </c>
    </row>
    <row r="115" spans="2:7">
      <c r="B115" s="21" t="s">
        <v>191</v>
      </c>
      <c r="C115" s="31" t="s">
        <v>191</v>
      </c>
    </row>
    <row r="117" spans="2:7" ht="13">
      <c r="B117" s="19" t="s">
        <v>228</v>
      </c>
      <c r="C117" s="24" t="s">
        <v>229</v>
      </c>
    </row>
    <row r="118" spans="2:7">
      <c r="B118" s="21" t="s">
        <v>191</v>
      </c>
      <c r="C118" s="31" t="s">
        <v>191</v>
      </c>
    </row>
    <row r="120" spans="2:7" ht="13">
      <c r="B120" s="25" t="s">
        <v>230</v>
      </c>
      <c r="C120" s="24" t="s">
        <v>229</v>
      </c>
    </row>
    <row r="121" spans="2:7">
      <c r="B121" s="22" t="s">
        <v>191</v>
      </c>
      <c r="C121" s="31" t="s">
        <v>191</v>
      </c>
    </row>
    <row r="123" spans="2:7" ht="13">
      <c r="B123" s="19" t="s">
        <v>231</v>
      </c>
      <c r="C123" s="24" t="s">
        <v>191</v>
      </c>
    </row>
    <row r="125" spans="2:7" ht="13">
      <c r="B125" s="19" t="s">
        <v>232</v>
      </c>
      <c r="C125" s="20">
        <v>46203</v>
      </c>
      <c r="D125" s="21"/>
      <c r="E125" s="22"/>
      <c r="F125" s="23"/>
    </row>
    <row r="126" spans="2:7" ht="13">
      <c r="B126" s="19" t="s">
        <v>218</v>
      </c>
      <c r="C126" s="24" t="s">
        <v>219</v>
      </c>
      <c r="D126" s="19" t="s">
        <v>220</v>
      </c>
      <c r="E126" s="25" t="s">
        <v>221</v>
      </c>
      <c r="F126" s="26" t="s">
        <v>222</v>
      </c>
      <c r="G126" s="14"/>
    </row>
    <row r="127" spans="2:7">
      <c r="B127" s="27" t="s">
        <v>191</v>
      </c>
      <c r="C127" s="28" t="s">
        <v>191</v>
      </c>
      <c r="D127" s="27" t="s">
        <v>191</v>
      </c>
      <c r="E127" s="29" t="s">
        <v>191</v>
      </c>
      <c r="F127" s="30" t="s">
        <v>191</v>
      </c>
    </row>
    <row r="128" spans="2:7" ht="13">
      <c r="B128" s="2" t="s">
        <v>223</v>
      </c>
    </row>
    <row r="129" spans="2:4" ht="13">
      <c r="B129" s="2"/>
    </row>
    <row r="130" spans="2:4" ht="13">
      <c r="B130" s="2" t="s">
        <v>224</v>
      </c>
    </row>
    <row r="131" spans="2:4" ht="13">
      <c r="B131" s="19" t="s">
        <v>225</v>
      </c>
      <c r="C131" s="24" t="s">
        <v>226</v>
      </c>
      <c r="D131" s="2"/>
    </row>
    <row r="132" spans="2:4">
      <c r="B132" s="21" t="s">
        <v>191</v>
      </c>
      <c r="C132" s="31" t="s">
        <v>191</v>
      </c>
    </row>
    <row r="134" spans="2:4" ht="13">
      <c r="B134" s="19" t="s">
        <v>227</v>
      </c>
      <c r="C134" s="24" t="s">
        <v>226</v>
      </c>
    </row>
    <row r="135" spans="2:4">
      <c r="B135" s="21" t="s">
        <v>191</v>
      </c>
      <c r="C135" s="31" t="s">
        <v>191</v>
      </c>
    </row>
    <row r="137" spans="2:4" ht="13">
      <c r="B137" s="19" t="s">
        <v>228</v>
      </c>
      <c r="C137" s="24" t="s">
        <v>229</v>
      </c>
    </row>
    <row r="138" spans="2:4">
      <c r="B138" s="21" t="s">
        <v>191</v>
      </c>
      <c r="C138" s="31" t="s">
        <v>191</v>
      </c>
    </row>
    <row r="140" spans="2:4" ht="13">
      <c r="B140" s="25" t="s">
        <v>230</v>
      </c>
      <c r="C140" s="24" t="s">
        <v>229</v>
      </c>
    </row>
    <row r="141" spans="2:4">
      <c r="B141" s="22" t="s">
        <v>191</v>
      </c>
      <c r="C141" s="31" t="s">
        <v>191</v>
      </c>
    </row>
    <row r="143" spans="2:4" ht="13">
      <c r="B143" s="19" t="s">
        <v>231</v>
      </c>
      <c r="C143" s="24" t="s">
        <v>191</v>
      </c>
    </row>
    <row r="146" spans="2:80" ht="13">
      <c r="B146" s="2" t="s">
        <v>233</v>
      </c>
    </row>
    <row r="148" spans="2:80" ht="13">
      <c r="B148" s="19" t="s">
        <v>218</v>
      </c>
      <c r="C148" s="24" t="s">
        <v>234</v>
      </c>
      <c r="D148" s="19" t="s">
        <v>235</v>
      </c>
      <c r="E148" s="19" t="s">
        <v>236</v>
      </c>
      <c r="F148" s="14"/>
    </row>
    <row r="149" spans="2:80">
      <c r="B149" s="21" t="s">
        <v>191</v>
      </c>
      <c r="C149" s="31" t="s">
        <v>191</v>
      </c>
      <c r="D149" s="21" t="s">
        <v>191</v>
      </c>
      <c r="E149" s="21" t="s">
        <v>191</v>
      </c>
    </row>
    <row r="152" spans="2:80" ht="13">
      <c r="B152" s="2" t="s">
        <v>237</v>
      </c>
      <c r="C152" s="13" t="s">
        <v>191</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238</v>
      </c>
    </row>
    <row r="156" spans="2:80" ht="13">
      <c r="B156" s="19" t="s">
        <v>239</v>
      </c>
      <c r="C156" s="24" t="s">
        <v>226</v>
      </c>
      <c r="D156" s="2"/>
    </row>
    <row r="157" spans="2:80">
      <c r="B157" s="21" t="s">
        <v>191</v>
      </c>
      <c r="C157" s="31" t="s">
        <v>191</v>
      </c>
    </row>
    <row r="160" spans="2:80" ht="13">
      <c r="B160" s="19" t="s">
        <v>240</v>
      </c>
      <c r="C160" s="24" t="s">
        <v>241</v>
      </c>
      <c r="D160" s="2"/>
    </row>
    <row r="161" spans="2:80">
      <c r="B161" s="21" t="s">
        <v>191</v>
      </c>
      <c r="C161" s="31" t="s">
        <v>191</v>
      </c>
    </row>
    <row r="164" spans="2:80" ht="13">
      <c r="B164" s="2" t="s">
        <v>242</v>
      </c>
    </row>
    <row r="167" spans="2:80" ht="13">
      <c r="B167" s="2" t="s">
        <v>243</v>
      </c>
    </row>
    <row r="169" spans="2:80" ht="13">
      <c r="B169" s="19" t="s">
        <v>218</v>
      </c>
      <c r="C169" s="24" t="s">
        <v>244</v>
      </c>
      <c r="D169" s="19" t="s">
        <v>234</v>
      </c>
      <c r="E169" s="19" t="s">
        <v>235</v>
      </c>
      <c r="F169" s="26" t="s">
        <v>236</v>
      </c>
      <c r="G169" s="14"/>
    </row>
    <row r="170" spans="2:80">
      <c r="B170" s="21" t="s">
        <v>191</v>
      </c>
      <c r="C170" s="31" t="s">
        <v>191</v>
      </c>
      <c r="D170" s="21" t="s">
        <v>191</v>
      </c>
      <c r="E170" s="21" t="s">
        <v>191</v>
      </c>
      <c r="F170" s="32" t="s">
        <v>191</v>
      </c>
    </row>
    <row r="173" spans="2:80" ht="13">
      <c r="B173" s="2" t="s">
        <v>237</v>
      </c>
      <c r="C173" s="13" t="s">
        <v>191</v>
      </c>
      <c r="D173" s="2"/>
      <c r="E173" s="2"/>
      <c r="F173" s="14"/>
      <c r="G173" s="14"/>
      <c r="H173" s="14"/>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row>
    <row r="175" spans="2:80" ht="13">
      <c r="B175" s="2" t="s">
        <v>238</v>
      </c>
    </row>
    <row r="177" spans="2:7" ht="13">
      <c r="B177" s="19" t="s">
        <v>239</v>
      </c>
      <c r="C177" s="24" t="s">
        <v>226</v>
      </c>
      <c r="D177" s="2"/>
    </row>
    <row r="178" spans="2:7">
      <c r="B178" s="21" t="s">
        <v>191</v>
      </c>
      <c r="C178" s="31" t="s">
        <v>191</v>
      </c>
    </row>
    <row r="181" spans="2:7" ht="13">
      <c r="B181" s="19" t="s">
        <v>240</v>
      </c>
      <c r="C181" s="24" t="s">
        <v>241</v>
      </c>
      <c r="D181" s="2"/>
    </row>
    <row r="182" spans="2:7">
      <c r="B182" s="21" t="s">
        <v>191</v>
      </c>
      <c r="C182" s="31" t="s">
        <v>191</v>
      </c>
    </row>
    <row r="185" spans="2:7" ht="13">
      <c r="B185" s="2" t="s">
        <v>242</v>
      </c>
    </row>
    <row r="188" spans="2:7" ht="13">
      <c r="B188" s="2" t="s">
        <v>245</v>
      </c>
    </row>
    <row r="189" spans="2:7" ht="13">
      <c r="B189" s="19" t="s">
        <v>218</v>
      </c>
      <c r="C189" s="24" t="s">
        <v>246</v>
      </c>
      <c r="D189" s="19" t="s">
        <v>247</v>
      </c>
      <c r="E189" s="19" t="s">
        <v>248</v>
      </c>
      <c r="F189" s="26" t="s">
        <v>249</v>
      </c>
      <c r="G189" s="14"/>
    </row>
    <row r="190" spans="2:7">
      <c r="B190" s="21" t="s">
        <v>191</v>
      </c>
      <c r="C190" s="31" t="s">
        <v>191</v>
      </c>
      <c r="D190" s="21" t="s">
        <v>191</v>
      </c>
      <c r="E190" s="21" t="s">
        <v>191</v>
      </c>
      <c r="F190" s="32" t="s">
        <v>191</v>
      </c>
    </row>
    <row r="191" spans="2:7">
      <c r="B191" s="1" t="s">
        <v>2544</v>
      </c>
    </row>
  </sheetData>
  <mergeCells count="9">
    <mergeCell ref="B97:C97"/>
    <mergeCell ref="B1:E1"/>
    <mergeCell ref="C3:C7"/>
    <mergeCell ref="D3:D7"/>
    <mergeCell ref="B10:E10"/>
    <mergeCell ref="B11:E11"/>
    <mergeCell ref="C12:C13"/>
    <mergeCell ref="D12:D13"/>
    <mergeCell ref="E12:E13"/>
  </mergeCells>
  <hyperlinks>
    <hyperlink ref="A1" location="Index!A1" display="Index" xr:uid="{89E2281E-D8C3-4181-81BB-F85F323FDEBF}"/>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18E8C-B1F2-439C-8556-C5FF6CC8B5F0}">
  <dimension ref="A1:CB269"/>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5" ht="13">
      <c r="A1" s="3" t="s">
        <v>0</v>
      </c>
      <c r="B1" s="249" t="s">
        <v>12</v>
      </c>
      <c r="C1" s="249"/>
      <c r="D1" s="249"/>
      <c r="E1" s="249"/>
    </row>
    <row r="3" spans="1:5" ht="14.5">
      <c r="B3" s="34" t="s">
        <v>2206</v>
      </c>
      <c r="C3" s="262"/>
      <c r="D3" s="263"/>
      <c r="E3" s="35"/>
    </row>
    <row r="4" spans="1:5" ht="29">
      <c r="B4" s="37" t="s">
        <v>2207</v>
      </c>
      <c r="C4" s="262"/>
      <c r="D4" s="263"/>
      <c r="E4" s="35"/>
    </row>
    <row r="5" spans="1:5" ht="14.5">
      <c r="B5" s="37"/>
      <c r="C5" s="262"/>
      <c r="D5" s="263"/>
      <c r="E5" s="35"/>
    </row>
    <row r="6" spans="1:5" ht="14.5">
      <c r="B6" s="37" t="s">
        <v>139</v>
      </c>
      <c r="C6" s="262"/>
      <c r="D6" s="263"/>
      <c r="E6" s="35"/>
    </row>
    <row r="7" spans="1:5" ht="14.5">
      <c r="B7" s="37" t="s">
        <v>1926</v>
      </c>
      <c r="C7" s="262"/>
      <c r="D7" s="263"/>
      <c r="E7" s="35"/>
    </row>
    <row r="8" spans="1:5" ht="14.5">
      <c r="B8" s="37" t="s">
        <v>2208</v>
      </c>
      <c r="C8" s="262"/>
      <c r="D8" s="263"/>
      <c r="E8" s="35"/>
    </row>
    <row r="9" spans="1:5" ht="14.5">
      <c r="B9" s="38" t="s">
        <v>142</v>
      </c>
      <c r="C9" s="39" t="s">
        <v>143</v>
      </c>
      <c r="D9" s="39" t="s">
        <v>144</v>
      </c>
      <c r="E9" s="35"/>
    </row>
    <row r="10" spans="1:5" ht="14.5">
      <c r="B10" s="35"/>
      <c r="C10" s="40"/>
      <c r="D10" s="35"/>
      <c r="E10" s="35"/>
    </row>
    <row r="11" spans="1:5" ht="14.5">
      <c r="B11" s="267"/>
      <c r="C11" s="267"/>
      <c r="D11" s="267"/>
      <c r="E11" s="267"/>
    </row>
    <row r="12" spans="1:5" ht="14.5">
      <c r="B12" s="264" t="s">
        <v>280</v>
      </c>
      <c r="C12" s="264"/>
      <c r="D12" s="264"/>
      <c r="E12" s="264"/>
    </row>
    <row r="13" spans="1:5" ht="14.5">
      <c r="B13" s="41" t="s">
        <v>281</v>
      </c>
      <c r="C13" s="265" t="s">
        <v>282</v>
      </c>
      <c r="D13" s="264" t="s">
        <v>283</v>
      </c>
      <c r="E13" s="264" t="s">
        <v>284</v>
      </c>
    </row>
    <row r="14" spans="1:5" ht="14.5">
      <c r="B14" s="41" t="s">
        <v>285</v>
      </c>
      <c r="C14" s="265"/>
      <c r="D14" s="264"/>
      <c r="E14" s="264"/>
    </row>
    <row r="15" spans="1:5" ht="14.5">
      <c r="B15" s="34" t="s">
        <v>286</v>
      </c>
      <c r="C15" s="43"/>
      <c r="D15" s="45" t="s">
        <v>287</v>
      </c>
      <c r="E15" s="45"/>
    </row>
    <row r="16" spans="1:5" ht="14.5">
      <c r="B16" s="34" t="s">
        <v>288</v>
      </c>
      <c r="C16" s="43"/>
      <c r="D16" s="45"/>
      <c r="E16" s="45"/>
    </row>
    <row r="17" spans="2:9" ht="14.5">
      <c r="B17" s="34" t="s">
        <v>289</v>
      </c>
      <c r="C17" s="43"/>
      <c r="D17" s="45"/>
      <c r="E17" s="45"/>
    </row>
    <row r="18" spans="2:9" ht="14.5">
      <c r="B18" s="46" t="s">
        <v>290</v>
      </c>
      <c r="C18" s="42"/>
      <c r="D18" s="41"/>
      <c r="E18" s="41"/>
    </row>
    <row r="20" spans="2:9">
      <c r="B20" s="1" t="s">
        <v>145</v>
      </c>
    </row>
    <row r="22" spans="2:9" ht="13">
      <c r="B22" s="10" t="s">
        <v>146</v>
      </c>
      <c r="C22" s="11" t="s">
        <v>147</v>
      </c>
      <c r="D22" s="10" t="s">
        <v>148</v>
      </c>
      <c r="E22" s="10" t="s">
        <v>149</v>
      </c>
      <c r="F22" s="12" t="s">
        <v>150</v>
      </c>
      <c r="G22" s="12" t="s">
        <v>151</v>
      </c>
      <c r="H22" s="12" t="s">
        <v>152</v>
      </c>
      <c r="I22" s="2" t="s">
        <v>153</v>
      </c>
    </row>
    <row r="23" spans="2:9" ht="13">
      <c r="B23" s="2" t="s">
        <v>154</v>
      </c>
    </row>
    <row r="24" spans="2:9" ht="13">
      <c r="B24" s="2" t="s">
        <v>155</v>
      </c>
    </row>
    <row r="25" spans="2:9">
      <c r="B25" s="1" t="s">
        <v>159</v>
      </c>
      <c r="C25" s="9" t="s">
        <v>159</v>
      </c>
      <c r="D25" s="1" t="s">
        <v>159</v>
      </c>
      <c r="E25" s="1" t="s">
        <v>159</v>
      </c>
      <c r="F25" s="4" t="s">
        <v>159</v>
      </c>
      <c r="G25" s="4" t="s">
        <v>159</v>
      </c>
      <c r="H25" s="4" t="s">
        <v>159</v>
      </c>
    </row>
    <row r="26" spans="2:9" ht="13">
      <c r="B26" s="2" t="s">
        <v>2543</v>
      </c>
    </row>
    <row r="27" spans="2:9">
      <c r="B27" s="1" t="s">
        <v>159</v>
      </c>
      <c r="C27" s="9" t="s">
        <v>159</v>
      </c>
      <c r="D27" s="1" t="s">
        <v>159</v>
      </c>
      <c r="E27" s="1" t="s">
        <v>159</v>
      </c>
      <c r="F27" s="4" t="s">
        <v>159</v>
      </c>
      <c r="G27" s="4" t="s">
        <v>159</v>
      </c>
      <c r="H27" s="4" t="s">
        <v>159</v>
      </c>
    </row>
    <row r="28" spans="2:9" ht="13">
      <c r="B28" s="2" t="s">
        <v>160</v>
      </c>
      <c r="C28" s="13"/>
      <c r="D28" s="2"/>
      <c r="E28" s="2"/>
      <c r="F28" s="14"/>
      <c r="G28" s="14">
        <f>SUM(G22:G27)</f>
        <v>0</v>
      </c>
      <c r="H28" s="14">
        <f>SUM(H22:H27)</f>
        <v>0</v>
      </c>
    </row>
    <row r="29" spans="2:9" ht="13">
      <c r="B29" s="10" t="s">
        <v>146</v>
      </c>
      <c r="C29" s="11" t="s">
        <v>147</v>
      </c>
      <c r="D29" s="10" t="s">
        <v>165</v>
      </c>
      <c r="E29" s="10" t="s">
        <v>149</v>
      </c>
      <c r="F29" s="12" t="s">
        <v>150</v>
      </c>
      <c r="G29" s="12" t="s">
        <v>151</v>
      </c>
      <c r="H29" s="12" t="s">
        <v>152</v>
      </c>
    </row>
    <row r="30" spans="2:9" ht="13">
      <c r="B30" s="2" t="s">
        <v>166</v>
      </c>
    </row>
    <row r="31" spans="2:9" ht="13">
      <c r="B31" s="2" t="s">
        <v>155</v>
      </c>
    </row>
    <row r="32" spans="2:9" ht="13">
      <c r="B32" s="2" t="s">
        <v>167</v>
      </c>
    </row>
    <row r="33" spans="2:8">
      <c r="B33" s="1" t="s">
        <v>2209</v>
      </c>
      <c r="C33" s="9">
        <v>5.73</v>
      </c>
      <c r="D33" s="1" t="s">
        <v>291</v>
      </c>
      <c r="E33" s="1" t="s">
        <v>2210</v>
      </c>
      <c r="F33" s="4">
        <v>48500000</v>
      </c>
      <c r="G33" s="4">
        <v>49199.66</v>
      </c>
      <c r="H33" s="4">
        <v>1.53</v>
      </c>
    </row>
    <row r="34" spans="2:8">
      <c r="B34" s="1" t="s">
        <v>2211</v>
      </c>
      <c r="C34" s="9">
        <v>5.73</v>
      </c>
      <c r="D34" s="1" t="s">
        <v>291</v>
      </c>
      <c r="E34" s="1" t="s">
        <v>2212</v>
      </c>
      <c r="F34" s="4">
        <v>9500000</v>
      </c>
      <c r="G34" s="4">
        <v>9569.6200000000008</v>
      </c>
      <c r="H34" s="4">
        <v>0.3</v>
      </c>
    </row>
    <row r="35" spans="2:8">
      <c r="B35" s="1" t="s">
        <v>2213</v>
      </c>
      <c r="C35" s="9">
        <v>5.59</v>
      </c>
      <c r="D35" s="1" t="s">
        <v>291</v>
      </c>
      <c r="E35" s="1" t="s">
        <v>2214</v>
      </c>
      <c r="F35" s="4">
        <v>2500000</v>
      </c>
      <c r="G35" s="4">
        <v>2539.7399999999998</v>
      </c>
      <c r="H35" s="4">
        <v>0.08</v>
      </c>
    </row>
    <row r="36" spans="2:8" ht="13">
      <c r="B36" s="2" t="s">
        <v>168</v>
      </c>
      <c r="C36" s="13"/>
      <c r="D36" s="2"/>
      <c r="E36" s="2"/>
      <c r="F36" s="14"/>
      <c r="G36" s="14">
        <f>SUM(G29:G35)</f>
        <v>61309.020000000004</v>
      </c>
      <c r="H36" s="14">
        <f>SUM(H29:H35)</f>
        <v>1.9100000000000001</v>
      </c>
    </row>
    <row r="37" spans="2:8" ht="13">
      <c r="B37" s="2" t="s">
        <v>169</v>
      </c>
    </row>
    <row r="38" spans="2:8">
      <c r="B38" s="1" t="s">
        <v>159</v>
      </c>
      <c r="C38" s="9" t="s">
        <v>159</v>
      </c>
      <c r="D38" s="1" t="s">
        <v>159</v>
      </c>
      <c r="E38" s="1" t="s">
        <v>159</v>
      </c>
      <c r="F38" s="4" t="s">
        <v>159</v>
      </c>
      <c r="G38" s="4" t="s">
        <v>159</v>
      </c>
      <c r="H38" s="4" t="s">
        <v>159</v>
      </c>
    </row>
    <row r="39" spans="2:8" ht="13">
      <c r="B39" s="2" t="s">
        <v>170</v>
      </c>
      <c r="C39" s="13"/>
      <c r="D39" s="2"/>
      <c r="E39" s="2"/>
      <c r="F39" s="14"/>
      <c r="G39" s="14">
        <f>SUM(G37:G38)</f>
        <v>0</v>
      </c>
      <c r="H39" s="14">
        <f>SUM(H37:H38)</f>
        <v>0</v>
      </c>
    </row>
    <row r="40" spans="2:8" ht="13">
      <c r="B40" s="2" t="s">
        <v>171</v>
      </c>
    </row>
    <row r="41" spans="2:8">
      <c r="B41" s="1" t="s">
        <v>159</v>
      </c>
      <c r="C41" s="9" t="s">
        <v>159</v>
      </c>
      <c r="D41" s="1" t="s">
        <v>159</v>
      </c>
      <c r="E41" s="1" t="s">
        <v>159</v>
      </c>
      <c r="F41" s="4" t="s">
        <v>159</v>
      </c>
      <c r="G41" s="4" t="s">
        <v>159</v>
      </c>
      <c r="H41" s="4" t="s">
        <v>159</v>
      </c>
    </row>
    <row r="42" spans="2:8" ht="13">
      <c r="B42" s="2" t="s">
        <v>172</v>
      </c>
      <c r="C42" s="13"/>
      <c r="D42" s="2"/>
      <c r="E42" s="2"/>
      <c r="F42" s="14"/>
      <c r="G42" s="14">
        <f>SUM(G40:G41)</f>
        <v>0</v>
      </c>
      <c r="H42" s="14">
        <f>SUM(H40:H41)</f>
        <v>0</v>
      </c>
    </row>
    <row r="43" spans="2:8" ht="13">
      <c r="B43" s="2" t="s">
        <v>2600</v>
      </c>
    </row>
    <row r="44" spans="2:8">
      <c r="B44" s="1" t="s">
        <v>159</v>
      </c>
      <c r="C44" s="9" t="s">
        <v>159</v>
      </c>
      <c r="D44" s="1" t="s">
        <v>159</v>
      </c>
      <c r="E44" s="1" t="s">
        <v>159</v>
      </c>
      <c r="F44" s="4" t="s">
        <v>159</v>
      </c>
      <c r="G44" s="4" t="s">
        <v>159</v>
      </c>
      <c r="H44" s="4" t="s">
        <v>159</v>
      </c>
    </row>
    <row r="45" spans="2:8" ht="13">
      <c r="B45" s="2" t="s">
        <v>2599</v>
      </c>
      <c r="C45" s="13"/>
      <c r="D45" s="2"/>
      <c r="E45" s="2"/>
      <c r="F45" s="14"/>
      <c r="G45" s="14">
        <f>SUM(G43:G44)</f>
        <v>0</v>
      </c>
      <c r="H45" s="14">
        <f>SUM(H43:H44)</f>
        <v>0</v>
      </c>
    </row>
    <row r="46" spans="2:8" ht="13">
      <c r="B46" s="2" t="s">
        <v>175</v>
      </c>
    </row>
    <row r="47" spans="2:8">
      <c r="B47" s="1" t="s">
        <v>159</v>
      </c>
      <c r="C47" s="9" t="s">
        <v>159</v>
      </c>
      <c r="D47" s="1" t="s">
        <v>159</v>
      </c>
      <c r="E47" s="1" t="s">
        <v>159</v>
      </c>
      <c r="F47" s="4" t="s">
        <v>159</v>
      </c>
      <c r="G47" s="4" t="s">
        <v>159</v>
      </c>
      <c r="H47" s="4" t="s">
        <v>159</v>
      </c>
    </row>
    <row r="48" spans="2:8" ht="13">
      <c r="B48" s="2" t="s">
        <v>176</v>
      </c>
      <c r="C48" s="13"/>
      <c r="D48" s="2"/>
      <c r="E48" s="2"/>
      <c r="F48" s="14"/>
      <c r="G48" s="14">
        <f>SUM(G46:G47)</f>
        <v>0</v>
      </c>
      <c r="H48" s="14">
        <f>SUM(H46:H47)</f>
        <v>0</v>
      </c>
    </row>
    <row r="49" spans="2:8" ht="13">
      <c r="B49" s="2" t="s">
        <v>177</v>
      </c>
    </row>
    <row r="50" spans="2:8">
      <c r="B50" s="1" t="s">
        <v>2871</v>
      </c>
      <c r="C50" s="9">
        <v>5.19</v>
      </c>
      <c r="D50" s="1" t="s">
        <v>291</v>
      </c>
      <c r="E50" s="1" t="s">
        <v>2215</v>
      </c>
      <c r="F50" s="4">
        <v>142500000</v>
      </c>
      <c r="G50" s="4">
        <v>140798.26999999999</v>
      </c>
      <c r="H50" s="4">
        <v>4.38</v>
      </c>
    </row>
    <row r="51" spans="2:8">
      <c r="B51" s="1" t="s">
        <v>2870</v>
      </c>
      <c r="C51" s="9">
        <v>6.72</v>
      </c>
      <c r="D51" s="1" t="s">
        <v>299</v>
      </c>
      <c r="E51" s="1" t="s">
        <v>2216</v>
      </c>
      <c r="F51" s="4">
        <v>27000</v>
      </c>
      <c r="G51" s="4">
        <v>131416.82999999999</v>
      </c>
      <c r="H51" s="4">
        <v>4.09</v>
      </c>
    </row>
    <row r="52" spans="2:8">
      <c r="B52" s="1" t="s">
        <v>2682</v>
      </c>
      <c r="C52" s="9">
        <v>6.85</v>
      </c>
      <c r="D52" s="1" t="s">
        <v>299</v>
      </c>
      <c r="E52" s="1" t="s">
        <v>2038</v>
      </c>
      <c r="F52" s="4">
        <v>25500</v>
      </c>
      <c r="G52" s="4">
        <v>121851.62</v>
      </c>
      <c r="H52" s="4">
        <v>3.79</v>
      </c>
    </row>
    <row r="53" spans="2:8">
      <c r="B53" s="1" t="s">
        <v>2217</v>
      </c>
      <c r="C53" s="9">
        <v>6.76</v>
      </c>
      <c r="D53" s="1" t="s">
        <v>299</v>
      </c>
      <c r="E53" s="1" t="s">
        <v>2218</v>
      </c>
      <c r="F53" s="4">
        <v>24000</v>
      </c>
      <c r="G53" s="4">
        <v>115343.03999999999</v>
      </c>
      <c r="H53" s="4">
        <v>3.59</v>
      </c>
    </row>
    <row r="54" spans="2:8">
      <c r="B54" s="1" t="s">
        <v>2638</v>
      </c>
      <c r="C54" s="9">
        <v>7.21</v>
      </c>
      <c r="D54" s="1" t="s">
        <v>299</v>
      </c>
      <c r="E54" s="1" t="s">
        <v>1955</v>
      </c>
      <c r="F54" s="4">
        <v>23000</v>
      </c>
      <c r="G54" s="4">
        <v>109650.09</v>
      </c>
      <c r="H54" s="4">
        <v>3.41</v>
      </c>
    </row>
    <row r="55" spans="2:8">
      <c r="B55" s="1" t="s">
        <v>2219</v>
      </c>
      <c r="C55" s="9">
        <v>6.89</v>
      </c>
      <c r="D55" s="1" t="s">
        <v>299</v>
      </c>
      <c r="E55" s="1" t="s">
        <v>2220</v>
      </c>
      <c r="F55" s="4">
        <v>21500</v>
      </c>
      <c r="G55" s="4">
        <v>103403.93</v>
      </c>
      <c r="H55" s="4">
        <v>3.22</v>
      </c>
    </row>
    <row r="56" spans="2:8">
      <c r="B56" s="1" t="s">
        <v>2633</v>
      </c>
      <c r="C56" s="9">
        <v>6.75</v>
      </c>
      <c r="D56" s="1" t="s">
        <v>299</v>
      </c>
      <c r="E56" s="1" t="s">
        <v>1968</v>
      </c>
      <c r="F56" s="4">
        <v>21000</v>
      </c>
      <c r="G56" s="4">
        <v>101872.68</v>
      </c>
      <c r="H56" s="4">
        <v>3.17</v>
      </c>
    </row>
    <row r="57" spans="2:8">
      <c r="B57" s="1" t="s">
        <v>2221</v>
      </c>
      <c r="C57" s="9">
        <v>6.66</v>
      </c>
      <c r="D57" s="1" t="s">
        <v>299</v>
      </c>
      <c r="E57" s="1" t="s">
        <v>2222</v>
      </c>
      <c r="F57" s="4">
        <v>20000</v>
      </c>
      <c r="G57" s="4">
        <v>97353.3</v>
      </c>
      <c r="H57" s="4">
        <v>3.03</v>
      </c>
    </row>
    <row r="58" spans="2:8">
      <c r="B58" s="1" t="s">
        <v>2223</v>
      </c>
      <c r="C58" s="9">
        <v>6.25</v>
      </c>
      <c r="D58" s="1" t="s">
        <v>299</v>
      </c>
      <c r="E58" s="1" t="s">
        <v>2224</v>
      </c>
      <c r="F58" s="4">
        <v>19500</v>
      </c>
      <c r="G58" s="4">
        <v>96216.02</v>
      </c>
      <c r="H58" s="4">
        <v>2.99</v>
      </c>
    </row>
    <row r="59" spans="2:8">
      <c r="B59" s="1" t="s">
        <v>2225</v>
      </c>
      <c r="C59" s="9">
        <v>6.87</v>
      </c>
      <c r="D59" s="1" t="s">
        <v>299</v>
      </c>
      <c r="E59" s="1" t="s">
        <v>2226</v>
      </c>
      <c r="F59" s="4">
        <v>20000</v>
      </c>
      <c r="G59" s="4">
        <v>95712.5</v>
      </c>
      <c r="H59" s="4">
        <v>2.98</v>
      </c>
    </row>
    <row r="60" spans="2:8">
      <c r="B60" s="1" t="s">
        <v>2869</v>
      </c>
      <c r="C60" s="9">
        <v>6.96</v>
      </c>
      <c r="D60" s="1" t="s">
        <v>299</v>
      </c>
      <c r="E60" s="1" t="s">
        <v>2227</v>
      </c>
      <c r="F60" s="4">
        <v>20000</v>
      </c>
      <c r="G60" s="4">
        <v>95505.1</v>
      </c>
      <c r="H60" s="4">
        <v>2.97</v>
      </c>
    </row>
    <row r="61" spans="2:8">
      <c r="B61" s="1" t="s">
        <v>2228</v>
      </c>
      <c r="C61" s="9">
        <v>6.71</v>
      </c>
      <c r="D61" s="1" t="s">
        <v>304</v>
      </c>
      <c r="E61" s="1" t="s">
        <v>2229</v>
      </c>
      <c r="F61" s="4">
        <v>17500</v>
      </c>
      <c r="G61" s="4">
        <v>85487.679999999993</v>
      </c>
      <c r="H61" s="4">
        <v>2.66</v>
      </c>
    </row>
    <row r="62" spans="2:8">
      <c r="B62" s="1" t="s">
        <v>2868</v>
      </c>
      <c r="C62" s="9">
        <v>6.84</v>
      </c>
      <c r="D62" s="1" t="s">
        <v>299</v>
      </c>
      <c r="E62" s="1" t="s">
        <v>2230</v>
      </c>
      <c r="F62" s="4">
        <v>15000</v>
      </c>
      <c r="G62" s="4">
        <v>71774.25</v>
      </c>
      <c r="H62" s="4">
        <v>2.23</v>
      </c>
    </row>
    <row r="63" spans="2:8">
      <c r="B63" s="1" t="s">
        <v>2231</v>
      </c>
      <c r="C63" s="9">
        <v>7.07</v>
      </c>
      <c r="D63" s="1" t="s">
        <v>340</v>
      </c>
      <c r="E63" s="1" t="s">
        <v>2232</v>
      </c>
      <c r="F63" s="4">
        <v>15000</v>
      </c>
      <c r="G63" s="4">
        <v>71208.3</v>
      </c>
      <c r="H63" s="4">
        <v>2.21</v>
      </c>
    </row>
    <row r="64" spans="2:8">
      <c r="B64" s="1" t="s">
        <v>2233</v>
      </c>
      <c r="C64" s="9">
        <v>6.9</v>
      </c>
      <c r="D64" s="1" t="s">
        <v>299</v>
      </c>
      <c r="E64" s="1" t="s">
        <v>2234</v>
      </c>
      <c r="F64" s="4">
        <v>14500</v>
      </c>
      <c r="G64" s="4">
        <v>70437.59</v>
      </c>
      <c r="H64" s="4">
        <v>2.19</v>
      </c>
    </row>
    <row r="65" spans="2:8">
      <c r="B65" s="1" t="s">
        <v>1776</v>
      </c>
      <c r="C65" s="9">
        <v>6.87</v>
      </c>
      <c r="D65" s="1" t="s">
        <v>299</v>
      </c>
      <c r="E65" s="1" t="s">
        <v>1777</v>
      </c>
      <c r="F65" s="4">
        <v>14000</v>
      </c>
      <c r="G65" s="4">
        <v>67326.210000000006</v>
      </c>
      <c r="H65" s="4">
        <v>2.09</v>
      </c>
    </row>
    <row r="66" spans="2:8">
      <c r="B66" s="1" t="s">
        <v>2235</v>
      </c>
      <c r="C66" s="9">
        <v>6.87</v>
      </c>
      <c r="D66" s="1" t="s">
        <v>299</v>
      </c>
      <c r="E66" s="1" t="s">
        <v>2236</v>
      </c>
      <c r="F66" s="4">
        <v>14000</v>
      </c>
      <c r="G66" s="4">
        <v>66974.600000000006</v>
      </c>
      <c r="H66" s="4">
        <v>2.08</v>
      </c>
    </row>
    <row r="67" spans="2:8">
      <c r="B67" s="1" t="s">
        <v>2237</v>
      </c>
      <c r="C67" s="9">
        <v>6.72</v>
      </c>
      <c r="D67" s="1" t="s">
        <v>299</v>
      </c>
      <c r="E67" s="1" t="s">
        <v>2238</v>
      </c>
      <c r="F67" s="4">
        <v>13000</v>
      </c>
      <c r="G67" s="4">
        <v>63028.75</v>
      </c>
      <c r="H67" s="4">
        <v>1.96</v>
      </c>
    </row>
    <row r="68" spans="2:8">
      <c r="B68" s="1" t="s">
        <v>2867</v>
      </c>
      <c r="C68" s="9">
        <v>7.24</v>
      </c>
      <c r="D68" s="1" t="s">
        <v>299</v>
      </c>
      <c r="E68" s="1" t="s">
        <v>2239</v>
      </c>
      <c r="F68" s="4">
        <v>13000</v>
      </c>
      <c r="G68" s="4">
        <v>62461.88</v>
      </c>
      <c r="H68" s="4">
        <v>1.94</v>
      </c>
    </row>
    <row r="69" spans="2:8">
      <c r="B69" s="1" t="s">
        <v>1803</v>
      </c>
      <c r="C69" s="9">
        <v>6.82</v>
      </c>
      <c r="D69" s="1" t="s">
        <v>299</v>
      </c>
      <c r="E69" s="1" t="s">
        <v>1804</v>
      </c>
      <c r="F69" s="4">
        <v>12000</v>
      </c>
      <c r="G69" s="4">
        <v>58705.68</v>
      </c>
      <c r="H69" s="4">
        <v>1.83</v>
      </c>
    </row>
    <row r="70" spans="2:8">
      <c r="B70" s="1" t="s">
        <v>2240</v>
      </c>
      <c r="C70" s="9">
        <v>7.95</v>
      </c>
      <c r="D70" s="1" t="s">
        <v>299</v>
      </c>
      <c r="E70" s="1" t="s">
        <v>2241</v>
      </c>
      <c r="F70" s="4">
        <v>12000</v>
      </c>
      <c r="G70" s="4">
        <v>57021.18</v>
      </c>
      <c r="H70" s="4">
        <v>1.77</v>
      </c>
    </row>
    <row r="71" spans="2:8">
      <c r="B71" s="1" t="s">
        <v>379</v>
      </c>
      <c r="C71" s="9">
        <v>5.16</v>
      </c>
      <c r="D71" s="1" t="s">
        <v>291</v>
      </c>
      <c r="E71" s="1" t="s">
        <v>380</v>
      </c>
      <c r="F71" s="4">
        <v>53000000</v>
      </c>
      <c r="G71" s="4">
        <v>52783.44</v>
      </c>
      <c r="H71" s="4">
        <v>1.64</v>
      </c>
    </row>
    <row r="72" spans="2:8">
      <c r="B72" s="1" t="s">
        <v>2866</v>
      </c>
      <c r="C72" s="9">
        <v>6.9</v>
      </c>
      <c r="D72" s="1" t="s">
        <v>299</v>
      </c>
      <c r="E72" s="1" t="s">
        <v>2242</v>
      </c>
      <c r="F72" s="4">
        <v>11000</v>
      </c>
      <c r="G72" s="4">
        <v>52555.97</v>
      </c>
      <c r="H72" s="4">
        <v>1.63</v>
      </c>
    </row>
    <row r="73" spans="2:8">
      <c r="B73" s="1" t="s">
        <v>1957</v>
      </c>
      <c r="C73" s="9">
        <v>6.82</v>
      </c>
      <c r="D73" s="1" t="s">
        <v>299</v>
      </c>
      <c r="E73" s="1" t="s">
        <v>1958</v>
      </c>
      <c r="F73" s="4">
        <v>10000</v>
      </c>
      <c r="G73" s="4">
        <v>48832.15</v>
      </c>
      <c r="H73" s="4">
        <v>1.52</v>
      </c>
    </row>
    <row r="74" spans="2:8">
      <c r="B74" s="1" t="s">
        <v>2865</v>
      </c>
      <c r="C74" s="9">
        <v>6.72</v>
      </c>
      <c r="D74" s="1" t="s">
        <v>299</v>
      </c>
      <c r="E74" s="1" t="s">
        <v>2243</v>
      </c>
      <c r="F74" s="4">
        <v>10000</v>
      </c>
      <c r="G74" s="4">
        <v>48499.9</v>
      </c>
      <c r="H74" s="4">
        <v>1.51</v>
      </c>
    </row>
    <row r="75" spans="2:8">
      <c r="B75" s="1" t="s">
        <v>2864</v>
      </c>
      <c r="C75" s="9">
        <v>7.38</v>
      </c>
      <c r="D75" s="1" t="s">
        <v>299</v>
      </c>
      <c r="E75" s="1" t="s">
        <v>2244</v>
      </c>
      <c r="F75" s="4">
        <v>10000</v>
      </c>
      <c r="G75" s="4">
        <v>48472.15</v>
      </c>
      <c r="H75" s="4">
        <v>1.51</v>
      </c>
    </row>
    <row r="76" spans="2:8">
      <c r="B76" s="1" t="s">
        <v>2863</v>
      </c>
      <c r="C76" s="9">
        <v>7</v>
      </c>
      <c r="D76" s="1" t="s">
        <v>299</v>
      </c>
      <c r="E76" s="1" t="s">
        <v>2245</v>
      </c>
      <c r="F76" s="4">
        <v>10000</v>
      </c>
      <c r="G76" s="4">
        <v>48064.3</v>
      </c>
      <c r="H76" s="4">
        <v>1.49</v>
      </c>
    </row>
    <row r="77" spans="2:8">
      <c r="B77" s="1" t="s">
        <v>2862</v>
      </c>
      <c r="C77" s="9">
        <v>7.54</v>
      </c>
      <c r="D77" s="1" t="s">
        <v>299</v>
      </c>
      <c r="E77" s="1" t="s">
        <v>2246</v>
      </c>
      <c r="F77" s="4">
        <v>9500</v>
      </c>
      <c r="G77" s="4">
        <v>45142.29</v>
      </c>
      <c r="H77" s="4">
        <v>1.4</v>
      </c>
    </row>
    <row r="78" spans="2:8">
      <c r="B78" s="1" t="s">
        <v>2247</v>
      </c>
      <c r="C78" s="9">
        <v>5.19</v>
      </c>
      <c r="D78" s="1" t="s">
        <v>291</v>
      </c>
      <c r="E78" s="1" t="s">
        <v>2248</v>
      </c>
      <c r="F78" s="4">
        <v>45000000</v>
      </c>
      <c r="G78" s="4">
        <v>44550.59</v>
      </c>
      <c r="H78" s="4">
        <v>1.39</v>
      </c>
    </row>
    <row r="79" spans="2:8">
      <c r="B79" s="1" t="s">
        <v>1805</v>
      </c>
      <c r="C79" s="9">
        <v>6.93</v>
      </c>
      <c r="D79" s="1" t="s">
        <v>299</v>
      </c>
      <c r="E79" s="1" t="s">
        <v>1806</v>
      </c>
      <c r="F79" s="4">
        <v>9000</v>
      </c>
      <c r="G79" s="4">
        <v>43267.91</v>
      </c>
      <c r="H79" s="4">
        <v>1.35</v>
      </c>
    </row>
    <row r="80" spans="2:8">
      <c r="B80" s="1" t="s">
        <v>2249</v>
      </c>
      <c r="C80" s="9">
        <v>5.19</v>
      </c>
      <c r="D80" s="1" t="s">
        <v>291</v>
      </c>
      <c r="E80" s="1" t="s">
        <v>2250</v>
      </c>
      <c r="F80" s="4">
        <v>40500000</v>
      </c>
      <c r="G80" s="4">
        <v>40050.050000000003</v>
      </c>
      <c r="H80" s="4">
        <v>1.25</v>
      </c>
    </row>
    <row r="81" spans="2:8">
      <c r="B81" s="1" t="s">
        <v>2861</v>
      </c>
      <c r="C81" s="9">
        <v>7.74</v>
      </c>
      <c r="D81" s="1" t="s">
        <v>299</v>
      </c>
      <c r="E81" s="1" t="s">
        <v>2251</v>
      </c>
      <c r="F81" s="4">
        <v>8000</v>
      </c>
      <c r="G81" s="4">
        <v>38286.92</v>
      </c>
      <c r="H81" s="4">
        <v>1.19</v>
      </c>
    </row>
    <row r="82" spans="2:8">
      <c r="B82" s="1" t="s">
        <v>2252</v>
      </c>
      <c r="C82" s="9">
        <v>7.61</v>
      </c>
      <c r="D82" s="1" t="s">
        <v>299</v>
      </c>
      <c r="E82" s="1" t="s">
        <v>2253</v>
      </c>
      <c r="F82" s="4">
        <v>8000</v>
      </c>
      <c r="G82" s="4">
        <v>37988.239999999998</v>
      </c>
      <c r="H82" s="4">
        <v>1.18</v>
      </c>
    </row>
    <row r="83" spans="2:8">
      <c r="B83" s="1" t="s">
        <v>2254</v>
      </c>
      <c r="C83" s="9">
        <v>6.78</v>
      </c>
      <c r="D83" s="1" t="s">
        <v>299</v>
      </c>
      <c r="E83" s="1" t="s">
        <v>2255</v>
      </c>
      <c r="F83" s="4">
        <v>7000</v>
      </c>
      <c r="G83" s="4">
        <v>33650.86</v>
      </c>
      <c r="H83" s="4">
        <v>1.05</v>
      </c>
    </row>
    <row r="84" spans="2:8">
      <c r="B84" s="1" t="s">
        <v>2860</v>
      </c>
      <c r="C84" s="9">
        <v>7.24</v>
      </c>
      <c r="D84" s="1" t="s">
        <v>299</v>
      </c>
      <c r="E84" s="1" t="s">
        <v>2256</v>
      </c>
      <c r="F84" s="4">
        <v>7000</v>
      </c>
      <c r="G84" s="4">
        <v>33518.379999999997</v>
      </c>
      <c r="H84" s="4">
        <v>1.04</v>
      </c>
    </row>
    <row r="85" spans="2:8">
      <c r="B85" s="1" t="s">
        <v>2859</v>
      </c>
      <c r="C85" s="9">
        <v>7.69</v>
      </c>
      <c r="D85" s="1" t="s">
        <v>299</v>
      </c>
      <c r="E85" s="1" t="s">
        <v>2257</v>
      </c>
      <c r="F85" s="4">
        <v>7000</v>
      </c>
      <c r="G85" s="4">
        <v>33511.24</v>
      </c>
      <c r="H85" s="4">
        <v>1.04</v>
      </c>
    </row>
    <row r="86" spans="2:8">
      <c r="B86" s="1" t="s">
        <v>2258</v>
      </c>
      <c r="C86" s="9">
        <v>5.22</v>
      </c>
      <c r="D86" s="1" t="s">
        <v>291</v>
      </c>
      <c r="E86" s="1" t="s">
        <v>2259</v>
      </c>
      <c r="F86" s="4">
        <v>30500000</v>
      </c>
      <c r="G86" s="4">
        <v>30283.45</v>
      </c>
      <c r="H86" s="4">
        <v>0.94</v>
      </c>
    </row>
    <row r="87" spans="2:8">
      <c r="B87" s="1" t="s">
        <v>2858</v>
      </c>
      <c r="C87" s="9">
        <v>7.71</v>
      </c>
      <c r="D87" s="1" t="s">
        <v>299</v>
      </c>
      <c r="E87" s="1" t="s">
        <v>2260</v>
      </c>
      <c r="F87" s="4">
        <v>6000</v>
      </c>
      <c r="G87" s="4">
        <v>28778.16</v>
      </c>
      <c r="H87" s="4">
        <v>0.9</v>
      </c>
    </row>
    <row r="88" spans="2:8">
      <c r="B88" s="1" t="s">
        <v>2857</v>
      </c>
      <c r="C88" s="9">
        <v>7.69</v>
      </c>
      <c r="D88" s="1" t="s">
        <v>299</v>
      </c>
      <c r="E88" s="1" t="s">
        <v>2261</v>
      </c>
      <c r="F88" s="4">
        <v>6000</v>
      </c>
      <c r="G88" s="4">
        <v>28729.71</v>
      </c>
      <c r="H88" s="4">
        <v>0.89</v>
      </c>
    </row>
    <row r="89" spans="2:8">
      <c r="B89" s="1" t="s">
        <v>2856</v>
      </c>
      <c r="C89" s="9">
        <v>8.11</v>
      </c>
      <c r="D89" s="1" t="s">
        <v>299</v>
      </c>
      <c r="E89" s="1" t="s">
        <v>2262</v>
      </c>
      <c r="F89" s="4">
        <v>6000</v>
      </c>
      <c r="G89" s="4">
        <v>28656.51</v>
      </c>
      <c r="H89" s="4">
        <v>0.89</v>
      </c>
    </row>
    <row r="90" spans="2:8">
      <c r="B90" s="1" t="s">
        <v>2855</v>
      </c>
      <c r="C90" s="9">
        <v>7.47</v>
      </c>
      <c r="D90" s="1" t="s">
        <v>299</v>
      </c>
      <c r="E90" s="1" t="s">
        <v>2263</v>
      </c>
      <c r="F90" s="4">
        <v>6000</v>
      </c>
      <c r="G90" s="4">
        <v>28524.06</v>
      </c>
      <c r="H90" s="4">
        <v>0.89</v>
      </c>
    </row>
    <row r="91" spans="2:8">
      <c r="B91" s="1" t="s">
        <v>2264</v>
      </c>
      <c r="C91" s="9">
        <v>8.6</v>
      </c>
      <c r="D91" s="1" t="s">
        <v>299</v>
      </c>
      <c r="E91" s="1" t="s">
        <v>2265</v>
      </c>
      <c r="F91" s="4">
        <v>6000</v>
      </c>
      <c r="G91" s="4">
        <v>28394.37</v>
      </c>
      <c r="H91" s="4">
        <v>0.88</v>
      </c>
    </row>
    <row r="92" spans="2:8">
      <c r="B92" s="1" t="s">
        <v>351</v>
      </c>
      <c r="C92" s="9">
        <v>5.22</v>
      </c>
      <c r="D92" s="1" t="s">
        <v>291</v>
      </c>
      <c r="E92" s="1" t="s">
        <v>352</v>
      </c>
      <c r="F92" s="4">
        <v>25000000</v>
      </c>
      <c r="G92" s="4">
        <v>24818.98</v>
      </c>
      <c r="H92" s="4">
        <v>0.77</v>
      </c>
    </row>
    <row r="93" spans="2:8">
      <c r="B93" s="1" t="s">
        <v>2854</v>
      </c>
      <c r="C93" s="9">
        <v>7.46</v>
      </c>
      <c r="D93" s="1" t="s">
        <v>299</v>
      </c>
      <c r="E93" s="1" t="s">
        <v>2266</v>
      </c>
      <c r="F93" s="4">
        <v>5000</v>
      </c>
      <c r="G93" s="4">
        <v>24247</v>
      </c>
      <c r="H93" s="4">
        <v>0.75</v>
      </c>
    </row>
    <row r="94" spans="2:8">
      <c r="B94" s="1" t="s">
        <v>2853</v>
      </c>
      <c r="C94" s="9">
        <v>7.49</v>
      </c>
      <c r="D94" s="1" t="s">
        <v>299</v>
      </c>
      <c r="E94" s="1" t="s">
        <v>2267</v>
      </c>
      <c r="F94" s="4">
        <v>5000</v>
      </c>
      <c r="G94" s="4">
        <v>24244.3</v>
      </c>
      <c r="H94" s="4">
        <v>0.75</v>
      </c>
    </row>
    <row r="95" spans="2:8">
      <c r="B95" s="1" t="s">
        <v>2852</v>
      </c>
      <c r="C95" s="9">
        <v>7.54</v>
      </c>
      <c r="D95" s="1" t="s">
        <v>299</v>
      </c>
      <c r="E95" s="1" t="s">
        <v>2268</v>
      </c>
      <c r="F95" s="4">
        <v>5000</v>
      </c>
      <c r="G95" s="4">
        <v>24051.68</v>
      </c>
      <c r="H95" s="4">
        <v>0.75</v>
      </c>
    </row>
    <row r="96" spans="2:8">
      <c r="B96" s="1" t="s">
        <v>2851</v>
      </c>
      <c r="C96" s="9">
        <v>7.6</v>
      </c>
      <c r="D96" s="1" t="s">
        <v>299</v>
      </c>
      <c r="E96" s="1" t="s">
        <v>2269</v>
      </c>
      <c r="F96" s="4">
        <v>5000</v>
      </c>
      <c r="G96" s="4">
        <v>24029.35</v>
      </c>
      <c r="H96" s="4">
        <v>0.75</v>
      </c>
    </row>
    <row r="97" spans="2:8">
      <c r="B97" s="1" t="s">
        <v>2129</v>
      </c>
      <c r="C97" s="9">
        <v>5.17</v>
      </c>
      <c r="D97" s="1" t="s">
        <v>291</v>
      </c>
      <c r="E97" s="1" t="s">
        <v>2130</v>
      </c>
      <c r="F97" s="4">
        <v>24000000</v>
      </c>
      <c r="G97" s="4">
        <v>23972.83</v>
      </c>
      <c r="H97" s="4">
        <v>0.75</v>
      </c>
    </row>
    <row r="98" spans="2:8">
      <c r="B98" s="1" t="s">
        <v>2850</v>
      </c>
      <c r="C98" s="9">
        <v>8.0399999999999991</v>
      </c>
      <c r="D98" s="1" t="s">
        <v>299</v>
      </c>
      <c r="E98" s="1" t="s">
        <v>2270</v>
      </c>
      <c r="F98" s="4">
        <v>5000</v>
      </c>
      <c r="G98" s="4">
        <v>23905.43</v>
      </c>
      <c r="H98" s="4">
        <v>0.74</v>
      </c>
    </row>
    <row r="99" spans="2:8">
      <c r="B99" s="1" t="s">
        <v>2271</v>
      </c>
      <c r="C99" s="9">
        <v>6.79</v>
      </c>
      <c r="D99" s="1" t="s">
        <v>299</v>
      </c>
      <c r="E99" s="1" t="s">
        <v>2272</v>
      </c>
      <c r="F99" s="4">
        <v>5000</v>
      </c>
      <c r="G99" s="4">
        <v>23885.33</v>
      </c>
      <c r="H99" s="4">
        <v>0.74</v>
      </c>
    </row>
    <row r="100" spans="2:8">
      <c r="B100" s="1" t="s">
        <v>2849</v>
      </c>
      <c r="C100" s="9">
        <v>7.21</v>
      </c>
      <c r="D100" s="1" t="s">
        <v>299</v>
      </c>
      <c r="E100" s="1" t="s">
        <v>2273</v>
      </c>
      <c r="F100" s="4">
        <v>5000</v>
      </c>
      <c r="G100" s="4">
        <v>23836.98</v>
      </c>
      <c r="H100" s="4">
        <v>0.74</v>
      </c>
    </row>
    <row r="101" spans="2:8">
      <c r="B101" s="1" t="s">
        <v>2274</v>
      </c>
      <c r="C101" s="9">
        <v>6.72</v>
      </c>
      <c r="D101" s="1" t="s">
        <v>299</v>
      </c>
      <c r="E101" s="1" t="s">
        <v>2275</v>
      </c>
      <c r="F101" s="4">
        <v>4500</v>
      </c>
      <c r="G101" s="4">
        <v>21828.85</v>
      </c>
      <c r="H101" s="4">
        <v>0.68</v>
      </c>
    </row>
    <row r="102" spans="2:8">
      <c r="B102" s="1" t="s">
        <v>2276</v>
      </c>
      <c r="C102" s="9">
        <v>8.0399999999999991</v>
      </c>
      <c r="D102" s="1" t="s">
        <v>299</v>
      </c>
      <c r="E102" s="1" t="s">
        <v>2277</v>
      </c>
      <c r="F102" s="4">
        <v>4000</v>
      </c>
      <c r="G102" s="4">
        <v>19628.18</v>
      </c>
      <c r="H102" s="4">
        <v>0.61</v>
      </c>
    </row>
    <row r="103" spans="2:8">
      <c r="B103" s="1" t="s">
        <v>1978</v>
      </c>
      <c r="C103" s="9">
        <v>8.4</v>
      </c>
      <c r="D103" s="1" t="s">
        <v>299</v>
      </c>
      <c r="E103" s="1" t="s">
        <v>1979</v>
      </c>
      <c r="F103" s="4">
        <v>4000</v>
      </c>
      <c r="G103" s="4">
        <v>19458.48</v>
      </c>
      <c r="H103" s="4">
        <v>0.61</v>
      </c>
    </row>
    <row r="104" spans="2:8">
      <c r="B104" s="1" t="s">
        <v>2848</v>
      </c>
      <c r="C104" s="9">
        <v>7.17</v>
      </c>
      <c r="D104" s="1" t="s">
        <v>299</v>
      </c>
      <c r="E104" s="1" t="s">
        <v>2278</v>
      </c>
      <c r="F104" s="4">
        <v>4000</v>
      </c>
      <c r="G104" s="4">
        <v>19208.18</v>
      </c>
      <c r="H104" s="4">
        <v>0.6</v>
      </c>
    </row>
    <row r="105" spans="2:8">
      <c r="B105" s="1" t="s">
        <v>2847</v>
      </c>
      <c r="C105" s="9">
        <v>7.63</v>
      </c>
      <c r="D105" s="1" t="s">
        <v>299</v>
      </c>
      <c r="E105" s="1" t="s">
        <v>2279</v>
      </c>
      <c r="F105" s="4">
        <v>4000</v>
      </c>
      <c r="G105" s="4">
        <v>19158.96</v>
      </c>
      <c r="H105" s="4">
        <v>0.6</v>
      </c>
    </row>
    <row r="106" spans="2:8">
      <c r="B106" s="1" t="s">
        <v>2280</v>
      </c>
      <c r="C106" s="9">
        <v>8.6</v>
      </c>
      <c r="D106" s="1" t="s">
        <v>299</v>
      </c>
      <c r="E106" s="1" t="s">
        <v>2281</v>
      </c>
      <c r="F106" s="4">
        <v>4000</v>
      </c>
      <c r="G106" s="4">
        <v>19095.66</v>
      </c>
      <c r="H106" s="4">
        <v>0.59</v>
      </c>
    </row>
    <row r="107" spans="2:8">
      <c r="B107" s="1" t="s">
        <v>2282</v>
      </c>
      <c r="C107" s="9">
        <v>6.89</v>
      </c>
      <c r="D107" s="1" t="s">
        <v>299</v>
      </c>
      <c r="E107" s="1" t="s">
        <v>2283</v>
      </c>
      <c r="F107" s="4">
        <v>4000</v>
      </c>
      <c r="G107" s="4">
        <v>19064.98</v>
      </c>
      <c r="H107" s="4">
        <v>0.59</v>
      </c>
    </row>
    <row r="108" spans="2:8">
      <c r="B108" s="1" t="s">
        <v>2846</v>
      </c>
      <c r="C108" s="9">
        <v>7.52</v>
      </c>
      <c r="D108" s="1" t="s">
        <v>299</v>
      </c>
      <c r="E108" s="1" t="s">
        <v>2284</v>
      </c>
      <c r="F108" s="4">
        <v>3000</v>
      </c>
      <c r="G108" s="4">
        <v>14372.46</v>
      </c>
      <c r="H108" s="4">
        <v>0.45</v>
      </c>
    </row>
    <row r="109" spans="2:8">
      <c r="B109" s="1" t="s">
        <v>2845</v>
      </c>
      <c r="C109" s="9">
        <v>8.01</v>
      </c>
      <c r="D109" s="1" t="s">
        <v>299</v>
      </c>
      <c r="E109" s="1" t="s">
        <v>2285</v>
      </c>
      <c r="F109" s="4">
        <v>3000</v>
      </c>
      <c r="G109" s="4">
        <v>14345.21</v>
      </c>
      <c r="H109" s="4">
        <v>0.45</v>
      </c>
    </row>
    <row r="110" spans="2:8">
      <c r="B110" s="1" t="s">
        <v>2844</v>
      </c>
      <c r="C110" s="9">
        <v>6.85</v>
      </c>
      <c r="D110" s="1" t="s">
        <v>299</v>
      </c>
      <c r="E110" s="1" t="s">
        <v>2286</v>
      </c>
      <c r="F110" s="4">
        <v>3000</v>
      </c>
      <c r="G110" s="4">
        <v>14317.52</v>
      </c>
      <c r="H110" s="4">
        <v>0.45</v>
      </c>
    </row>
    <row r="111" spans="2:8">
      <c r="B111" s="1" t="s">
        <v>2843</v>
      </c>
      <c r="C111" s="9">
        <v>7.52</v>
      </c>
      <c r="D111" s="1" t="s">
        <v>299</v>
      </c>
      <c r="E111" s="1" t="s">
        <v>2287</v>
      </c>
      <c r="F111" s="4">
        <v>2500</v>
      </c>
      <c r="G111" s="4">
        <v>12010.23</v>
      </c>
      <c r="H111" s="4">
        <v>0.37</v>
      </c>
    </row>
    <row r="112" spans="2:8">
      <c r="B112" s="1" t="s">
        <v>2288</v>
      </c>
      <c r="C112" s="9">
        <v>5.19</v>
      </c>
      <c r="D112" s="1" t="s">
        <v>291</v>
      </c>
      <c r="E112" s="1" t="s">
        <v>2289</v>
      </c>
      <c r="F112" s="4">
        <v>10500000</v>
      </c>
      <c r="G112" s="4">
        <v>10384.780000000001</v>
      </c>
      <c r="H112" s="4">
        <v>0.32</v>
      </c>
    </row>
    <row r="113" spans="2:8">
      <c r="B113" s="1" t="s">
        <v>2290</v>
      </c>
      <c r="C113" s="9">
        <v>5.15</v>
      </c>
      <c r="D113" s="1" t="s">
        <v>291</v>
      </c>
      <c r="E113" s="1" t="s">
        <v>2291</v>
      </c>
      <c r="F113" s="4">
        <v>10000000</v>
      </c>
      <c r="G113" s="4">
        <v>9978.8799999999992</v>
      </c>
      <c r="H113" s="4">
        <v>0.31</v>
      </c>
    </row>
    <row r="114" spans="2:8">
      <c r="B114" s="1" t="s">
        <v>2292</v>
      </c>
      <c r="C114" s="9">
        <v>6.82</v>
      </c>
      <c r="D114" s="1" t="s">
        <v>299</v>
      </c>
      <c r="E114" s="1" t="s">
        <v>2293</v>
      </c>
      <c r="F114" s="4">
        <v>2000</v>
      </c>
      <c r="G114" s="4">
        <v>9782.49</v>
      </c>
      <c r="H114" s="4">
        <v>0.3</v>
      </c>
    </row>
    <row r="115" spans="2:8">
      <c r="B115" s="1" t="s">
        <v>2842</v>
      </c>
      <c r="C115" s="9">
        <v>6.72</v>
      </c>
      <c r="D115" s="1" t="s">
        <v>299</v>
      </c>
      <c r="E115" s="1" t="s">
        <v>2294</v>
      </c>
      <c r="F115" s="4">
        <v>2000</v>
      </c>
      <c r="G115" s="4">
        <v>9732.92</v>
      </c>
      <c r="H115" s="4">
        <v>0.3</v>
      </c>
    </row>
    <row r="116" spans="2:8">
      <c r="B116" s="1" t="s">
        <v>2841</v>
      </c>
      <c r="C116" s="9">
        <v>6.85</v>
      </c>
      <c r="D116" s="1" t="s">
        <v>299</v>
      </c>
      <c r="E116" s="1" t="s">
        <v>2295</v>
      </c>
      <c r="F116" s="4">
        <v>2000</v>
      </c>
      <c r="G116" s="4">
        <v>9605.23</v>
      </c>
      <c r="H116" s="4">
        <v>0.3</v>
      </c>
    </row>
    <row r="117" spans="2:8">
      <c r="B117" s="1" t="s">
        <v>1813</v>
      </c>
      <c r="C117" s="9">
        <v>6.9</v>
      </c>
      <c r="D117" s="1" t="s">
        <v>299</v>
      </c>
      <c r="E117" s="1" t="s">
        <v>1814</v>
      </c>
      <c r="F117" s="4">
        <v>2000</v>
      </c>
      <c r="G117" s="4">
        <v>9604.2000000000007</v>
      </c>
      <c r="H117" s="4">
        <v>0.3</v>
      </c>
    </row>
    <row r="118" spans="2:8">
      <c r="B118" s="1" t="s">
        <v>2840</v>
      </c>
      <c r="C118" s="9">
        <v>8.3800000000000008</v>
      </c>
      <c r="D118" s="1" t="s">
        <v>299</v>
      </c>
      <c r="E118" s="1" t="s">
        <v>2296</v>
      </c>
      <c r="F118" s="4">
        <v>2000</v>
      </c>
      <c r="G118" s="4">
        <v>9540.31</v>
      </c>
      <c r="H118" s="4">
        <v>0.3</v>
      </c>
    </row>
    <row r="119" spans="2:8">
      <c r="B119" s="1" t="s">
        <v>2040</v>
      </c>
      <c r="C119" s="9">
        <v>5.21</v>
      </c>
      <c r="D119" s="1" t="s">
        <v>291</v>
      </c>
      <c r="E119" s="1" t="s">
        <v>2041</v>
      </c>
      <c r="F119" s="4">
        <v>5000000</v>
      </c>
      <c r="G119" s="4">
        <v>4969.5</v>
      </c>
      <c r="H119" s="4">
        <v>0.15</v>
      </c>
    </row>
    <row r="120" spans="2:8">
      <c r="B120" s="1" t="s">
        <v>2839</v>
      </c>
      <c r="C120" s="9">
        <v>6.85</v>
      </c>
      <c r="D120" s="1" t="s">
        <v>299</v>
      </c>
      <c r="E120" s="1" t="s">
        <v>2297</v>
      </c>
      <c r="F120" s="4">
        <v>1000</v>
      </c>
      <c r="G120" s="4">
        <v>4775.07</v>
      </c>
      <c r="H120" s="4">
        <v>0.15</v>
      </c>
    </row>
    <row r="121" spans="2:8">
      <c r="B121" s="1" t="s">
        <v>2838</v>
      </c>
      <c r="C121" s="9">
        <v>8.3800000000000008</v>
      </c>
      <c r="D121" s="1" t="s">
        <v>299</v>
      </c>
      <c r="E121" s="1" t="s">
        <v>2298</v>
      </c>
      <c r="F121" s="4">
        <v>1000</v>
      </c>
      <c r="G121" s="4">
        <v>4770.16</v>
      </c>
      <c r="H121" s="4">
        <v>0.15</v>
      </c>
    </row>
    <row r="122" spans="2:8">
      <c r="B122" s="1" t="s">
        <v>2299</v>
      </c>
      <c r="C122" s="9">
        <v>7.61</v>
      </c>
      <c r="D122" s="1" t="s">
        <v>299</v>
      </c>
      <c r="E122" s="1" t="s">
        <v>2300</v>
      </c>
      <c r="F122" s="4">
        <v>1000</v>
      </c>
      <c r="G122" s="4">
        <v>4752.3</v>
      </c>
      <c r="H122" s="4">
        <v>0.15</v>
      </c>
    </row>
    <row r="123" spans="2:8">
      <c r="B123" s="1" t="s">
        <v>2301</v>
      </c>
      <c r="C123" s="9">
        <v>7.01</v>
      </c>
      <c r="D123" s="1" t="s">
        <v>340</v>
      </c>
      <c r="E123" s="1" t="s">
        <v>2302</v>
      </c>
      <c r="F123" s="4">
        <v>500</v>
      </c>
      <c r="G123" s="4">
        <v>2390.7199999999998</v>
      </c>
      <c r="H123" s="4">
        <v>7.0000000000000007E-2</v>
      </c>
    </row>
    <row r="124" spans="2:8">
      <c r="B124" s="1" t="s">
        <v>2303</v>
      </c>
      <c r="C124" s="9">
        <v>5.41</v>
      </c>
      <c r="D124" s="1" t="s">
        <v>291</v>
      </c>
      <c r="E124" s="1" t="s">
        <v>2304</v>
      </c>
      <c r="F124" s="4">
        <v>76600</v>
      </c>
      <c r="G124" s="4">
        <v>75.03</v>
      </c>
      <c r="H124" s="4">
        <v>0</v>
      </c>
    </row>
    <row r="125" spans="2:8" ht="13">
      <c r="B125" s="2" t="s">
        <v>178</v>
      </c>
      <c r="C125" s="13"/>
      <c r="D125" s="2"/>
      <c r="E125" s="2"/>
      <c r="F125" s="14"/>
      <c r="G125" s="14">
        <f>SUM(G49:G124)</f>
        <v>3205932.3300000005</v>
      </c>
      <c r="H125" s="14">
        <f>SUM(H49:H124)</f>
        <v>99.700000000000017</v>
      </c>
    </row>
    <row r="126" spans="2:8" ht="13">
      <c r="B126" s="2" t="s">
        <v>179</v>
      </c>
    </row>
    <row r="127" spans="2:8">
      <c r="B127" s="1" t="s">
        <v>383</v>
      </c>
      <c r="C127" s="9" t="s">
        <v>156</v>
      </c>
      <c r="E127" s="1" t="s">
        <v>384</v>
      </c>
      <c r="F127" s="4">
        <v>85737.796000000002</v>
      </c>
      <c r="G127" s="4">
        <v>10178.27</v>
      </c>
      <c r="H127" s="4">
        <v>0.32</v>
      </c>
    </row>
    <row r="128" spans="2:8" ht="13">
      <c r="B128" s="2" t="s">
        <v>180</v>
      </c>
      <c r="C128" s="13"/>
      <c r="D128" s="2"/>
      <c r="E128" s="2"/>
      <c r="F128" s="14"/>
      <c r="G128" s="14">
        <f>SUM(G126:G127)</f>
        <v>10178.27</v>
      </c>
      <c r="H128" s="14">
        <f>SUM(H126:H127)</f>
        <v>0.32</v>
      </c>
    </row>
    <row r="129" spans="2:8" ht="13">
      <c r="B129" s="2" t="s">
        <v>181</v>
      </c>
    </row>
    <row r="130" spans="2:8">
      <c r="B130" s="1" t="s">
        <v>159</v>
      </c>
      <c r="C130" s="9" t="s">
        <v>159</v>
      </c>
      <c r="D130" s="1" t="s">
        <v>159</v>
      </c>
      <c r="E130" s="1" t="s">
        <v>159</v>
      </c>
      <c r="F130" s="4" t="s">
        <v>159</v>
      </c>
      <c r="G130" s="4" t="s">
        <v>159</v>
      </c>
      <c r="H130" s="4" t="s">
        <v>159</v>
      </c>
    </row>
    <row r="131" spans="2:8" ht="13">
      <c r="B131" s="2" t="s">
        <v>182</v>
      </c>
      <c r="C131" s="13"/>
      <c r="D131" s="2"/>
      <c r="E131" s="2"/>
      <c r="F131" s="14"/>
      <c r="G131" s="14">
        <f>SUM(G129:G130)</f>
        <v>0</v>
      </c>
      <c r="H131" s="14">
        <f>SUM(H129:H130)</f>
        <v>0</v>
      </c>
    </row>
    <row r="132" spans="2:8" ht="13">
      <c r="B132" s="2" t="s">
        <v>265</v>
      </c>
      <c r="C132" s="13"/>
      <c r="D132" s="2"/>
      <c r="E132" s="2"/>
      <c r="F132" s="14"/>
      <c r="G132" s="14">
        <v>278.14</v>
      </c>
      <c r="H132" s="14">
        <v>0.01</v>
      </c>
    </row>
    <row r="133" spans="2:8" ht="13">
      <c r="B133" s="2" t="s">
        <v>161</v>
      </c>
    </row>
    <row r="134" spans="2:8">
      <c r="B134" s="1" t="s">
        <v>159</v>
      </c>
      <c r="C134" s="9" t="s">
        <v>159</v>
      </c>
      <c r="D134" s="1" t="s">
        <v>159</v>
      </c>
      <c r="E134" s="1" t="s">
        <v>159</v>
      </c>
      <c r="F134" s="4" t="s">
        <v>159</v>
      </c>
      <c r="G134" s="4" t="s">
        <v>159</v>
      </c>
      <c r="H134" s="4" t="s">
        <v>159</v>
      </c>
    </row>
    <row r="135" spans="2:8" ht="13">
      <c r="B135" s="2" t="s">
        <v>162</v>
      </c>
      <c r="C135" s="13"/>
      <c r="D135" s="2"/>
      <c r="E135" s="2"/>
      <c r="F135" s="14"/>
      <c r="G135" s="14">
        <f>SUM(G133:G134)</f>
        <v>0</v>
      </c>
      <c r="H135" s="14">
        <f>SUM(H133:H134)</f>
        <v>0</v>
      </c>
    </row>
    <row r="136" spans="2:8" ht="13">
      <c r="B136" s="2" t="s">
        <v>154</v>
      </c>
    </row>
    <row r="137" spans="2:8" ht="13">
      <c r="B137" s="2" t="s">
        <v>163</v>
      </c>
    </row>
    <row r="138" spans="2:8">
      <c r="B138" s="1" t="s">
        <v>159</v>
      </c>
      <c r="C138" s="9" t="s">
        <v>159</v>
      </c>
      <c r="D138" s="1" t="s">
        <v>159</v>
      </c>
      <c r="E138" s="1" t="s">
        <v>159</v>
      </c>
      <c r="F138" s="4" t="s">
        <v>159</v>
      </c>
      <c r="G138" s="4" t="s">
        <v>159</v>
      </c>
      <c r="H138" s="4" t="s">
        <v>159</v>
      </c>
    </row>
    <row r="139" spans="2:8" ht="13">
      <c r="B139" s="2" t="s">
        <v>164</v>
      </c>
      <c r="C139" s="13"/>
      <c r="D139" s="2"/>
      <c r="E139" s="2"/>
      <c r="F139" s="14"/>
      <c r="G139" s="14">
        <f>SUM(G136:G138)</f>
        <v>0</v>
      </c>
      <c r="H139" s="14">
        <f>SUM(H136:H138)</f>
        <v>0</v>
      </c>
    </row>
    <row r="140" spans="2:8" ht="13">
      <c r="B140" s="2" t="s">
        <v>183</v>
      </c>
      <c r="C140" s="13"/>
      <c r="D140" s="2"/>
      <c r="E140" s="2"/>
      <c r="F140" s="14"/>
      <c r="G140" s="14">
        <v>3277697.7600000002</v>
      </c>
      <c r="H140" s="14">
        <v>101.94</v>
      </c>
    </row>
    <row r="141" spans="2:8" ht="13">
      <c r="B141" s="2" t="s">
        <v>266</v>
      </c>
      <c r="C141" s="13"/>
      <c r="D141" s="2"/>
      <c r="E141" s="2"/>
      <c r="F141" s="14"/>
      <c r="G141" s="14">
        <v>-62693.066119139883</v>
      </c>
      <c r="H141" s="14">
        <v>-1.9399999999999977</v>
      </c>
    </row>
    <row r="142" spans="2:8" ht="13">
      <c r="B142" s="2" t="s">
        <v>185</v>
      </c>
      <c r="C142" s="13"/>
      <c r="D142" s="2"/>
      <c r="E142" s="2"/>
      <c r="F142" s="14"/>
      <c r="G142" s="14">
        <v>3215004.6938808602</v>
      </c>
      <c r="H142" s="14">
        <v>100</v>
      </c>
    </row>
    <row r="143" spans="2:8">
      <c r="B143" s="1" t="s">
        <v>186</v>
      </c>
    </row>
    <row r="144" spans="2:8">
      <c r="B144" s="1" t="s">
        <v>187</v>
      </c>
    </row>
    <row r="145" spans="2:3">
      <c r="B145" s="1" t="s">
        <v>188</v>
      </c>
      <c r="C145" s="9" t="s">
        <v>189</v>
      </c>
    </row>
    <row r="146" spans="2:3" ht="13">
      <c r="B146" s="130" t="s">
        <v>2555</v>
      </c>
    </row>
    <row r="147" spans="2:3" ht="26">
      <c r="B147" s="33" t="s">
        <v>267</v>
      </c>
      <c r="C147" s="9" t="s">
        <v>191</v>
      </c>
    </row>
    <row r="148" spans="2:3" ht="13">
      <c r="B148" s="2"/>
    </row>
    <row r="149" spans="2:3" ht="13">
      <c r="B149" s="2" t="s">
        <v>190</v>
      </c>
      <c r="C149" s="9" t="s">
        <v>191</v>
      </c>
    </row>
    <row r="150" spans="2:3" ht="13">
      <c r="B150" s="2" t="s">
        <v>193</v>
      </c>
      <c r="C150" s="9" t="s">
        <v>194</v>
      </c>
    </row>
    <row r="151" spans="2:3" ht="13">
      <c r="B151" s="2" t="s">
        <v>2305</v>
      </c>
      <c r="C151" s="13"/>
    </row>
    <row r="152" spans="2:3" ht="13">
      <c r="B152" s="2" t="s">
        <v>2306</v>
      </c>
      <c r="C152" s="13"/>
    </row>
    <row r="153" spans="2:3" ht="13">
      <c r="B153" s="2" t="s">
        <v>2307</v>
      </c>
      <c r="C153" s="13"/>
    </row>
    <row r="154" spans="2:3" ht="13">
      <c r="B154" s="2" t="s">
        <v>2308</v>
      </c>
      <c r="C154" s="13"/>
    </row>
    <row r="155" spans="2:3" ht="13">
      <c r="B155" s="2" t="s">
        <v>2837</v>
      </c>
      <c r="C155" s="13"/>
    </row>
    <row r="156" spans="2:3" ht="13">
      <c r="B156" s="2" t="s">
        <v>2836</v>
      </c>
      <c r="C156" s="13"/>
    </row>
    <row r="157" spans="2:3" ht="13">
      <c r="B157" s="2" t="s">
        <v>2835</v>
      </c>
      <c r="C157" s="13"/>
    </row>
    <row r="158" spans="2:3" ht="13">
      <c r="B158" s="2" t="s">
        <v>2834</v>
      </c>
      <c r="C158" s="13"/>
    </row>
    <row r="159" spans="2:3" ht="13">
      <c r="B159" s="2" t="s">
        <v>2833</v>
      </c>
      <c r="C159" s="13"/>
    </row>
    <row r="160" spans="2:3">
      <c r="B160" s="1" t="s">
        <v>2547</v>
      </c>
    </row>
    <row r="162" spans="2:4" ht="14.5">
      <c r="B162" s="15"/>
      <c r="C162" s="16" t="s">
        <v>205</v>
      </c>
    </row>
    <row r="163" spans="2:4" ht="14.5">
      <c r="B163" s="15" t="s">
        <v>206</v>
      </c>
      <c r="C163" s="17" t="s">
        <v>12</v>
      </c>
    </row>
    <row r="164" spans="2:4" ht="14.5">
      <c r="B164" s="15" t="s">
        <v>207</v>
      </c>
      <c r="C164" s="16"/>
    </row>
    <row r="165" spans="2:4" ht="14.5">
      <c r="B165" s="15"/>
      <c r="C165" s="16"/>
    </row>
    <row r="166" spans="2:4" ht="14.5">
      <c r="B166" s="139" t="s">
        <v>208</v>
      </c>
      <c r="C166" s="140">
        <v>6.8099999999999994E-2</v>
      </c>
    </row>
    <row r="167" spans="2:4" ht="14.5">
      <c r="B167" s="139"/>
      <c r="C167" s="138"/>
    </row>
    <row r="168" spans="2:4" ht="14.5">
      <c r="B168" s="139" t="s">
        <v>209</v>
      </c>
      <c r="C168" s="138" t="s">
        <v>2832</v>
      </c>
    </row>
    <row r="169" spans="2:4" ht="14.5">
      <c r="B169" s="139" t="s">
        <v>210</v>
      </c>
      <c r="C169" s="138" t="s">
        <v>2832</v>
      </c>
    </row>
    <row r="170" spans="2:4" ht="14.5">
      <c r="B170" s="15"/>
      <c r="C170" s="16"/>
    </row>
    <row r="171" spans="2:4" ht="14.5">
      <c r="B171" s="15" t="s">
        <v>211</v>
      </c>
      <c r="C171" s="16" t="s">
        <v>189</v>
      </c>
    </row>
    <row r="172" spans="2:4" ht="14.5">
      <c r="B172" s="252" t="s">
        <v>212</v>
      </c>
      <c r="C172" s="252"/>
    </row>
    <row r="174" spans="2:4" ht="14.5">
      <c r="B174" s="15" t="s">
        <v>213</v>
      </c>
      <c r="C174" s="16"/>
      <c r="D174" s="15"/>
    </row>
    <row r="175" spans="2:4" ht="29">
      <c r="B175" s="18" t="s">
        <v>214</v>
      </c>
      <c r="C175" s="17" t="s">
        <v>215</v>
      </c>
      <c r="D175" s="18" t="s">
        <v>216</v>
      </c>
    </row>
    <row r="176" spans="2:4">
      <c r="B176" s="134" t="s">
        <v>1744</v>
      </c>
      <c r="C176" s="196">
        <v>2487.1504475249999</v>
      </c>
      <c r="D176" s="195">
        <v>0.10351912655621737</v>
      </c>
    </row>
    <row r="177" spans="2:7">
      <c r="B177" s="134" t="s">
        <v>2831</v>
      </c>
      <c r="C177" s="196">
        <v>2.9998498530000002</v>
      </c>
      <c r="D177" s="195">
        <v>2.7329771669713258E-3</v>
      </c>
    </row>
    <row r="178" spans="2:7">
      <c r="B178" s="154"/>
      <c r="C178" s="194"/>
      <c r="D178" s="193"/>
    </row>
    <row r="179" spans="2:7" ht="14.5">
      <c r="B179" s="261" t="s">
        <v>2830</v>
      </c>
      <c r="C179" s="261"/>
      <c r="D179" s="261"/>
      <c r="E179" s="261"/>
    </row>
    <row r="181" spans="2:7" ht="13">
      <c r="B181" s="19" t="s">
        <v>217</v>
      </c>
      <c r="C181" s="20">
        <v>46203</v>
      </c>
      <c r="D181" s="21"/>
      <c r="E181" s="22"/>
      <c r="F181" s="23"/>
    </row>
    <row r="182" spans="2:7" ht="13">
      <c r="B182" s="19" t="s">
        <v>218</v>
      </c>
      <c r="C182" s="24" t="s">
        <v>219</v>
      </c>
      <c r="D182" s="19" t="s">
        <v>220</v>
      </c>
      <c r="E182" s="25" t="s">
        <v>221</v>
      </c>
      <c r="F182" s="26" t="s">
        <v>222</v>
      </c>
      <c r="G182" s="14"/>
    </row>
    <row r="183" spans="2:7">
      <c r="B183" s="27" t="s">
        <v>191</v>
      </c>
      <c r="C183" s="28" t="s">
        <v>191</v>
      </c>
      <c r="D183" s="27" t="s">
        <v>191</v>
      </c>
      <c r="E183" s="29" t="s">
        <v>191</v>
      </c>
      <c r="F183" s="30" t="s">
        <v>191</v>
      </c>
    </row>
    <row r="186" spans="2:7" ht="13">
      <c r="B186" s="2" t="s">
        <v>223</v>
      </c>
    </row>
    <row r="187" spans="2:7" ht="13">
      <c r="B187" s="2"/>
    </row>
    <row r="188" spans="2:7" ht="13">
      <c r="B188" s="2" t="s">
        <v>224</v>
      </c>
    </row>
    <row r="189" spans="2:7" ht="13">
      <c r="B189" s="19" t="s">
        <v>225</v>
      </c>
      <c r="C189" s="24" t="s">
        <v>226</v>
      </c>
      <c r="D189" s="2"/>
    </row>
    <row r="190" spans="2:7">
      <c r="B190" s="21" t="s">
        <v>191</v>
      </c>
      <c r="C190" s="31" t="s">
        <v>191</v>
      </c>
    </row>
    <row r="192" spans="2:7" ht="13">
      <c r="B192" s="19" t="s">
        <v>227</v>
      </c>
      <c r="C192" s="24" t="s">
        <v>226</v>
      </c>
    </row>
    <row r="193" spans="2:7">
      <c r="B193" s="21" t="s">
        <v>191</v>
      </c>
      <c r="C193" s="31" t="s">
        <v>191</v>
      </c>
    </row>
    <row r="195" spans="2:7" ht="13">
      <c r="B195" s="19" t="s">
        <v>228</v>
      </c>
      <c r="C195" s="24" t="s">
        <v>229</v>
      </c>
    </row>
    <row r="196" spans="2:7">
      <c r="B196" s="21" t="s">
        <v>191</v>
      </c>
      <c r="C196" s="31" t="s">
        <v>191</v>
      </c>
    </row>
    <row r="198" spans="2:7" ht="13">
      <c r="B198" s="25" t="s">
        <v>230</v>
      </c>
      <c r="C198" s="24" t="s">
        <v>229</v>
      </c>
    </row>
    <row r="199" spans="2:7">
      <c r="B199" s="22" t="s">
        <v>191</v>
      </c>
      <c r="C199" s="31" t="s">
        <v>191</v>
      </c>
    </row>
    <row r="201" spans="2:7" ht="13">
      <c r="B201" s="19" t="s">
        <v>231</v>
      </c>
      <c r="C201" s="24" t="s">
        <v>191</v>
      </c>
    </row>
    <row r="203" spans="2:7" ht="13">
      <c r="B203" s="19" t="s">
        <v>232</v>
      </c>
      <c r="C203" s="20">
        <v>46203</v>
      </c>
      <c r="D203" s="21"/>
      <c r="E203" s="22"/>
      <c r="F203" s="23"/>
    </row>
    <row r="204" spans="2:7" ht="13">
      <c r="B204" s="19" t="s">
        <v>218</v>
      </c>
      <c r="C204" s="24" t="s">
        <v>219</v>
      </c>
      <c r="D204" s="19" t="s">
        <v>220</v>
      </c>
      <c r="E204" s="25" t="s">
        <v>221</v>
      </c>
      <c r="F204" s="26" t="s">
        <v>222</v>
      </c>
      <c r="G204" s="14"/>
    </row>
    <row r="205" spans="2:7">
      <c r="B205" s="27" t="s">
        <v>191</v>
      </c>
      <c r="C205" s="28" t="s">
        <v>191</v>
      </c>
      <c r="D205" s="27" t="s">
        <v>191</v>
      </c>
      <c r="E205" s="29" t="s">
        <v>191</v>
      </c>
      <c r="F205" s="30" t="s">
        <v>191</v>
      </c>
    </row>
    <row r="206" spans="2:7" ht="13">
      <c r="B206" s="2" t="s">
        <v>223</v>
      </c>
    </row>
    <row r="207" spans="2:7" ht="13">
      <c r="B207" s="2"/>
    </row>
    <row r="208" spans="2:7" ht="13">
      <c r="B208" s="2" t="s">
        <v>224</v>
      </c>
    </row>
    <row r="209" spans="2:4" ht="13">
      <c r="B209" s="19" t="s">
        <v>225</v>
      </c>
      <c r="C209" s="24" t="s">
        <v>226</v>
      </c>
      <c r="D209" s="2"/>
    </row>
    <row r="210" spans="2:4">
      <c r="B210" s="21" t="s">
        <v>191</v>
      </c>
      <c r="C210" s="31" t="s">
        <v>191</v>
      </c>
    </row>
    <row r="212" spans="2:4" ht="13">
      <c r="B212" s="19" t="s">
        <v>227</v>
      </c>
      <c r="C212" s="24" t="s">
        <v>226</v>
      </c>
    </row>
    <row r="213" spans="2:4">
      <c r="B213" s="21" t="s">
        <v>191</v>
      </c>
      <c r="C213" s="31" t="s">
        <v>191</v>
      </c>
    </row>
    <row r="215" spans="2:4" ht="13">
      <c r="B215" s="19" t="s">
        <v>228</v>
      </c>
      <c r="C215" s="24" t="s">
        <v>229</v>
      </c>
    </row>
    <row r="216" spans="2:4">
      <c r="B216" s="21" t="s">
        <v>191</v>
      </c>
      <c r="C216" s="31" t="s">
        <v>191</v>
      </c>
    </row>
    <row r="218" spans="2:4" ht="13">
      <c r="B218" s="25" t="s">
        <v>230</v>
      </c>
      <c r="C218" s="24" t="s">
        <v>229</v>
      </c>
    </row>
    <row r="219" spans="2:4">
      <c r="B219" s="22" t="s">
        <v>191</v>
      </c>
      <c r="C219" s="31" t="s">
        <v>191</v>
      </c>
    </row>
    <row r="221" spans="2:4" ht="13">
      <c r="B221" s="19" t="s">
        <v>231</v>
      </c>
      <c r="C221" s="24" t="s">
        <v>191</v>
      </c>
    </row>
    <row r="224" spans="2:4" ht="13">
      <c r="B224" s="2" t="s">
        <v>233</v>
      </c>
    </row>
    <row r="226" spans="2:80" ht="13">
      <c r="B226" s="19" t="s">
        <v>218</v>
      </c>
      <c r="C226" s="24" t="s">
        <v>234</v>
      </c>
      <c r="D226" s="19" t="s">
        <v>235</v>
      </c>
      <c r="E226" s="19" t="s">
        <v>236</v>
      </c>
      <c r="F226" s="14"/>
    </row>
    <row r="227" spans="2:80">
      <c r="B227" s="21" t="s">
        <v>191</v>
      </c>
      <c r="C227" s="31" t="s">
        <v>191</v>
      </c>
      <c r="D227" s="21" t="s">
        <v>191</v>
      </c>
      <c r="E227" s="21" t="s">
        <v>191</v>
      </c>
    </row>
    <row r="230" spans="2:80" ht="13">
      <c r="B230" s="2" t="s">
        <v>237</v>
      </c>
      <c r="C230" s="13" t="s">
        <v>191</v>
      </c>
      <c r="D230" s="2"/>
      <c r="E230" s="2"/>
      <c r="F230" s="14"/>
      <c r="G230" s="14"/>
      <c r="H230" s="14"/>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row>
    <row r="232" spans="2:80" ht="13">
      <c r="B232" s="2" t="s">
        <v>238</v>
      </c>
    </row>
    <row r="234" spans="2:80" ht="13">
      <c r="B234" s="19" t="s">
        <v>239</v>
      </c>
      <c r="C234" s="24" t="s">
        <v>226</v>
      </c>
      <c r="D234" s="2"/>
    </row>
    <row r="235" spans="2:80">
      <c r="B235" s="21" t="s">
        <v>191</v>
      </c>
      <c r="C235" s="31" t="s">
        <v>191</v>
      </c>
    </row>
    <row r="238" spans="2:80" ht="13">
      <c r="B238" s="19" t="s">
        <v>240</v>
      </c>
      <c r="C238" s="24" t="s">
        <v>241</v>
      </c>
      <c r="D238" s="2"/>
    </row>
    <row r="239" spans="2:80">
      <c r="B239" s="21" t="s">
        <v>191</v>
      </c>
      <c r="C239" s="31" t="s">
        <v>191</v>
      </c>
    </row>
    <row r="242" spans="2:80" ht="13">
      <c r="B242" s="2" t="s">
        <v>242</v>
      </c>
    </row>
    <row r="245" spans="2:80" ht="13">
      <c r="B245" s="2" t="s">
        <v>243</v>
      </c>
    </row>
    <row r="247" spans="2:80" ht="13">
      <c r="B247" s="19" t="s">
        <v>218</v>
      </c>
      <c r="C247" s="24" t="s">
        <v>244</v>
      </c>
      <c r="D247" s="19" t="s">
        <v>234</v>
      </c>
      <c r="E247" s="19" t="s">
        <v>235</v>
      </c>
      <c r="F247" s="26" t="s">
        <v>236</v>
      </c>
      <c r="G247" s="14"/>
    </row>
    <row r="248" spans="2:80">
      <c r="B248" s="21" t="s">
        <v>191</v>
      </c>
      <c r="C248" s="31" t="s">
        <v>191</v>
      </c>
      <c r="D248" s="21" t="s">
        <v>191</v>
      </c>
      <c r="E248" s="21" t="s">
        <v>191</v>
      </c>
      <c r="F248" s="32" t="s">
        <v>191</v>
      </c>
    </row>
    <row r="251" spans="2:80" ht="13">
      <c r="B251" s="2" t="s">
        <v>237</v>
      </c>
      <c r="C251" s="13" t="s">
        <v>191</v>
      </c>
      <c r="D251" s="2"/>
      <c r="E251" s="2"/>
      <c r="F251" s="14"/>
      <c r="G251" s="14"/>
      <c r="H251" s="14"/>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row>
    <row r="253" spans="2:80" ht="13">
      <c r="B253" s="2" t="s">
        <v>238</v>
      </c>
    </row>
    <row r="255" spans="2:80" ht="13">
      <c r="B255" s="19" t="s">
        <v>239</v>
      </c>
      <c r="C255" s="24" t="s">
        <v>226</v>
      </c>
      <c r="D255" s="2"/>
    </row>
    <row r="256" spans="2:80">
      <c r="B256" s="21" t="s">
        <v>191</v>
      </c>
      <c r="C256" s="31" t="s">
        <v>191</v>
      </c>
    </row>
    <row r="259" spans="2:7" ht="13">
      <c r="B259" s="19" t="s">
        <v>240</v>
      </c>
      <c r="C259" s="24" t="s">
        <v>241</v>
      </c>
      <c r="D259" s="2"/>
    </row>
    <row r="260" spans="2:7">
      <c r="B260" s="21" t="s">
        <v>191</v>
      </c>
      <c r="C260" s="31" t="s">
        <v>191</v>
      </c>
    </row>
    <row r="263" spans="2:7" ht="13">
      <c r="B263" s="2" t="s">
        <v>242</v>
      </c>
    </row>
    <row r="266" spans="2:7" ht="13">
      <c r="B266" s="2" t="s">
        <v>245</v>
      </c>
    </row>
    <row r="267" spans="2:7" ht="13">
      <c r="B267" s="19" t="s">
        <v>218</v>
      </c>
      <c r="C267" s="24" t="s">
        <v>246</v>
      </c>
      <c r="D267" s="19" t="s">
        <v>247</v>
      </c>
      <c r="E267" s="19" t="s">
        <v>248</v>
      </c>
      <c r="F267" s="26" t="s">
        <v>249</v>
      </c>
      <c r="G267" s="14"/>
    </row>
    <row r="268" spans="2:7">
      <c r="B268" s="21" t="s">
        <v>191</v>
      </c>
      <c r="C268" s="31" t="s">
        <v>191</v>
      </c>
      <c r="D268" s="21" t="s">
        <v>191</v>
      </c>
      <c r="E268" s="21" t="s">
        <v>191</v>
      </c>
      <c r="F268" s="32" t="s">
        <v>191</v>
      </c>
    </row>
    <row r="269" spans="2:7">
      <c r="B269" s="1" t="s">
        <v>2544</v>
      </c>
    </row>
  </sheetData>
  <mergeCells count="10">
    <mergeCell ref="B179:E179"/>
    <mergeCell ref="B172:C172"/>
    <mergeCell ref="B1:E1"/>
    <mergeCell ref="C3:C8"/>
    <mergeCell ref="D3:D8"/>
    <mergeCell ref="B11:E11"/>
    <mergeCell ref="B12:E12"/>
    <mergeCell ref="C13:C14"/>
    <mergeCell ref="D13:D14"/>
    <mergeCell ref="E13:E14"/>
  </mergeCells>
  <hyperlinks>
    <hyperlink ref="A1" location="Index!A1" display="Index" xr:uid="{34A35506-BACF-420B-9266-0445166F2B19}"/>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328E-FC94-4997-8EE2-70E4D94F2F1D}">
  <dimension ref="A1:CB195"/>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5" ht="13">
      <c r="A1" s="3" t="s">
        <v>0</v>
      </c>
      <c r="B1" s="249" t="s">
        <v>10</v>
      </c>
      <c r="C1" s="249"/>
      <c r="D1" s="249"/>
      <c r="E1" s="249"/>
    </row>
    <row r="3" spans="1:5" ht="14.5">
      <c r="B3" s="34" t="s">
        <v>2309</v>
      </c>
      <c r="C3" s="262"/>
      <c r="D3" s="263"/>
      <c r="E3" s="35"/>
    </row>
    <row r="4" spans="1:5" ht="29">
      <c r="B4" s="37" t="s">
        <v>2310</v>
      </c>
      <c r="C4" s="262"/>
      <c r="D4" s="263"/>
      <c r="E4" s="35"/>
    </row>
    <row r="5" spans="1:5" ht="14.5">
      <c r="B5" s="37" t="s">
        <v>139</v>
      </c>
      <c r="C5" s="262"/>
      <c r="D5" s="263"/>
      <c r="E5" s="35"/>
    </row>
    <row r="6" spans="1:5" ht="14.5">
      <c r="B6" s="37" t="s">
        <v>2311</v>
      </c>
      <c r="C6" s="262"/>
      <c r="D6" s="263"/>
      <c r="E6" s="35"/>
    </row>
    <row r="7" spans="1:5" ht="14.5">
      <c r="B7" s="37" t="s">
        <v>2312</v>
      </c>
      <c r="C7" s="262"/>
      <c r="D7" s="263"/>
      <c r="E7" s="35"/>
    </row>
    <row r="8" spans="1:5" ht="14.5">
      <c r="B8" s="38" t="s">
        <v>142</v>
      </c>
      <c r="C8" s="39" t="s">
        <v>143</v>
      </c>
      <c r="D8" s="39" t="s">
        <v>144</v>
      </c>
      <c r="E8" s="35"/>
    </row>
    <row r="9" spans="1:5" ht="14.5">
      <c r="B9" s="35"/>
      <c r="C9" s="40"/>
      <c r="D9" s="35"/>
      <c r="E9" s="35"/>
    </row>
    <row r="10" spans="1:5" ht="14.5">
      <c r="B10" s="267"/>
      <c r="C10" s="267"/>
      <c r="D10" s="267"/>
      <c r="E10" s="267"/>
    </row>
    <row r="11" spans="1:5" ht="14.5">
      <c r="B11" s="264" t="s">
        <v>280</v>
      </c>
      <c r="C11" s="264"/>
      <c r="D11" s="264"/>
      <c r="E11" s="264"/>
    </row>
    <row r="12" spans="1:5" ht="14.5">
      <c r="B12" s="41" t="s">
        <v>281</v>
      </c>
      <c r="C12" s="265" t="s">
        <v>282</v>
      </c>
      <c r="D12" s="264" t="s">
        <v>283</v>
      </c>
      <c r="E12" s="264" t="s">
        <v>284</v>
      </c>
    </row>
    <row r="13" spans="1:5" ht="14.5">
      <c r="B13" s="41" t="s">
        <v>285</v>
      </c>
      <c r="C13" s="265"/>
      <c r="D13" s="264"/>
      <c r="E13" s="264"/>
    </row>
    <row r="14" spans="1:5" ht="14.5">
      <c r="B14" s="34" t="s">
        <v>286</v>
      </c>
      <c r="C14" s="43"/>
      <c r="D14" s="45"/>
      <c r="E14" s="45"/>
    </row>
    <row r="15" spans="1:5" ht="14.5">
      <c r="B15" s="34" t="s">
        <v>288</v>
      </c>
      <c r="C15" s="43"/>
      <c r="D15" s="45"/>
      <c r="E15" s="45"/>
    </row>
    <row r="16" spans="1:5" ht="14.5">
      <c r="B16" s="34" t="s">
        <v>289</v>
      </c>
      <c r="C16" s="43" t="s">
        <v>2141</v>
      </c>
      <c r="D16" s="45"/>
      <c r="E16" s="45"/>
    </row>
    <row r="17" spans="2:9" ht="14.5">
      <c r="B17" s="46" t="s">
        <v>290</v>
      </c>
      <c r="C17" s="42"/>
      <c r="D17" s="41"/>
      <c r="E17" s="41"/>
    </row>
    <row r="18" spans="2:9" ht="14.5">
      <c r="B18" s="35"/>
      <c r="C18" s="47"/>
      <c r="D18" s="35"/>
      <c r="E18" s="35"/>
    </row>
    <row r="20" spans="2:9">
      <c r="B20" s="1" t="s">
        <v>145</v>
      </c>
    </row>
    <row r="22" spans="2:9" ht="13">
      <c r="B22" s="10" t="s">
        <v>146</v>
      </c>
      <c r="C22" s="11" t="s">
        <v>147</v>
      </c>
      <c r="D22" s="10" t="s">
        <v>148</v>
      </c>
      <c r="E22" s="10" t="s">
        <v>149</v>
      </c>
      <c r="F22" s="12" t="s">
        <v>150</v>
      </c>
      <c r="G22" s="12" t="s">
        <v>151</v>
      </c>
      <c r="H22" s="12" t="s">
        <v>152</v>
      </c>
      <c r="I22" s="2" t="s">
        <v>153</v>
      </c>
    </row>
    <row r="23" spans="2:9" ht="13">
      <c r="B23" s="2" t="s">
        <v>154</v>
      </c>
    </row>
    <row r="24" spans="2:9" ht="13">
      <c r="B24" s="2" t="s">
        <v>155</v>
      </c>
    </row>
    <row r="25" spans="2:9">
      <c r="B25" s="1" t="s">
        <v>159</v>
      </c>
      <c r="C25" s="9" t="s">
        <v>159</v>
      </c>
      <c r="D25" s="1" t="s">
        <v>159</v>
      </c>
      <c r="E25" s="1" t="s">
        <v>159</v>
      </c>
      <c r="F25" s="4" t="s">
        <v>159</v>
      </c>
      <c r="G25" s="4" t="s">
        <v>159</v>
      </c>
      <c r="H25" s="4" t="s">
        <v>159</v>
      </c>
    </row>
    <row r="26" spans="2:9" ht="13">
      <c r="B26" s="2" t="s">
        <v>2543</v>
      </c>
    </row>
    <row r="27" spans="2:9">
      <c r="B27" s="1" t="s">
        <v>159</v>
      </c>
      <c r="C27" s="9" t="s">
        <v>159</v>
      </c>
      <c r="D27" s="1" t="s">
        <v>159</v>
      </c>
      <c r="E27" s="1" t="s">
        <v>159</v>
      </c>
      <c r="F27" s="4" t="s">
        <v>159</v>
      </c>
      <c r="G27" s="4" t="s">
        <v>159</v>
      </c>
      <c r="H27" s="4" t="s">
        <v>159</v>
      </c>
    </row>
    <row r="28" spans="2:9" ht="13">
      <c r="B28" s="2" t="s">
        <v>160</v>
      </c>
      <c r="C28" s="13"/>
      <c r="D28" s="2"/>
      <c r="E28" s="2"/>
      <c r="F28" s="14"/>
      <c r="G28" s="14">
        <f>SUM(G22:G27)</f>
        <v>0</v>
      </c>
      <c r="H28" s="14">
        <f>SUM(H22:H27)</f>
        <v>0</v>
      </c>
    </row>
    <row r="29" spans="2:9" ht="13">
      <c r="B29" s="10" t="s">
        <v>146</v>
      </c>
      <c r="C29" s="11" t="s">
        <v>147</v>
      </c>
      <c r="D29" s="10" t="s">
        <v>165</v>
      </c>
      <c r="E29" s="10" t="s">
        <v>149</v>
      </c>
      <c r="F29" s="12" t="s">
        <v>150</v>
      </c>
      <c r="G29" s="12" t="s">
        <v>151</v>
      </c>
      <c r="H29" s="12" t="s">
        <v>152</v>
      </c>
    </row>
    <row r="30" spans="2:9" ht="13">
      <c r="B30" s="2" t="s">
        <v>166</v>
      </c>
    </row>
    <row r="31" spans="2:9" ht="13">
      <c r="B31" s="2" t="s">
        <v>155</v>
      </c>
    </row>
    <row r="32" spans="2:9" ht="13">
      <c r="B32" s="2" t="s">
        <v>167</v>
      </c>
    </row>
    <row r="33" spans="2:8">
      <c r="B33" s="1" t="s">
        <v>642</v>
      </c>
      <c r="C33" s="9">
        <v>6.73</v>
      </c>
      <c r="D33" s="1" t="s">
        <v>291</v>
      </c>
      <c r="E33" s="1" t="s">
        <v>643</v>
      </c>
      <c r="F33" s="4">
        <v>22000000</v>
      </c>
      <c r="G33" s="4">
        <v>22319.22</v>
      </c>
      <c r="H33" s="4">
        <v>24.27</v>
      </c>
    </row>
    <row r="34" spans="2:8">
      <c r="B34" s="1" t="s">
        <v>2313</v>
      </c>
      <c r="C34" s="9">
        <v>7.31</v>
      </c>
      <c r="D34" s="1" t="s">
        <v>291</v>
      </c>
      <c r="E34" s="1" t="s">
        <v>2314</v>
      </c>
      <c r="F34" s="4">
        <v>15000000</v>
      </c>
      <c r="G34" s="4">
        <v>14877.2</v>
      </c>
      <c r="H34" s="4">
        <v>16.170000000000002</v>
      </c>
    </row>
    <row r="35" spans="2:8">
      <c r="B35" s="1" t="s">
        <v>1646</v>
      </c>
      <c r="C35" s="9">
        <v>7.31</v>
      </c>
      <c r="D35" s="1" t="s">
        <v>291</v>
      </c>
      <c r="E35" s="1" t="s">
        <v>1647</v>
      </c>
      <c r="F35" s="4">
        <v>13000000</v>
      </c>
      <c r="G35" s="4">
        <v>12662.57</v>
      </c>
      <c r="H35" s="4">
        <v>13.77</v>
      </c>
    </row>
    <row r="36" spans="2:8">
      <c r="B36" s="1" t="s">
        <v>2119</v>
      </c>
      <c r="C36" s="9">
        <v>7.45</v>
      </c>
      <c r="D36" s="1" t="s">
        <v>291</v>
      </c>
      <c r="E36" s="1" t="s">
        <v>2120</v>
      </c>
      <c r="F36" s="4">
        <v>5000000</v>
      </c>
      <c r="G36" s="4">
        <v>4648.9799999999996</v>
      </c>
      <c r="H36" s="4">
        <v>5.05</v>
      </c>
    </row>
    <row r="37" spans="2:8">
      <c r="B37" s="1" t="s">
        <v>1261</v>
      </c>
      <c r="C37" s="9">
        <v>6.64</v>
      </c>
      <c r="D37" s="1" t="s">
        <v>291</v>
      </c>
      <c r="E37" s="1" t="s">
        <v>1262</v>
      </c>
      <c r="F37" s="4">
        <v>2500000</v>
      </c>
      <c r="G37" s="4">
        <v>2575</v>
      </c>
      <c r="H37" s="4">
        <v>2.8</v>
      </c>
    </row>
    <row r="38" spans="2:8">
      <c r="B38" s="1" t="s">
        <v>1257</v>
      </c>
      <c r="C38" s="9">
        <v>6.7</v>
      </c>
      <c r="D38" s="1" t="s">
        <v>291</v>
      </c>
      <c r="E38" s="1" t="s">
        <v>1258</v>
      </c>
      <c r="F38" s="4">
        <v>2500000</v>
      </c>
      <c r="G38" s="4">
        <v>2558.92</v>
      </c>
      <c r="H38" s="4">
        <v>2.78</v>
      </c>
    </row>
    <row r="39" spans="2:8" ht="13">
      <c r="B39" s="2" t="s">
        <v>168</v>
      </c>
      <c r="C39" s="13"/>
      <c r="D39" s="2"/>
      <c r="E39" s="2"/>
      <c r="F39" s="14"/>
      <c r="G39" s="14">
        <f>SUM(G29:G38)</f>
        <v>59641.89</v>
      </c>
      <c r="H39" s="14">
        <f>SUM(H29:H38)</f>
        <v>64.839999999999989</v>
      </c>
    </row>
    <row r="40" spans="2:8" ht="13">
      <c r="B40" s="2" t="s">
        <v>169</v>
      </c>
    </row>
    <row r="41" spans="2:8">
      <c r="B41" s="1" t="s">
        <v>159</v>
      </c>
      <c r="C41" s="9" t="s">
        <v>159</v>
      </c>
      <c r="D41" s="1" t="s">
        <v>159</v>
      </c>
      <c r="E41" s="1" t="s">
        <v>159</v>
      </c>
      <c r="F41" s="4" t="s">
        <v>159</v>
      </c>
      <c r="G41" s="4" t="s">
        <v>159</v>
      </c>
      <c r="H41" s="4" t="s">
        <v>159</v>
      </c>
    </row>
    <row r="42" spans="2:8" ht="13">
      <c r="B42" s="2" t="s">
        <v>170</v>
      </c>
      <c r="C42" s="13"/>
      <c r="D42" s="2"/>
      <c r="E42" s="2"/>
      <c r="F42" s="14"/>
      <c r="G42" s="14">
        <f>SUM(G40:G41)</f>
        <v>0</v>
      </c>
      <c r="H42" s="14">
        <f>SUM(H40:H41)</f>
        <v>0</v>
      </c>
    </row>
    <row r="43" spans="2:8" ht="13">
      <c r="B43" s="2" t="s">
        <v>171</v>
      </c>
    </row>
    <row r="44" spans="2:8">
      <c r="B44" s="1" t="s">
        <v>159</v>
      </c>
      <c r="C44" s="9" t="s">
        <v>159</v>
      </c>
      <c r="D44" s="1" t="s">
        <v>159</v>
      </c>
      <c r="E44" s="1" t="s">
        <v>159</v>
      </c>
      <c r="F44" s="4" t="s">
        <v>159</v>
      </c>
      <c r="G44" s="4" t="s">
        <v>159</v>
      </c>
      <c r="H44" s="4" t="s">
        <v>159</v>
      </c>
    </row>
    <row r="45" spans="2:8" ht="13">
      <c r="B45" s="2" t="s">
        <v>172</v>
      </c>
      <c r="C45" s="13"/>
      <c r="D45" s="2"/>
      <c r="E45" s="2"/>
      <c r="F45" s="14"/>
      <c r="G45" s="14">
        <f>SUM(G43:G44)</f>
        <v>0</v>
      </c>
      <c r="H45" s="14">
        <f>SUM(H43:H44)</f>
        <v>0</v>
      </c>
    </row>
    <row r="46" spans="2:8" ht="13">
      <c r="B46" s="2" t="s">
        <v>2600</v>
      </c>
    </row>
    <row r="47" spans="2:8">
      <c r="B47" s="1" t="s">
        <v>159</v>
      </c>
      <c r="C47" s="9" t="s">
        <v>159</v>
      </c>
      <c r="D47" s="1" t="s">
        <v>159</v>
      </c>
      <c r="E47" s="1" t="s">
        <v>159</v>
      </c>
      <c r="F47" s="4" t="s">
        <v>159</v>
      </c>
      <c r="G47" s="4" t="s">
        <v>159</v>
      </c>
      <c r="H47" s="4" t="s">
        <v>159</v>
      </c>
    </row>
    <row r="48" spans="2:8" ht="13">
      <c r="B48" s="2" t="s">
        <v>2599</v>
      </c>
      <c r="C48" s="13"/>
      <c r="D48" s="2"/>
      <c r="E48" s="2"/>
      <c r="F48" s="14"/>
      <c r="G48" s="14">
        <f>SUM(G46:G47)</f>
        <v>0</v>
      </c>
      <c r="H48" s="14">
        <f>SUM(H46:H47)</f>
        <v>0</v>
      </c>
    </row>
    <row r="49" spans="2:8" ht="13">
      <c r="B49" s="2" t="s">
        <v>175</v>
      </c>
    </row>
    <row r="50" spans="2:8">
      <c r="B50" s="1" t="s">
        <v>159</v>
      </c>
      <c r="C50" s="9" t="s">
        <v>159</v>
      </c>
      <c r="D50" s="1" t="s">
        <v>159</v>
      </c>
      <c r="E50" s="1" t="s">
        <v>159</v>
      </c>
      <c r="F50" s="4" t="s">
        <v>159</v>
      </c>
      <c r="G50" s="4" t="s">
        <v>159</v>
      </c>
      <c r="H50" s="4" t="s">
        <v>159</v>
      </c>
    </row>
    <row r="51" spans="2:8" ht="13">
      <c r="B51" s="2" t="s">
        <v>176</v>
      </c>
      <c r="C51" s="13"/>
      <c r="D51" s="2"/>
      <c r="E51" s="2"/>
      <c r="F51" s="14"/>
      <c r="G51" s="14">
        <f>SUM(G49:G50)</f>
        <v>0</v>
      </c>
      <c r="H51" s="14">
        <f>SUM(H49:H50)</f>
        <v>0</v>
      </c>
    </row>
    <row r="52" spans="2:8" ht="13">
      <c r="B52" s="2" t="s">
        <v>177</v>
      </c>
    </row>
    <row r="53" spans="2:8">
      <c r="B53" s="1" t="s">
        <v>2129</v>
      </c>
      <c r="C53" s="9">
        <v>5.17</v>
      </c>
      <c r="D53" s="1" t="s">
        <v>291</v>
      </c>
      <c r="E53" s="1" t="s">
        <v>2130</v>
      </c>
      <c r="F53" s="4">
        <v>20000000</v>
      </c>
      <c r="G53" s="4">
        <v>19977.36</v>
      </c>
      <c r="H53" s="4">
        <v>21.72</v>
      </c>
    </row>
    <row r="54" spans="2:8" ht="13">
      <c r="B54" s="2" t="s">
        <v>178</v>
      </c>
      <c r="C54" s="13"/>
      <c r="D54" s="2"/>
      <c r="E54" s="2"/>
      <c r="F54" s="14"/>
      <c r="G54" s="14">
        <f>SUM(G52:G53)</f>
        <v>19977.36</v>
      </c>
      <c r="H54" s="14">
        <f>SUM(H52:H53)</f>
        <v>21.72</v>
      </c>
    </row>
    <row r="55" spans="2:8" ht="13">
      <c r="B55" s="2" t="s">
        <v>179</v>
      </c>
    </row>
    <row r="56" spans="2:8">
      <c r="B56" s="1" t="s">
        <v>159</v>
      </c>
      <c r="C56" s="9" t="s">
        <v>159</v>
      </c>
      <c r="D56" s="1" t="s">
        <v>159</v>
      </c>
      <c r="E56" s="1" t="s">
        <v>159</v>
      </c>
      <c r="F56" s="4" t="s">
        <v>159</v>
      </c>
      <c r="G56" s="4" t="s">
        <v>159</v>
      </c>
      <c r="H56" s="4" t="s">
        <v>159</v>
      </c>
    </row>
    <row r="57" spans="2:8" ht="13">
      <c r="B57" s="2" t="s">
        <v>180</v>
      </c>
      <c r="C57" s="13"/>
      <c r="D57" s="2"/>
      <c r="E57" s="2"/>
      <c r="F57" s="14"/>
      <c r="G57" s="14">
        <f>SUM(G55:G56)</f>
        <v>0</v>
      </c>
      <c r="H57" s="14">
        <f>SUM(H55:H56)</f>
        <v>0</v>
      </c>
    </row>
    <row r="58" spans="2:8" ht="13">
      <c r="B58" s="2" t="s">
        <v>181</v>
      </c>
    </row>
    <row r="59" spans="2:8">
      <c r="B59" s="1" t="s">
        <v>159</v>
      </c>
      <c r="C59" s="9" t="s">
        <v>159</v>
      </c>
      <c r="D59" s="1" t="s">
        <v>159</v>
      </c>
      <c r="E59" s="1" t="s">
        <v>159</v>
      </c>
      <c r="F59" s="4" t="s">
        <v>159</v>
      </c>
      <c r="G59" s="4" t="s">
        <v>159</v>
      </c>
      <c r="H59" s="4" t="s">
        <v>159</v>
      </c>
    </row>
    <row r="60" spans="2:8" ht="13">
      <c r="B60" s="2" t="s">
        <v>182</v>
      </c>
      <c r="C60" s="13"/>
      <c r="D60" s="2"/>
      <c r="E60" s="2"/>
      <c r="F60" s="14"/>
      <c r="G60" s="14">
        <f>SUM(G58:G59)</f>
        <v>0</v>
      </c>
      <c r="H60" s="14">
        <f>SUM(H58:H59)</f>
        <v>0</v>
      </c>
    </row>
    <row r="61" spans="2:8" ht="13">
      <c r="B61" s="2" t="s">
        <v>265</v>
      </c>
      <c r="C61" s="13"/>
      <c r="D61" s="2"/>
      <c r="E61" s="2"/>
      <c r="F61" s="14"/>
      <c r="G61" s="14">
        <v>11699.85</v>
      </c>
      <c r="H61" s="14">
        <v>12.72</v>
      </c>
    </row>
    <row r="62" spans="2:8" ht="13">
      <c r="B62" s="2" t="s">
        <v>161</v>
      </c>
    </row>
    <row r="63" spans="2:8">
      <c r="B63" s="1" t="s">
        <v>159</v>
      </c>
      <c r="C63" s="9" t="s">
        <v>159</v>
      </c>
      <c r="D63" s="1" t="s">
        <v>159</v>
      </c>
      <c r="E63" s="1" t="s">
        <v>159</v>
      </c>
      <c r="F63" s="4" t="s">
        <v>159</v>
      </c>
      <c r="G63" s="4" t="s">
        <v>159</v>
      </c>
      <c r="H63" s="4" t="s">
        <v>159</v>
      </c>
    </row>
    <row r="64" spans="2:8" ht="13">
      <c r="B64" s="2" t="s">
        <v>162</v>
      </c>
      <c r="C64" s="13"/>
      <c r="D64" s="2"/>
      <c r="E64" s="2"/>
      <c r="F64" s="14"/>
      <c r="G64" s="14">
        <f>SUM(G62:G63)</f>
        <v>0</v>
      </c>
      <c r="H64" s="14">
        <f>SUM(H62:H63)</f>
        <v>0</v>
      </c>
    </row>
    <row r="65" spans="2:8" ht="13">
      <c r="B65" s="2" t="s">
        <v>154</v>
      </c>
    </row>
    <row r="66" spans="2:8" ht="13">
      <c r="B66" s="2" t="s">
        <v>163</v>
      </c>
    </row>
    <row r="67" spans="2:8">
      <c r="B67" s="1" t="s">
        <v>159</v>
      </c>
      <c r="C67" s="9" t="s">
        <v>159</v>
      </c>
      <c r="D67" s="1" t="s">
        <v>159</v>
      </c>
      <c r="E67" s="1" t="s">
        <v>159</v>
      </c>
      <c r="F67" s="4" t="s">
        <v>159</v>
      </c>
      <c r="G67" s="4" t="s">
        <v>159</v>
      </c>
      <c r="H67" s="4" t="s">
        <v>159</v>
      </c>
    </row>
    <row r="68" spans="2:8" ht="13">
      <c r="B68" s="2" t="s">
        <v>164</v>
      </c>
      <c r="C68" s="13"/>
      <c r="D68" s="2"/>
      <c r="E68" s="2"/>
      <c r="F68" s="14"/>
      <c r="G68" s="14">
        <f>SUM(G65:G67)</f>
        <v>0</v>
      </c>
      <c r="H68" s="14">
        <f>SUM(H65:H67)</f>
        <v>0</v>
      </c>
    </row>
    <row r="69" spans="2:8" ht="13">
      <c r="B69" s="2" t="s">
        <v>183</v>
      </c>
      <c r="C69" s="13"/>
      <c r="D69" s="2"/>
      <c r="E69" s="2"/>
      <c r="F69" s="14"/>
      <c r="G69" s="14">
        <v>91319.1</v>
      </c>
      <c r="H69" s="14">
        <v>99.28</v>
      </c>
    </row>
    <row r="70" spans="2:8" ht="13">
      <c r="B70" s="2" t="s">
        <v>184</v>
      </c>
      <c r="C70" s="13"/>
      <c r="D70" s="2"/>
      <c r="E70" s="2"/>
      <c r="F70" s="14"/>
      <c r="G70" s="14">
        <v>660.24672061999991</v>
      </c>
      <c r="H70" s="14">
        <v>0.71999999999999886</v>
      </c>
    </row>
    <row r="71" spans="2:8" ht="13">
      <c r="B71" s="2" t="s">
        <v>185</v>
      </c>
      <c r="C71" s="13"/>
      <c r="D71" s="2"/>
      <c r="E71" s="2"/>
      <c r="F71" s="14"/>
      <c r="G71" s="14">
        <v>91979.34672062</v>
      </c>
      <c r="H71" s="14">
        <v>100</v>
      </c>
    </row>
    <row r="72" spans="2:8">
      <c r="B72" s="1" t="s">
        <v>186</v>
      </c>
    </row>
    <row r="73" spans="2:8">
      <c r="B73" s="1" t="s">
        <v>187</v>
      </c>
    </row>
    <row r="74" spans="2:8">
      <c r="B74" s="1" t="s">
        <v>188</v>
      </c>
      <c r="C74" s="9" t="s">
        <v>189</v>
      </c>
    </row>
    <row r="75" spans="2:8" ht="13">
      <c r="B75" s="130" t="s">
        <v>2555</v>
      </c>
    </row>
    <row r="76" spans="2:8" ht="26">
      <c r="B76" s="33" t="s">
        <v>267</v>
      </c>
      <c r="C76" s="9" t="s">
        <v>191</v>
      </c>
    </row>
    <row r="77" spans="2:8" ht="13">
      <c r="B77" s="2"/>
    </row>
    <row r="78" spans="2:8" ht="13">
      <c r="B78" s="2" t="s">
        <v>190</v>
      </c>
      <c r="C78" s="9" t="s">
        <v>191</v>
      </c>
    </row>
    <row r="79" spans="2:8" ht="13">
      <c r="B79" s="2" t="s">
        <v>193</v>
      </c>
      <c r="C79" s="9" t="s">
        <v>194</v>
      </c>
    </row>
    <row r="80" spans="2:8" ht="13">
      <c r="B80" s="2" t="s">
        <v>2315</v>
      </c>
      <c r="C80" s="13"/>
    </row>
    <row r="81" spans="2:3" ht="13">
      <c r="B81" s="2" t="s">
        <v>2316</v>
      </c>
      <c r="C81" s="13"/>
    </row>
    <row r="82" spans="2:3" ht="13">
      <c r="B82" s="2" t="s">
        <v>2317</v>
      </c>
      <c r="C82" s="13"/>
    </row>
    <row r="83" spans="2:3" ht="13">
      <c r="B83" s="2" t="s">
        <v>2318</v>
      </c>
      <c r="C83" s="13"/>
    </row>
    <row r="84" spans="2:3" ht="13">
      <c r="B84" s="2" t="s">
        <v>2878</v>
      </c>
      <c r="C84" s="13"/>
    </row>
    <row r="85" spans="2:3" ht="13">
      <c r="B85" s="2" t="s">
        <v>2877</v>
      </c>
      <c r="C85" s="13"/>
    </row>
    <row r="86" spans="2:3" ht="13">
      <c r="B86" s="2" t="s">
        <v>2876</v>
      </c>
      <c r="C86" s="13"/>
    </row>
    <row r="87" spans="2:3" ht="13">
      <c r="B87" s="2" t="s">
        <v>2875</v>
      </c>
      <c r="C87" s="13"/>
    </row>
    <row r="88" spans="2:3" ht="13">
      <c r="B88" s="2" t="s">
        <v>2874</v>
      </c>
      <c r="C88" s="13"/>
    </row>
    <row r="89" spans="2:3">
      <c r="B89" s="1" t="s">
        <v>204</v>
      </c>
    </row>
    <row r="91" spans="2:3" ht="14.5">
      <c r="B91" s="15"/>
      <c r="C91" s="16" t="s">
        <v>205</v>
      </c>
    </row>
    <row r="92" spans="2:3" ht="14.5">
      <c r="B92" s="15" t="s">
        <v>206</v>
      </c>
      <c r="C92" s="17" t="s">
        <v>10</v>
      </c>
    </row>
    <row r="93" spans="2:3" ht="14.5">
      <c r="B93" s="15" t="s">
        <v>207</v>
      </c>
      <c r="C93" s="16"/>
    </row>
    <row r="94" spans="2:3" ht="14.5">
      <c r="B94" s="15"/>
      <c r="C94" s="16"/>
    </row>
    <row r="95" spans="2:3" ht="14.5">
      <c r="B95" s="139" t="s">
        <v>208</v>
      </c>
      <c r="C95" s="140">
        <v>6.5199999999999994E-2</v>
      </c>
    </row>
    <row r="96" spans="2:3" ht="14.5">
      <c r="B96" s="139"/>
      <c r="C96" s="138"/>
    </row>
    <row r="97" spans="2:7" ht="14.5">
      <c r="B97" s="139" t="s">
        <v>209</v>
      </c>
      <c r="C97" s="138" t="s">
        <v>2873</v>
      </c>
    </row>
    <row r="98" spans="2:7" ht="14.5">
      <c r="B98" s="139" t="s">
        <v>210</v>
      </c>
      <c r="C98" s="138" t="s">
        <v>2872</v>
      </c>
    </row>
    <row r="99" spans="2:7" ht="14.5">
      <c r="B99" s="15"/>
      <c r="C99" s="16"/>
    </row>
    <row r="100" spans="2:7" ht="14.5">
      <c r="B100" s="15" t="s">
        <v>211</v>
      </c>
      <c r="C100" s="16" t="s">
        <v>189</v>
      </c>
    </row>
    <row r="101" spans="2:7" ht="14.5">
      <c r="B101" s="252" t="s">
        <v>212</v>
      </c>
      <c r="C101" s="252"/>
    </row>
    <row r="103" spans="2:7" ht="14.5">
      <c r="B103" s="15" t="s">
        <v>213</v>
      </c>
      <c r="C103" s="16"/>
      <c r="D103" s="15"/>
    </row>
    <row r="104" spans="2:7" ht="29">
      <c r="B104" s="18" t="s">
        <v>214</v>
      </c>
      <c r="C104" s="17" t="s">
        <v>215</v>
      </c>
      <c r="D104" s="18" t="s">
        <v>216</v>
      </c>
    </row>
    <row r="105" spans="2:7" ht="14.5">
      <c r="B105" s="15" t="s">
        <v>191</v>
      </c>
      <c r="C105" s="16" t="s">
        <v>191</v>
      </c>
      <c r="D105" s="15" t="s">
        <v>191</v>
      </c>
    </row>
    <row r="107" spans="2:7" ht="13">
      <c r="B107" s="19" t="s">
        <v>217</v>
      </c>
      <c r="C107" s="20">
        <v>46203</v>
      </c>
      <c r="D107" s="21"/>
      <c r="E107" s="22"/>
      <c r="F107" s="23"/>
    </row>
    <row r="108" spans="2:7" ht="13">
      <c r="B108" s="19" t="s">
        <v>218</v>
      </c>
      <c r="C108" s="24" t="s">
        <v>219</v>
      </c>
      <c r="D108" s="19" t="s">
        <v>220</v>
      </c>
      <c r="E108" s="25" t="s">
        <v>221</v>
      </c>
      <c r="F108" s="26" t="s">
        <v>222</v>
      </c>
      <c r="G108" s="14"/>
    </row>
    <row r="109" spans="2:7">
      <c r="B109" s="27" t="s">
        <v>191</v>
      </c>
      <c r="C109" s="28" t="s">
        <v>191</v>
      </c>
      <c r="D109" s="27" t="s">
        <v>191</v>
      </c>
      <c r="E109" s="29" t="s">
        <v>191</v>
      </c>
      <c r="F109" s="30" t="s">
        <v>191</v>
      </c>
    </row>
    <row r="112" spans="2:7" ht="13">
      <c r="B112" s="2" t="s">
        <v>223</v>
      </c>
    </row>
    <row r="113" spans="2:4" ht="13">
      <c r="B113" s="2"/>
    </row>
    <row r="114" spans="2:4" ht="13">
      <c r="B114" s="2" t="s">
        <v>224</v>
      </c>
    </row>
    <row r="115" spans="2:4" ht="13">
      <c r="B115" s="19" t="s">
        <v>225</v>
      </c>
      <c r="C115" s="24" t="s">
        <v>226</v>
      </c>
      <c r="D115" s="2"/>
    </row>
    <row r="116" spans="2:4">
      <c r="B116" s="21" t="s">
        <v>191</v>
      </c>
      <c r="C116" s="31" t="s">
        <v>191</v>
      </c>
    </row>
    <row r="118" spans="2:4" ht="13">
      <c r="B118" s="19" t="s">
        <v>227</v>
      </c>
      <c r="C118" s="24" t="s">
        <v>226</v>
      </c>
    </row>
    <row r="119" spans="2:4">
      <c r="B119" s="21" t="s">
        <v>191</v>
      </c>
      <c r="C119" s="31" t="s">
        <v>191</v>
      </c>
    </row>
    <row r="121" spans="2:4" ht="13">
      <c r="B121" s="19" t="s">
        <v>228</v>
      </c>
      <c r="C121" s="24" t="s">
        <v>229</v>
      </c>
    </row>
    <row r="122" spans="2:4">
      <c r="B122" s="21" t="s">
        <v>191</v>
      </c>
      <c r="C122" s="31" t="s">
        <v>191</v>
      </c>
    </row>
    <row r="124" spans="2:4" ht="13">
      <c r="B124" s="25" t="s">
        <v>230</v>
      </c>
      <c r="C124" s="24" t="s">
        <v>229</v>
      </c>
    </row>
    <row r="125" spans="2:4">
      <c r="B125" s="22" t="s">
        <v>191</v>
      </c>
      <c r="C125" s="31" t="s">
        <v>191</v>
      </c>
    </row>
    <row r="127" spans="2:4" ht="13">
      <c r="B127" s="19" t="s">
        <v>231</v>
      </c>
      <c r="C127" s="24" t="s">
        <v>191</v>
      </c>
    </row>
    <row r="129" spans="2:7" ht="13">
      <c r="B129" s="19" t="s">
        <v>232</v>
      </c>
      <c r="C129" s="20">
        <v>46203</v>
      </c>
      <c r="D129" s="21"/>
      <c r="E129" s="22"/>
      <c r="F129" s="23"/>
    </row>
    <row r="130" spans="2:7" ht="13">
      <c r="B130" s="19" t="s">
        <v>218</v>
      </c>
      <c r="C130" s="24" t="s">
        <v>219</v>
      </c>
      <c r="D130" s="19" t="s">
        <v>220</v>
      </c>
      <c r="E130" s="25" t="s">
        <v>221</v>
      </c>
      <c r="F130" s="26" t="s">
        <v>222</v>
      </c>
      <c r="G130" s="14"/>
    </row>
    <row r="131" spans="2:7">
      <c r="B131" s="27" t="s">
        <v>191</v>
      </c>
      <c r="C131" s="28" t="s">
        <v>191</v>
      </c>
      <c r="D131" s="27" t="s">
        <v>191</v>
      </c>
      <c r="E131" s="29" t="s">
        <v>191</v>
      </c>
      <c r="F131" s="30" t="s">
        <v>191</v>
      </c>
    </row>
    <row r="132" spans="2:7" ht="13">
      <c r="B132" s="2" t="s">
        <v>223</v>
      </c>
    </row>
    <row r="133" spans="2:7" ht="13">
      <c r="B133" s="2"/>
    </row>
    <row r="134" spans="2:7" ht="13">
      <c r="B134" s="2" t="s">
        <v>224</v>
      </c>
    </row>
    <row r="135" spans="2:7" ht="13">
      <c r="B135" s="19" t="s">
        <v>225</v>
      </c>
      <c r="C135" s="24" t="s">
        <v>226</v>
      </c>
      <c r="D135" s="2"/>
    </row>
    <row r="136" spans="2:7">
      <c r="B136" s="21" t="s">
        <v>191</v>
      </c>
      <c r="C136" s="31" t="s">
        <v>191</v>
      </c>
    </row>
    <row r="138" spans="2:7" ht="13">
      <c r="B138" s="19" t="s">
        <v>227</v>
      </c>
      <c r="C138" s="24" t="s">
        <v>226</v>
      </c>
    </row>
    <row r="139" spans="2:7">
      <c r="B139" s="21" t="s">
        <v>191</v>
      </c>
      <c r="C139" s="31" t="s">
        <v>191</v>
      </c>
    </row>
    <row r="141" spans="2:7" ht="13">
      <c r="B141" s="19" t="s">
        <v>228</v>
      </c>
      <c r="C141" s="24" t="s">
        <v>229</v>
      </c>
    </row>
    <row r="142" spans="2:7">
      <c r="B142" s="21" t="s">
        <v>191</v>
      </c>
      <c r="C142" s="31" t="s">
        <v>191</v>
      </c>
    </row>
    <row r="144" spans="2:7" ht="13">
      <c r="B144" s="25" t="s">
        <v>230</v>
      </c>
      <c r="C144" s="24" t="s">
        <v>229</v>
      </c>
    </row>
    <row r="145" spans="2:80">
      <c r="B145" s="22" t="s">
        <v>191</v>
      </c>
      <c r="C145" s="31" t="s">
        <v>191</v>
      </c>
    </row>
    <row r="147" spans="2:80" ht="13">
      <c r="B147" s="19" t="s">
        <v>231</v>
      </c>
      <c r="C147" s="24" t="s">
        <v>191</v>
      </c>
    </row>
    <row r="150" spans="2:80" ht="13">
      <c r="B150" s="2" t="s">
        <v>233</v>
      </c>
    </row>
    <row r="152" spans="2:80" ht="13">
      <c r="B152" s="19" t="s">
        <v>218</v>
      </c>
      <c r="C152" s="24" t="s">
        <v>234</v>
      </c>
      <c r="D152" s="19" t="s">
        <v>235</v>
      </c>
      <c r="E152" s="19" t="s">
        <v>236</v>
      </c>
      <c r="F152" s="14"/>
    </row>
    <row r="153" spans="2:80">
      <c r="B153" s="21" t="s">
        <v>191</v>
      </c>
      <c r="C153" s="31" t="s">
        <v>191</v>
      </c>
      <c r="D153" s="21" t="s">
        <v>191</v>
      </c>
      <c r="E153" s="21" t="s">
        <v>191</v>
      </c>
    </row>
    <row r="156" spans="2:80" ht="13">
      <c r="B156" s="2" t="s">
        <v>237</v>
      </c>
      <c r="C156" s="13" t="s">
        <v>191</v>
      </c>
      <c r="D156" s="2"/>
      <c r="E156" s="2"/>
      <c r="F156" s="14"/>
      <c r="G156" s="14"/>
      <c r="H156" s="14"/>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row>
    <row r="158" spans="2:80" ht="13">
      <c r="B158" s="2" t="s">
        <v>238</v>
      </c>
    </row>
    <row r="160" spans="2:80" ht="13">
      <c r="B160" s="19" t="s">
        <v>239</v>
      </c>
      <c r="C160" s="24" t="s">
        <v>226</v>
      </c>
      <c r="D160" s="2"/>
    </row>
    <row r="161" spans="2:7">
      <c r="B161" s="21" t="s">
        <v>191</v>
      </c>
      <c r="C161" s="31" t="s">
        <v>191</v>
      </c>
    </row>
    <row r="164" spans="2:7" ht="13">
      <c r="B164" s="19" t="s">
        <v>240</v>
      </c>
      <c r="C164" s="24" t="s">
        <v>241</v>
      </c>
      <c r="D164" s="2"/>
    </row>
    <row r="165" spans="2:7">
      <c r="B165" s="21" t="s">
        <v>191</v>
      </c>
      <c r="C165" s="31" t="s">
        <v>191</v>
      </c>
    </row>
    <row r="168" spans="2:7" ht="13">
      <c r="B168" s="2" t="s">
        <v>242</v>
      </c>
    </row>
    <row r="171" spans="2:7" ht="13">
      <c r="B171" s="2" t="s">
        <v>243</v>
      </c>
    </row>
    <row r="173" spans="2:7" ht="13">
      <c r="B173" s="19" t="s">
        <v>218</v>
      </c>
      <c r="C173" s="24" t="s">
        <v>244</v>
      </c>
      <c r="D173" s="19" t="s">
        <v>234</v>
      </c>
      <c r="E173" s="19" t="s">
        <v>235</v>
      </c>
      <c r="F173" s="26" t="s">
        <v>236</v>
      </c>
      <c r="G173" s="14"/>
    </row>
    <row r="174" spans="2:7">
      <c r="B174" s="21" t="s">
        <v>191</v>
      </c>
      <c r="C174" s="31" t="s">
        <v>191</v>
      </c>
      <c r="D174" s="21" t="s">
        <v>191</v>
      </c>
      <c r="E174" s="21" t="s">
        <v>191</v>
      </c>
      <c r="F174" s="32" t="s">
        <v>191</v>
      </c>
    </row>
    <row r="177" spans="2:80" ht="13">
      <c r="B177" s="2" t="s">
        <v>237</v>
      </c>
      <c r="C177" s="13" t="s">
        <v>191</v>
      </c>
      <c r="D177" s="2"/>
      <c r="E177" s="2"/>
      <c r="F177" s="14"/>
      <c r="G177" s="14"/>
      <c r="H177" s="14"/>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row>
    <row r="179" spans="2:80" ht="13">
      <c r="B179" s="2" t="s">
        <v>238</v>
      </c>
    </row>
    <row r="181" spans="2:80" ht="13">
      <c r="B181" s="19" t="s">
        <v>239</v>
      </c>
      <c r="C181" s="24" t="s">
        <v>226</v>
      </c>
      <c r="D181" s="2"/>
    </row>
    <row r="182" spans="2:80">
      <c r="B182" s="21" t="s">
        <v>191</v>
      </c>
      <c r="C182" s="31" t="s">
        <v>191</v>
      </c>
    </row>
    <row r="185" spans="2:80" ht="13">
      <c r="B185" s="19" t="s">
        <v>240</v>
      </c>
      <c r="C185" s="24" t="s">
        <v>241</v>
      </c>
      <c r="D185" s="2"/>
    </row>
    <row r="186" spans="2:80">
      <c r="B186" s="21" t="s">
        <v>191</v>
      </c>
      <c r="C186" s="31" t="s">
        <v>191</v>
      </c>
    </row>
    <row r="189" spans="2:80" ht="13">
      <c r="B189" s="2" t="s">
        <v>242</v>
      </c>
    </row>
    <row r="192" spans="2:80" ht="13">
      <c r="B192" s="2" t="s">
        <v>245</v>
      </c>
    </row>
    <row r="193" spans="2:7" ht="13">
      <c r="B193" s="19" t="s">
        <v>218</v>
      </c>
      <c r="C193" s="24" t="s">
        <v>246</v>
      </c>
      <c r="D193" s="19" t="s">
        <v>247</v>
      </c>
      <c r="E193" s="19" t="s">
        <v>248</v>
      </c>
      <c r="F193" s="26" t="s">
        <v>249</v>
      </c>
      <c r="G193" s="14"/>
    </row>
    <row r="194" spans="2:7">
      <c r="B194" s="21" t="s">
        <v>191</v>
      </c>
      <c r="C194" s="31" t="s">
        <v>191</v>
      </c>
      <c r="D194" s="21" t="s">
        <v>191</v>
      </c>
      <c r="E194" s="21" t="s">
        <v>191</v>
      </c>
      <c r="F194" s="32" t="s">
        <v>191</v>
      </c>
    </row>
    <row r="195" spans="2:7">
      <c r="B195" s="1" t="s">
        <v>2544</v>
      </c>
    </row>
  </sheetData>
  <mergeCells count="9">
    <mergeCell ref="B101:C101"/>
    <mergeCell ref="B1:E1"/>
    <mergeCell ref="C3:C7"/>
    <mergeCell ref="D3:D7"/>
    <mergeCell ref="B10:E10"/>
    <mergeCell ref="B11:E11"/>
    <mergeCell ref="C12:C13"/>
    <mergeCell ref="D12:D13"/>
    <mergeCell ref="E12:E13"/>
  </mergeCells>
  <hyperlinks>
    <hyperlink ref="A1" location="Index!A1" display="Index" xr:uid="{E0DA0563-7300-4925-9994-4B8B02B6CA32}"/>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FB660-6C73-4FB4-A235-FC70FC930987}">
  <dimension ref="A1:CB247"/>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5" ht="13">
      <c r="A1" s="3" t="s">
        <v>0</v>
      </c>
      <c r="B1" s="249" t="s">
        <v>8</v>
      </c>
      <c r="C1" s="249"/>
      <c r="D1" s="249"/>
      <c r="E1" s="249"/>
    </row>
    <row r="3" spans="1:5" ht="14.5">
      <c r="B3" s="34" t="s">
        <v>2319</v>
      </c>
      <c r="C3" s="262"/>
      <c r="D3" s="263"/>
      <c r="E3" s="35"/>
    </row>
    <row r="4" spans="1:5" ht="43.5">
      <c r="B4" s="37" t="s">
        <v>2320</v>
      </c>
      <c r="C4" s="262"/>
      <c r="D4" s="263"/>
      <c r="E4" s="35"/>
    </row>
    <row r="5" spans="1:5" ht="14.5">
      <c r="B5" s="37" t="s">
        <v>2321</v>
      </c>
      <c r="C5" s="262"/>
      <c r="D5" s="263"/>
      <c r="E5" s="35"/>
    </row>
    <row r="6" spans="1:5" ht="29">
      <c r="B6" s="37" t="s">
        <v>2322</v>
      </c>
      <c r="C6" s="262"/>
      <c r="D6" s="263"/>
      <c r="E6" s="35"/>
    </row>
    <row r="7" spans="1:5" ht="14.5">
      <c r="B7" s="38" t="s">
        <v>142</v>
      </c>
      <c r="C7" s="39" t="s">
        <v>143</v>
      </c>
      <c r="D7" s="39" t="s">
        <v>144</v>
      </c>
      <c r="E7" s="35"/>
    </row>
    <row r="8" spans="1:5" ht="14.5">
      <c r="B8" s="35"/>
      <c r="C8" s="65"/>
      <c r="D8" s="65"/>
      <c r="E8" s="35"/>
    </row>
    <row r="9" spans="1:5" ht="14.5">
      <c r="B9" s="35"/>
      <c r="C9" s="40"/>
      <c r="D9" s="35"/>
      <c r="E9" s="35"/>
    </row>
    <row r="10" spans="1:5" ht="14.5">
      <c r="B10" s="267"/>
      <c r="C10" s="267"/>
      <c r="D10" s="267"/>
      <c r="E10" s="267"/>
    </row>
    <row r="11" spans="1:5" ht="14.5">
      <c r="B11" s="264" t="s">
        <v>280</v>
      </c>
      <c r="C11" s="264"/>
      <c r="D11" s="264"/>
      <c r="E11" s="264"/>
    </row>
    <row r="12" spans="1:5" ht="14.5">
      <c r="B12" s="41" t="s">
        <v>281</v>
      </c>
      <c r="C12" s="265" t="s">
        <v>282</v>
      </c>
      <c r="D12" s="264" t="s">
        <v>283</v>
      </c>
      <c r="E12" s="264" t="s">
        <v>284</v>
      </c>
    </row>
    <row r="13" spans="1:5" ht="14.5">
      <c r="B13" s="41" t="s">
        <v>285</v>
      </c>
      <c r="C13" s="265"/>
      <c r="D13" s="264"/>
      <c r="E13" s="264"/>
    </row>
    <row r="14" spans="1:5" ht="14.5">
      <c r="B14" s="34" t="s">
        <v>286</v>
      </c>
      <c r="C14" s="43"/>
      <c r="D14" s="45"/>
      <c r="E14" s="45"/>
    </row>
    <row r="15" spans="1:5" ht="14.5">
      <c r="B15" s="34" t="s">
        <v>288</v>
      </c>
      <c r="C15" s="43"/>
      <c r="D15" s="45"/>
      <c r="E15" s="45"/>
    </row>
    <row r="16" spans="1:5" ht="14.5">
      <c r="B16" s="34" t="s">
        <v>289</v>
      </c>
      <c r="C16" s="43"/>
      <c r="D16" s="45" t="s">
        <v>2065</v>
      </c>
      <c r="E16" s="45"/>
    </row>
    <row r="17" spans="2:9" ht="14.5">
      <c r="B17" s="46" t="s">
        <v>290</v>
      </c>
      <c r="C17" s="43"/>
      <c r="D17" s="41"/>
      <c r="E17" s="41"/>
    </row>
    <row r="18" spans="2:9" ht="14.5">
      <c r="B18" s="35"/>
      <c r="C18" s="47"/>
      <c r="D18" s="35"/>
      <c r="E18" s="35"/>
    </row>
    <row r="20" spans="2:9">
      <c r="B20" s="1" t="s">
        <v>145</v>
      </c>
    </row>
    <row r="22" spans="2:9" ht="13">
      <c r="B22" s="10" t="s">
        <v>146</v>
      </c>
      <c r="C22" s="11" t="s">
        <v>147</v>
      </c>
      <c r="D22" s="10" t="s">
        <v>148</v>
      </c>
      <c r="E22" s="10" t="s">
        <v>149</v>
      </c>
      <c r="F22" s="12" t="s">
        <v>150</v>
      </c>
      <c r="G22" s="12" t="s">
        <v>151</v>
      </c>
      <c r="H22" s="12" t="s">
        <v>152</v>
      </c>
      <c r="I22" s="2" t="s">
        <v>153</v>
      </c>
    </row>
    <row r="23" spans="2:9" ht="13">
      <c r="B23" s="2" t="s">
        <v>154</v>
      </c>
    </row>
    <row r="24" spans="2:9" ht="13">
      <c r="B24" s="2" t="s">
        <v>155</v>
      </c>
    </row>
    <row r="25" spans="2:9">
      <c r="B25" s="1" t="s">
        <v>159</v>
      </c>
      <c r="C25" s="9" t="s">
        <v>159</v>
      </c>
      <c r="D25" s="1" t="s">
        <v>159</v>
      </c>
      <c r="E25" s="1" t="s">
        <v>159</v>
      </c>
      <c r="F25" s="4" t="s">
        <v>159</v>
      </c>
      <c r="G25" s="4" t="s">
        <v>159</v>
      </c>
      <c r="H25" s="4" t="s">
        <v>159</v>
      </c>
    </row>
    <row r="26" spans="2:9" ht="13">
      <c r="B26" s="2" t="s">
        <v>2543</v>
      </c>
    </row>
    <row r="27" spans="2:9">
      <c r="B27" s="1" t="s">
        <v>159</v>
      </c>
      <c r="C27" s="9" t="s">
        <v>159</v>
      </c>
      <c r="D27" s="1" t="s">
        <v>159</v>
      </c>
      <c r="E27" s="1" t="s">
        <v>159</v>
      </c>
      <c r="F27" s="4" t="s">
        <v>159</v>
      </c>
      <c r="G27" s="4" t="s">
        <v>159</v>
      </c>
      <c r="H27" s="4" t="s">
        <v>159</v>
      </c>
    </row>
    <row r="28" spans="2:9" ht="13">
      <c r="B28" s="2" t="s">
        <v>160</v>
      </c>
      <c r="C28" s="13"/>
      <c r="D28" s="2"/>
      <c r="E28" s="2"/>
      <c r="F28" s="14"/>
      <c r="G28" s="14">
        <f>SUM(G22:G27)</f>
        <v>0</v>
      </c>
      <c r="H28" s="14">
        <f>SUM(H22:H27)</f>
        <v>0</v>
      </c>
    </row>
    <row r="29" spans="2:9" ht="13">
      <c r="B29" s="10" t="s">
        <v>146</v>
      </c>
      <c r="C29" s="11" t="s">
        <v>147</v>
      </c>
      <c r="D29" s="10" t="s">
        <v>165</v>
      </c>
      <c r="E29" s="10" t="s">
        <v>149</v>
      </c>
      <c r="F29" s="12" t="s">
        <v>150</v>
      </c>
      <c r="G29" s="12" t="s">
        <v>151</v>
      </c>
      <c r="H29" s="12" t="s">
        <v>152</v>
      </c>
    </row>
    <row r="30" spans="2:9" ht="13">
      <c r="B30" s="2" t="s">
        <v>166</v>
      </c>
    </row>
    <row r="31" spans="2:9" ht="13">
      <c r="B31" s="2" t="s">
        <v>155</v>
      </c>
    </row>
    <row r="32" spans="2:9" ht="13">
      <c r="B32" s="2" t="s">
        <v>167</v>
      </c>
    </row>
    <row r="33" spans="2:8">
      <c r="B33" s="1" t="s">
        <v>2913</v>
      </c>
      <c r="C33" s="9">
        <v>6.86</v>
      </c>
      <c r="D33" s="1" t="s">
        <v>291</v>
      </c>
      <c r="E33" s="1" t="s">
        <v>1659</v>
      </c>
      <c r="F33" s="4">
        <v>1000000</v>
      </c>
      <c r="G33" s="4">
        <v>1025.18</v>
      </c>
      <c r="H33" s="4">
        <v>8.7799999999999994</v>
      </c>
    </row>
    <row r="34" spans="2:8">
      <c r="B34" s="1" t="s">
        <v>640</v>
      </c>
      <c r="C34" s="9">
        <v>6.42</v>
      </c>
      <c r="D34" s="1" t="s">
        <v>291</v>
      </c>
      <c r="E34" s="1" t="s">
        <v>641</v>
      </c>
      <c r="F34" s="4">
        <v>1000000</v>
      </c>
      <c r="G34" s="4">
        <v>997.56</v>
      </c>
      <c r="H34" s="4">
        <v>8.5399999999999991</v>
      </c>
    </row>
    <row r="35" spans="2:8">
      <c r="B35" s="1" t="s">
        <v>2333</v>
      </c>
      <c r="C35" s="9">
        <v>6.76</v>
      </c>
      <c r="D35" s="1" t="s">
        <v>291</v>
      </c>
      <c r="E35" s="1" t="s">
        <v>2334</v>
      </c>
      <c r="F35" s="4">
        <v>500000</v>
      </c>
      <c r="G35" s="4">
        <v>519.1</v>
      </c>
      <c r="H35" s="4">
        <v>4.45</v>
      </c>
    </row>
    <row r="36" spans="2:8">
      <c r="B36" s="1" t="s">
        <v>2912</v>
      </c>
      <c r="C36" s="9">
        <v>6.68</v>
      </c>
      <c r="D36" s="1" t="s">
        <v>291</v>
      </c>
      <c r="E36" s="1" t="s">
        <v>2336</v>
      </c>
      <c r="F36" s="4">
        <v>500000</v>
      </c>
      <c r="G36" s="4">
        <v>501.28</v>
      </c>
      <c r="H36" s="4">
        <v>4.29</v>
      </c>
    </row>
    <row r="37" spans="2:8" ht="13">
      <c r="B37" s="2" t="s">
        <v>168</v>
      </c>
      <c r="C37" s="13"/>
      <c r="D37" s="2"/>
      <c r="E37" s="2"/>
      <c r="F37" s="14"/>
      <c r="G37" s="14">
        <f>SUM(G29:G36)</f>
        <v>3043.12</v>
      </c>
      <c r="H37" s="14">
        <f>SUM(H29:H36)</f>
        <v>26.06</v>
      </c>
    </row>
    <row r="38" spans="2:8" ht="13">
      <c r="B38" s="2" t="s">
        <v>169</v>
      </c>
    </row>
    <row r="39" spans="2:8">
      <c r="B39" s="1" t="s">
        <v>2911</v>
      </c>
      <c r="C39" s="9">
        <v>6.95</v>
      </c>
      <c r="D39" s="1" t="s">
        <v>296</v>
      </c>
      <c r="E39" s="1" t="s">
        <v>2337</v>
      </c>
      <c r="F39" s="4">
        <v>1000</v>
      </c>
      <c r="G39" s="4">
        <v>1007.42</v>
      </c>
      <c r="H39" s="4">
        <v>8.6300000000000008</v>
      </c>
    </row>
    <row r="40" spans="2:8">
      <c r="B40" s="1" t="s">
        <v>2910</v>
      </c>
      <c r="C40" s="9">
        <v>6.95</v>
      </c>
      <c r="D40" s="1" t="s">
        <v>296</v>
      </c>
      <c r="E40" s="1" t="s">
        <v>2077</v>
      </c>
      <c r="F40" s="4">
        <v>1000</v>
      </c>
      <c r="G40" s="4">
        <v>1007.36</v>
      </c>
      <c r="H40" s="4">
        <v>8.6300000000000008</v>
      </c>
    </row>
    <row r="41" spans="2:8">
      <c r="B41" s="1" t="s">
        <v>2909</v>
      </c>
      <c r="C41" s="9">
        <v>7.88</v>
      </c>
      <c r="D41" s="1" t="s">
        <v>296</v>
      </c>
      <c r="E41" s="1" t="s">
        <v>2338</v>
      </c>
      <c r="F41" s="4">
        <v>1000</v>
      </c>
      <c r="G41" s="4">
        <v>995.56</v>
      </c>
      <c r="H41" s="4">
        <v>8.5299999999999994</v>
      </c>
    </row>
    <row r="42" spans="2:8">
      <c r="B42" s="1" t="s">
        <v>2908</v>
      </c>
      <c r="C42" s="9">
        <v>7.06</v>
      </c>
      <c r="D42" s="1" t="s">
        <v>296</v>
      </c>
      <c r="E42" s="1" t="s">
        <v>2339</v>
      </c>
      <c r="F42" s="4">
        <v>1000</v>
      </c>
      <c r="G42" s="4">
        <v>989.71</v>
      </c>
      <c r="H42" s="4">
        <v>8.48</v>
      </c>
    </row>
    <row r="43" spans="2:8">
      <c r="B43" s="1" t="s">
        <v>2907</v>
      </c>
      <c r="C43" s="9">
        <v>7.41</v>
      </c>
      <c r="D43" s="1" t="s">
        <v>662</v>
      </c>
      <c r="E43" s="1" t="s">
        <v>2340</v>
      </c>
      <c r="F43" s="4">
        <v>500</v>
      </c>
      <c r="G43" s="4">
        <v>502.98</v>
      </c>
      <c r="H43" s="4">
        <v>4.3099999999999996</v>
      </c>
    </row>
    <row r="44" spans="2:8">
      <c r="B44" s="1" t="s">
        <v>2906</v>
      </c>
      <c r="C44" s="9">
        <v>7.63</v>
      </c>
      <c r="D44" s="1" t="s">
        <v>1686</v>
      </c>
      <c r="E44" s="1" t="s">
        <v>1687</v>
      </c>
      <c r="F44" s="4">
        <v>500</v>
      </c>
      <c r="G44" s="4">
        <v>502.35</v>
      </c>
      <c r="H44" s="4">
        <v>4.3</v>
      </c>
    </row>
    <row r="45" spans="2:8">
      <c r="B45" s="1" t="s">
        <v>2905</v>
      </c>
      <c r="C45" s="9">
        <v>7.92</v>
      </c>
      <c r="D45" s="1" t="s">
        <v>296</v>
      </c>
      <c r="E45" s="1" t="s">
        <v>2024</v>
      </c>
      <c r="F45" s="4">
        <v>500</v>
      </c>
      <c r="G45" s="4">
        <v>502.35</v>
      </c>
      <c r="H45" s="4">
        <v>4.3</v>
      </c>
    </row>
    <row r="46" spans="2:8">
      <c r="B46" s="1" t="s">
        <v>2904</v>
      </c>
      <c r="C46" s="9">
        <v>8.1300000000000008</v>
      </c>
      <c r="D46" s="1" t="s">
        <v>1289</v>
      </c>
      <c r="E46" s="1" t="s">
        <v>1712</v>
      </c>
      <c r="F46" s="4">
        <v>500</v>
      </c>
      <c r="G46" s="4">
        <v>500.76</v>
      </c>
      <c r="H46" s="4">
        <v>4.29</v>
      </c>
    </row>
    <row r="47" spans="2:8">
      <c r="B47" s="1" t="s">
        <v>2903</v>
      </c>
      <c r="C47" s="9">
        <v>7.46</v>
      </c>
      <c r="D47" s="1" t="s">
        <v>296</v>
      </c>
      <c r="E47" s="1" t="s">
        <v>2341</v>
      </c>
      <c r="F47" s="4">
        <v>500</v>
      </c>
      <c r="G47" s="4">
        <v>499.97</v>
      </c>
      <c r="H47" s="4">
        <v>4.28</v>
      </c>
    </row>
    <row r="48" spans="2:8">
      <c r="B48" s="1" t="s">
        <v>2902</v>
      </c>
      <c r="C48" s="9">
        <v>7.46</v>
      </c>
      <c r="D48" s="1" t="s">
        <v>296</v>
      </c>
      <c r="E48" s="1" t="s">
        <v>2342</v>
      </c>
      <c r="F48" s="4">
        <v>40</v>
      </c>
      <c r="G48" s="4">
        <v>402.58</v>
      </c>
      <c r="H48" s="4">
        <v>3.45</v>
      </c>
    </row>
    <row r="49" spans="2:8">
      <c r="B49" s="1" t="s">
        <v>2901</v>
      </c>
      <c r="C49" s="9">
        <v>7.16</v>
      </c>
      <c r="D49" s="1" t="s">
        <v>296</v>
      </c>
      <c r="E49" s="1" t="s">
        <v>2343</v>
      </c>
      <c r="F49" s="4">
        <v>400</v>
      </c>
      <c r="G49" s="4">
        <v>402.34</v>
      </c>
      <c r="H49" s="4">
        <v>3.45</v>
      </c>
    </row>
    <row r="50" spans="2:8" ht="13">
      <c r="B50" s="2" t="s">
        <v>170</v>
      </c>
      <c r="C50" s="13"/>
      <c r="D50" s="2"/>
      <c r="E50" s="2"/>
      <c r="F50" s="14"/>
      <c r="G50" s="14">
        <f>SUM(G38:G49)</f>
        <v>7313.3800000000019</v>
      </c>
      <c r="H50" s="14">
        <f>SUM(H38:H49)</f>
        <v>62.65</v>
      </c>
    </row>
    <row r="51" spans="2:8" ht="13">
      <c r="B51" s="2" t="s">
        <v>171</v>
      </c>
    </row>
    <row r="52" spans="2:8">
      <c r="B52" s="1" t="s">
        <v>159</v>
      </c>
      <c r="C52" s="9" t="s">
        <v>159</v>
      </c>
      <c r="D52" s="1" t="s">
        <v>159</v>
      </c>
      <c r="E52" s="1" t="s">
        <v>159</v>
      </c>
      <c r="F52" s="4" t="s">
        <v>159</v>
      </c>
      <c r="G52" s="4" t="s">
        <v>159</v>
      </c>
      <c r="H52" s="4" t="s">
        <v>159</v>
      </c>
    </row>
    <row r="53" spans="2:8" ht="13">
      <c r="B53" s="2" t="s">
        <v>172</v>
      </c>
      <c r="C53" s="13"/>
      <c r="D53" s="2"/>
      <c r="E53" s="2"/>
      <c r="F53" s="14"/>
      <c r="G53" s="14">
        <f>SUM(G51:G52)</f>
        <v>0</v>
      </c>
      <c r="H53" s="14">
        <f>SUM(H51:H52)</f>
        <v>0</v>
      </c>
    </row>
    <row r="54" spans="2:8" ht="13">
      <c r="B54" s="2" t="s">
        <v>2600</v>
      </c>
    </row>
    <row r="55" spans="2:8">
      <c r="B55" s="1" t="s">
        <v>1722</v>
      </c>
      <c r="C55" s="9">
        <v>9.26</v>
      </c>
      <c r="D55" s="1" t="s">
        <v>1294</v>
      </c>
      <c r="E55" s="1" t="s">
        <v>1723</v>
      </c>
      <c r="F55" s="4">
        <v>50000000</v>
      </c>
      <c r="G55" s="4">
        <v>363.25</v>
      </c>
      <c r="H55" s="4">
        <v>3.11</v>
      </c>
    </row>
    <row r="56" spans="2:8" ht="13">
      <c r="B56" s="2" t="s">
        <v>2599</v>
      </c>
      <c r="C56" s="13"/>
      <c r="D56" s="2"/>
      <c r="E56" s="2"/>
      <c r="F56" s="14"/>
      <c r="G56" s="14">
        <f>SUM(G54:G55)</f>
        <v>363.25</v>
      </c>
      <c r="H56" s="14">
        <f>SUM(H54:H55)</f>
        <v>3.11</v>
      </c>
    </row>
    <row r="57" spans="2:8" ht="13">
      <c r="B57" s="2" t="s">
        <v>175</v>
      </c>
    </row>
    <row r="58" spans="2:8">
      <c r="B58" s="1" t="s">
        <v>159</v>
      </c>
      <c r="C58" s="9" t="s">
        <v>159</v>
      </c>
      <c r="D58" s="1" t="s">
        <v>159</v>
      </c>
      <c r="E58" s="1" t="s">
        <v>159</v>
      </c>
      <c r="F58" s="4" t="s">
        <v>159</v>
      </c>
      <c r="G58" s="4" t="s">
        <v>159</v>
      </c>
      <c r="H58" s="4" t="s">
        <v>159</v>
      </c>
    </row>
    <row r="59" spans="2:8" ht="13">
      <c r="B59" s="2" t="s">
        <v>176</v>
      </c>
      <c r="C59" s="13"/>
      <c r="D59" s="2"/>
      <c r="E59" s="2"/>
      <c r="F59" s="14"/>
      <c r="G59" s="14">
        <f>SUM(G57:G58)</f>
        <v>0</v>
      </c>
      <c r="H59" s="14">
        <f>SUM(H57:H58)</f>
        <v>0</v>
      </c>
    </row>
    <row r="60" spans="2:8" ht="13">
      <c r="B60" s="2" t="s">
        <v>177</v>
      </c>
    </row>
    <row r="61" spans="2:8">
      <c r="B61" s="1" t="s">
        <v>159</v>
      </c>
      <c r="C61" s="9" t="s">
        <v>159</v>
      </c>
      <c r="D61" s="1" t="s">
        <v>159</v>
      </c>
      <c r="E61" s="1" t="s">
        <v>159</v>
      </c>
      <c r="F61" s="4" t="s">
        <v>159</v>
      </c>
      <c r="G61" s="4" t="s">
        <v>159</v>
      </c>
      <c r="H61" s="4" t="s">
        <v>159</v>
      </c>
    </row>
    <row r="62" spans="2:8" ht="13">
      <c r="B62" s="2" t="s">
        <v>178</v>
      </c>
      <c r="C62" s="13"/>
      <c r="D62" s="2"/>
      <c r="E62" s="2"/>
      <c r="F62" s="14"/>
      <c r="G62" s="14">
        <f>SUM(G60:G61)</f>
        <v>0</v>
      </c>
      <c r="H62" s="14">
        <f>SUM(H60:H61)</f>
        <v>0</v>
      </c>
    </row>
    <row r="63" spans="2:8" ht="13">
      <c r="B63" s="2" t="s">
        <v>2627</v>
      </c>
      <c r="C63" s="13"/>
      <c r="D63" s="2"/>
      <c r="E63" s="2"/>
      <c r="F63" s="14"/>
      <c r="G63" s="14"/>
      <c r="H63" s="14"/>
    </row>
    <row r="64" spans="2:8">
      <c r="B64" s="1" t="s">
        <v>2323</v>
      </c>
      <c r="C64" s="9">
        <v>6.0650000000000004</v>
      </c>
      <c r="E64" s="1" t="s">
        <v>2324</v>
      </c>
      <c r="F64" s="4">
        <v>3000000</v>
      </c>
      <c r="G64" s="4">
        <v>3008.63</v>
      </c>
      <c r="H64" s="4">
        <v>27.09</v>
      </c>
    </row>
    <row r="65" spans="2:8">
      <c r="B65" s="1" t="s">
        <v>2325</v>
      </c>
      <c r="C65" s="9">
        <v>6.02</v>
      </c>
      <c r="E65" s="1" t="s">
        <v>2326</v>
      </c>
      <c r="F65" s="4">
        <v>1500000</v>
      </c>
      <c r="G65" s="4">
        <v>1501.95</v>
      </c>
      <c r="H65" s="4">
        <v>13.52</v>
      </c>
    </row>
    <row r="66" spans="2:8">
      <c r="B66" s="1" t="s">
        <v>2327</v>
      </c>
      <c r="C66" s="9">
        <v>6.1</v>
      </c>
      <c r="E66" s="1" t="s">
        <v>2328</v>
      </c>
      <c r="F66" s="4">
        <v>1000000</v>
      </c>
      <c r="G66" s="4">
        <v>1003.09</v>
      </c>
      <c r="H66" s="4">
        <v>9.0299999999999994</v>
      </c>
    </row>
    <row r="67" spans="2:8">
      <c r="B67" s="1" t="s">
        <v>2329</v>
      </c>
      <c r="C67" s="9">
        <v>6.0724999999999998</v>
      </c>
      <c r="E67" s="1" t="s">
        <v>2330</v>
      </c>
      <c r="F67" s="4">
        <v>1000000</v>
      </c>
      <c r="G67" s="4">
        <v>1002.93</v>
      </c>
      <c r="H67" s="4">
        <v>9.0299999999999994</v>
      </c>
    </row>
    <row r="68" spans="2:8">
      <c r="B68" s="1" t="s">
        <v>2331</v>
      </c>
      <c r="C68" s="9">
        <v>5.5274999999999999</v>
      </c>
      <c r="E68" s="1" t="s">
        <v>2332</v>
      </c>
      <c r="F68" s="4">
        <v>1000000</v>
      </c>
      <c r="G68" s="4">
        <v>999.84</v>
      </c>
      <c r="H68" s="4">
        <v>9</v>
      </c>
    </row>
    <row r="69" spans="2:8" ht="13">
      <c r="B69" s="2" t="s">
        <v>2626</v>
      </c>
      <c r="G69" s="14">
        <f>SUM(G64:G68)</f>
        <v>7516.4400000000005</v>
      </c>
      <c r="H69" s="14">
        <f>SUM(H64:H68)</f>
        <v>67.67</v>
      </c>
    </row>
    <row r="70" spans="2:8" ht="13">
      <c r="B70" s="2" t="s">
        <v>179</v>
      </c>
    </row>
    <row r="71" spans="2:8">
      <c r="B71" s="1" t="s">
        <v>383</v>
      </c>
      <c r="C71" s="9" t="s">
        <v>156</v>
      </c>
      <c r="E71" s="1" t="s">
        <v>384</v>
      </c>
      <c r="F71" s="4">
        <v>696.06500000000005</v>
      </c>
      <c r="G71" s="4">
        <v>82.63</v>
      </c>
      <c r="H71" s="4">
        <v>0.71</v>
      </c>
    </row>
    <row r="72" spans="2:8" ht="13">
      <c r="B72" s="2" t="s">
        <v>180</v>
      </c>
      <c r="C72" s="13"/>
      <c r="D72" s="2"/>
      <c r="E72" s="2"/>
      <c r="F72" s="14"/>
      <c r="G72" s="14">
        <f>SUM(G70:G71)</f>
        <v>82.63</v>
      </c>
      <c r="H72" s="14">
        <f>SUM(H70:H71)</f>
        <v>0.71</v>
      </c>
    </row>
    <row r="73" spans="2:8" ht="13">
      <c r="B73" s="2" t="s">
        <v>181</v>
      </c>
    </row>
    <row r="74" spans="2:8">
      <c r="B74" s="1" t="s">
        <v>159</v>
      </c>
      <c r="C74" s="9" t="s">
        <v>159</v>
      </c>
      <c r="D74" s="1" t="s">
        <v>159</v>
      </c>
      <c r="E74" s="1" t="s">
        <v>159</v>
      </c>
      <c r="F74" s="4" t="s">
        <v>159</v>
      </c>
      <c r="G74" s="4" t="s">
        <v>159</v>
      </c>
      <c r="H74" s="4" t="s">
        <v>159</v>
      </c>
    </row>
    <row r="75" spans="2:8" ht="13">
      <c r="B75" s="2" t="s">
        <v>182</v>
      </c>
      <c r="C75" s="13"/>
      <c r="D75" s="2"/>
      <c r="E75" s="2"/>
      <c r="F75" s="14"/>
      <c r="G75" s="14">
        <f>SUM(G73:G74)</f>
        <v>0</v>
      </c>
      <c r="H75" s="14">
        <f>SUM(H73:H74)</f>
        <v>0</v>
      </c>
    </row>
    <row r="76" spans="2:8" ht="13">
      <c r="B76" s="2" t="s">
        <v>265</v>
      </c>
      <c r="C76" s="13"/>
      <c r="D76" s="2"/>
      <c r="E76" s="2"/>
      <c r="F76" s="14"/>
      <c r="G76" s="14">
        <v>1221.3900000000001</v>
      </c>
      <c r="H76" s="14">
        <v>10.46</v>
      </c>
    </row>
    <row r="77" spans="2:8" ht="13">
      <c r="B77" s="2" t="s">
        <v>161</v>
      </c>
    </row>
    <row r="78" spans="2:8">
      <c r="B78" s="1" t="s">
        <v>159</v>
      </c>
      <c r="C78" s="9" t="s">
        <v>159</v>
      </c>
      <c r="D78" s="1" t="s">
        <v>159</v>
      </c>
      <c r="E78" s="1" t="s">
        <v>159</v>
      </c>
      <c r="F78" s="4" t="s">
        <v>159</v>
      </c>
      <c r="G78" s="4" t="s">
        <v>159</v>
      </c>
      <c r="H78" s="4" t="s">
        <v>159</v>
      </c>
    </row>
    <row r="79" spans="2:8" ht="13">
      <c r="B79" s="2" t="s">
        <v>162</v>
      </c>
      <c r="C79" s="13"/>
      <c r="D79" s="2"/>
      <c r="E79" s="2"/>
      <c r="F79" s="14"/>
      <c r="G79" s="14">
        <f>SUM(G77:G78)</f>
        <v>0</v>
      </c>
      <c r="H79" s="14">
        <f>SUM(H77:H78)</f>
        <v>0</v>
      </c>
    </row>
    <row r="80" spans="2:8" ht="13">
      <c r="B80" s="2" t="s">
        <v>154</v>
      </c>
    </row>
    <row r="81" spans="2:8" ht="13">
      <c r="B81" s="2" t="s">
        <v>163</v>
      </c>
    </row>
    <row r="82" spans="2:8">
      <c r="B82" s="1" t="s">
        <v>159</v>
      </c>
      <c r="C82" s="9" t="s">
        <v>159</v>
      </c>
      <c r="D82" s="1" t="s">
        <v>159</v>
      </c>
      <c r="E82" s="1" t="s">
        <v>159</v>
      </c>
      <c r="F82" s="4" t="s">
        <v>159</v>
      </c>
      <c r="G82" s="4" t="s">
        <v>159</v>
      </c>
      <c r="H82" s="4" t="s">
        <v>159</v>
      </c>
    </row>
    <row r="83" spans="2:8" ht="13">
      <c r="B83" s="2" t="s">
        <v>164</v>
      </c>
      <c r="C83" s="13"/>
      <c r="D83" s="2"/>
      <c r="E83" s="2"/>
      <c r="F83" s="14"/>
      <c r="G83" s="14">
        <f>SUM(G80:G82)</f>
        <v>0</v>
      </c>
      <c r="H83" s="14">
        <f>SUM(H80:H82)</f>
        <v>0</v>
      </c>
    </row>
    <row r="84" spans="2:8" ht="13">
      <c r="B84" s="2" t="s">
        <v>183</v>
      </c>
      <c r="C84" s="13"/>
      <c r="D84" s="2"/>
      <c r="E84" s="2"/>
      <c r="F84" s="14"/>
      <c r="G84" s="14">
        <f>G76+G75+G72+G62+G59+G56+G53+G50+G37+G83+G79+G28</f>
        <v>12023.77</v>
      </c>
      <c r="H84" s="14">
        <f>H76+H75+H72+H62+H59+H56+H53+H50+H37+H83+H79+H28</f>
        <v>102.99000000000001</v>
      </c>
    </row>
    <row r="85" spans="2:8" ht="13">
      <c r="B85" s="2" t="s">
        <v>266</v>
      </c>
      <c r="C85" s="13"/>
      <c r="D85" s="2"/>
      <c r="E85" s="2"/>
      <c r="F85" s="14"/>
      <c r="G85" s="14">
        <f>G86-G84</f>
        <v>-346.96389758999976</v>
      </c>
      <c r="H85" s="14">
        <f>H86-H84</f>
        <v>-2.9900000000000091</v>
      </c>
    </row>
    <row r="86" spans="2:8" ht="13">
      <c r="B86" s="2" t="s">
        <v>185</v>
      </c>
      <c r="C86" s="13"/>
      <c r="D86" s="2"/>
      <c r="E86" s="2"/>
      <c r="F86" s="14"/>
      <c r="G86" s="14">
        <v>11676.806102410001</v>
      </c>
      <c r="H86" s="14">
        <v>100</v>
      </c>
    </row>
    <row r="87" spans="2:8">
      <c r="B87" s="1" t="s">
        <v>186</v>
      </c>
    </row>
    <row r="88" spans="2:8">
      <c r="B88" s="1" t="s">
        <v>187</v>
      </c>
    </row>
    <row r="89" spans="2:8">
      <c r="B89" s="1" t="s">
        <v>188</v>
      </c>
      <c r="C89" s="9" t="s">
        <v>189</v>
      </c>
    </row>
    <row r="90" spans="2:8" ht="13">
      <c r="B90" s="2" t="s">
        <v>2625</v>
      </c>
    </row>
    <row r="91" spans="2:8" ht="26">
      <c r="B91" s="33" t="s">
        <v>267</v>
      </c>
      <c r="C91" s="9" t="s">
        <v>191</v>
      </c>
    </row>
    <row r="92" spans="2:8" ht="13">
      <c r="B92" s="2"/>
    </row>
    <row r="93" spans="2:8" ht="13">
      <c r="B93" s="2" t="s">
        <v>190</v>
      </c>
      <c r="C93" s="9" t="s">
        <v>191</v>
      </c>
    </row>
    <row r="94" spans="2:8" ht="13">
      <c r="B94" s="2" t="s">
        <v>193</v>
      </c>
      <c r="C94" s="9" t="s">
        <v>194</v>
      </c>
    </row>
    <row r="95" spans="2:8" ht="13">
      <c r="B95" s="2" t="s">
        <v>2344</v>
      </c>
      <c r="C95" s="13"/>
    </row>
    <row r="96" spans="2:8" ht="13">
      <c r="B96" s="2" t="s">
        <v>2345</v>
      </c>
      <c r="C96" s="13"/>
    </row>
    <row r="97" spans="2:3" ht="13">
      <c r="B97" s="2" t="s">
        <v>2346</v>
      </c>
      <c r="C97" s="13"/>
    </row>
    <row r="98" spans="2:3" ht="13">
      <c r="B98" s="2" t="s">
        <v>2347</v>
      </c>
      <c r="C98" s="13"/>
    </row>
    <row r="99" spans="2:3" ht="13">
      <c r="B99" s="2" t="s">
        <v>2348</v>
      </c>
      <c r="C99" s="13"/>
    </row>
    <row r="100" spans="2:3" ht="13">
      <c r="B100" s="2" t="s">
        <v>2349</v>
      </c>
      <c r="C100" s="13"/>
    </row>
    <row r="101" spans="2:3" ht="13">
      <c r="B101" s="2" t="s">
        <v>2350</v>
      </c>
      <c r="C101" s="13"/>
    </row>
    <row r="102" spans="2:3" ht="13">
      <c r="B102" s="2" t="s">
        <v>2351</v>
      </c>
      <c r="C102" s="13"/>
    </row>
    <row r="103" spans="2:3" ht="13">
      <c r="B103" s="2" t="s">
        <v>2900</v>
      </c>
      <c r="C103" s="13"/>
    </row>
    <row r="104" spans="2:3" ht="13">
      <c r="B104" s="2" t="s">
        <v>2899</v>
      </c>
      <c r="C104" s="13"/>
    </row>
    <row r="105" spans="2:3" ht="13">
      <c r="B105" s="2" t="s">
        <v>2898</v>
      </c>
      <c r="C105" s="13"/>
    </row>
    <row r="106" spans="2:3" ht="13">
      <c r="B106" s="2" t="s">
        <v>2897</v>
      </c>
      <c r="C106" s="13"/>
    </row>
    <row r="107" spans="2:3" ht="13">
      <c r="B107" s="2" t="s">
        <v>2896</v>
      </c>
      <c r="C107" s="13"/>
    </row>
    <row r="108" spans="2:3" ht="13">
      <c r="B108" s="2" t="s">
        <v>2895</v>
      </c>
      <c r="C108" s="13"/>
    </row>
    <row r="109" spans="2:3" ht="13">
      <c r="B109" s="2" t="s">
        <v>2894</v>
      </c>
      <c r="C109" s="13"/>
    </row>
    <row r="110" spans="2:3" ht="13">
      <c r="B110" s="2" t="s">
        <v>2893</v>
      </c>
      <c r="C110" s="13"/>
    </row>
    <row r="111" spans="2:3" ht="13">
      <c r="B111" s="2" t="s">
        <v>2892</v>
      </c>
      <c r="C111" s="13"/>
    </row>
    <row r="112" spans="2:3">
      <c r="B112" s="1" t="s">
        <v>204</v>
      </c>
    </row>
    <row r="114" spans="2:4" ht="14.5">
      <c r="B114" s="15"/>
      <c r="C114" s="16" t="s">
        <v>205</v>
      </c>
    </row>
    <row r="115" spans="2:4" ht="14.5">
      <c r="B115" s="15" t="s">
        <v>206</v>
      </c>
      <c r="C115" s="17" t="s">
        <v>8</v>
      </c>
    </row>
    <row r="116" spans="2:4" ht="14.5">
      <c r="B116" s="15" t="s">
        <v>207</v>
      </c>
      <c r="C116" s="16"/>
    </row>
    <row r="117" spans="2:4" ht="14.5">
      <c r="B117" s="15"/>
      <c r="C117" s="16"/>
    </row>
    <row r="118" spans="2:4" ht="14.5">
      <c r="B118" s="139" t="s">
        <v>208</v>
      </c>
      <c r="C118" s="140">
        <v>7.1599999999999997E-2</v>
      </c>
    </row>
    <row r="119" spans="2:4" ht="14.5">
      <c r="B119" s="139"/>
      <c r="C119" s="138"/>
    </row>
    <row r="120" spans="2:4" ht="14.5">
      <c r="B120" s="139" t="s">
        <v>209</v>
      </c>
      <c r="C120" s="138" t="s">
        <v>2891</v>
      </c>
    </row>
    <row r="121" spans="2:4" ht="14.5">
      <c r="B121" s="139" t="s">
        <v>210</v>
      </c>
      <c r="C121" s="138" t="s">
        <v>2890</v>
      </c>
    </row>
    <row r="122" spans="2:4" ht="14.5">
      <c r="B122" s="15"/>
      <c r="C122" s="16"/>
    </row>
    <row r="123" spans="2:4" ht="14.5">
      <c r="B123" s="15" t="s">
        <v>211</v>
      </c>
      <c r="C123" s="16" t="s">
        <v>189</v>
      </c>
    </row>
    <row r="124" spans="2:4" ht="14.5">
      <c r="B124" s="252" t="s">
        <v>212</v>
      </c>
      <c r="C124" s="252"/>
    </row>
    <row r="126" spans="2:4" ht="14.5">
      <c r="B126" s="15" t="s">
        <v>213</v>
      </c>
      <c r="C126" s="16"/>
      <c r="D126" s="15"/>
    </row>
    <row r="127" spans="2:4" ht="29">
      <c r="B127" s="18" t="s">
        <v>214</v>
      </c>
      <c r="C127" s="17" t="s">
        <v>215</v>
      </c>
      <c r="D127" s="18" t="s">
        <v>216</v>
      </c>
    </row>
    <row r="128" spans="2:4" ht="14.5">
      <c r="B128" s="15" t="s">
        <v>191</v>
      </c>
      <c r="C128" s="16" t="s">
        <v>191</v>
      </c>
      <c r="D128" s="15" t="s">
        <v>191</v>
      </c>
    </row>
    <row r="129" spans="2:7" ht="14.5">
      <c r="B129" s="127"/>
      <c r="C129" s="157"/>
      <c r="D129" s="127"/>
    </row>
    <row r="130" spans="2:7" ht="14.5">
      <c r="B130" s="297" t="s">
        <v>2889</v>
      </c>
      <c r="C130" s="298"/>
      <c r="D130" s="298"/>
      <c r="E130" s="298"/>
      <c r="F130" s="299"/>
    </row>
    <row r="131" spans="2:7">
      <c r="B131" s="154"/>
      <c r="C131" s="155"/>
      <c r="D131" s="131"/>
      <c r="E131" s="154"/>
      <c r="F131" s="153"/>
    </row>
    <row r="132" spans="2:7" ht="14.5">
      <c r="B132" s="300" t="s">
        <v>2614</v>
      </c>
      <c r="C132" s="301"/>
      <c r="D132" s="301"/>
      <c r="E132" s="301"/>
      <c r="F132" s="302"/>
    </row>
    <row r="133" spans="2:7" ht="14.5">
      <c r="B133" s="127"/>
      <c r="C133" s="157"/>
      <c r="D133" s="127"/>
    </row>
    <row r="134" spans="2:7" ht="13">
      <c r="B134" s="19" t="s">
        <v>217</v>
      </c>
      <c r="C134" s="20">
        <v>46203</v>
      </c>
      <c r="D134" s="21"/>
      <c r="E134" s="22"/>
      <c r="F134" s="23"/>
    </row>
    <row r="135" spans="2:7" ht="13">
      <c r="B135" s="19" t="s">
        <v>218</v>
      </c>
      <c r="C135" s="24" t="s">
        <v>219</v>
      </c>
      <c r="D135" s="19" t="s">
        <v>220</v>
      </c>
      <c r="E135" s="25" t="s">
        <v>221</v>
      </c>
      <c r="F135" s="26" t="s">
        <v>222</v>
      </c>
      <c r="G135" s="14"/>
    </row>
    <row r="136" spans="2:7">
      <c r="B136" s="27" t="s">
        <v>191</v>
      </c>
      <c r="C136" s="28" t="s">
        <v>191</v>
      </c>
      <c r="D136" s="27" t="s">
        <v>191</v>
      </c>
      <c r="E136" s="29" t="s">
        <v>191</v>
      </c>
      <c r="F136" s="30" t="s">
        <v>191</v>
      </c>
    </row>
    <row r="139" spans="2:7" ht="13">
      <c r="B139" s="2" t="s">
        <v>223</v>
      </c>
    </row>
    <row r="140" spans="2:7" ht="13">
      <c r="B140" s="2"/>
    </row>
    <row r="141" spans="2:7" ht="13">
      <c r="B141" s="2" t="s">
        <v>224</v>
      </c>
    </row>
    <row r="142" spans="2:7" ht="13">
      <c r="B142" s="19" t="s">
        <v>225</v>
      </c>
      <c r="C142" s="24" t="s">
        <v>226</v>
      </c>
      <c r="D142" s="2"/>
    </row>
    <row r="143" spans="2:7">
      <c r="B143" s="21" t="s">
        <v>191</v>
      </c>
      <c r="C143" s="31" t="s">
        <v>191</v>
      </c>
    </row>
    <row r="145" spans="2:7" ht="13">
      <c r="B145" s="19" t="s">
        <v>227</v>
      </c>
      <c r="C145" s="24" t="s">
        <v>226</v>
      </c>
    </row>
    <row r="146" spans="2:7">
      <c r="B146" s="21" t="s">
        <v>191</v>
      </c>
      <c r="C146" s="31" t="s">
        <v>191</v>
      </c>
    </row>
    <row r="148" spans="2:7" ht="13">
      <c r="B148" s="19" t="s">
        <v>228</v>
      </c>
      <c r="C148" s="24" t="s">
        <v>229</v>
      </c>
    </row>
    <row r="149" spans="2:7">
      <c r="B149" s="21" t="s">
        <v>191</v>
      </c>
      <c r="C149" s="31" t="s">
        <v>191</v>
      </c>
    </row>
    <row r="151" spans="2:7" ht="13">
      <c r="B151" s="25" t="s">
        <v>230</v>
      </c>
      <c r="C151" s="24" t="s">
        <v>229</v>
      </c>
    </row>
    <row r="152" spans="2:7">
      <c r="B152" s="22" t="s">
        <v>191</v>
      </c>
      <c r="C152" s="31" t="s">
        <v>191</v>
      </c>
    </row>
    <row r="154" spans="2:7" ht="13">
      <c r="B154" s="19" t="s">
        <v>231</v>
      </c>
      <c r="C154" s="24" t="s">
        <v>191</v>
      </c>
    </row>
    <row r="156" spans="2:7" ht="13">
      <c r="B156" s="19" t="s">
        <v>232</v>
      </c>
      <c r="C156" s="20">
        <v>46203</v>
      </c>
      <c r="D156" s="21"/>
      <c r="E156" s="22"/>
      <c r="F156" s="23"/>
    </row>
    <row r="157" spans="2:7" ht="13">
      <c r="B157" s="19" t="s">
        <v>218</v>
      </c>
      <c r="C157" s="24" t="s">
        <v>219</v>
      </c>
      <c r="D157" s="19" t="s">
        <v>220</v>
      </c>
      <c r="E157" s="25" t="s">
        <v>221</v>
      </c>
      <c r="F157" s="26" t="s">
        <v>222</v>
      </c>
      <c r="G157" s="14"/>
    </row>
    <row r="158" spans="2:7">
      <c r="B158" s="27" t="s">
        <v>191</v>
      </c>
      <c r="C158" s="28" t="s">
        <v>191</v>
      </c>
      <c r="D158" s="27" t="s">
        <v>191</v>
      </c>
      <c r="E158" s="29" t="s">
        <v>191</v>
      </c>
      <c r="F158" s="30" t="s">
        <v>191</v>
      </c>
    </row>
    <row r="159" spans="2:7" ht="13">
      <c r="B159" s="2" t="s">
        <v>223</v>
      </c>
    </row>
    <row r="160" spans="2:7" ht="13">
      <c r="B160" s="2"/>
    </row>
    <row r="161" spans="2:4" ht="13">
      <c r="B161" s="2" t="s">
        <v>224</v>
      </c>
    </row>
    <row r="162" spans="2:4" ht="13">
      <c r="B162" s="19" t="s">
        <v>225</v>
      </c>
      <c r="C162" s="24" t="s">
        <v>226</v>
      </c>
      <c r="D162" s="2"/>
    </row>
    <row r="163" spans="2:4">
      <c r="B163" s="21" t="s">
        <v>191</v>
      </c>
      <c r="C163" s="31" t="s">
        <v>191</v>
      </c>
    </row>
    <row r="165" spans="2:4" ht="13">
      <c r="B165" s="19" t="s">
        <v>227</v>
      </c>
      <c r="C165" s="24" t="s">
        <v>226</v>
      </c>
    </row>
    <row r="166" spans="2:4">
      <c r="B166" s="21" t="s">
        <v>191</v>
      </c>
      <c r="C166" s="31" t="s">
        <v>191</v>
      </c>
    </row>
    <row r="168" spans="2:4" ht="13">
      <c r="B168" s="19" t="s">
        <v>228</v>
      </c>
      <c r="C168" s="24" t="s">
        <v>229</v>
      </c>
    </row>
    <row r="169" spans="2:4">
      <c r="B169" s="21" t="s">
        <v>191</v>
      </c>
      <c r="C169" s="31" t="s">
        <v>191</v>
      </c>
    </row>
    <row r="171" spans="2:4" ht="13">
      <c r="B171" s="25" t="s">
        <v>230</v>
      </c>
      <c r="C171" s="24" t="s">
        <v>229</v>
      </c>
    </row>
    <row r="172" spans="2:4">
      <c r="B172" s="22" t="s">
        <v>191</v>
      </c>
      <c r="C172" s="31" t="s">
        <v>191</v>
      </c>
    </row>
    <row r="174" spans="2:4" ht="13">
      <c r="B174" s="19" t="s">
        <v>231</v>
      </c>
      <c r="C174" s="24" t="s">
        <v>191</v>
      </c>
    </row>
    <row r="177" spans="2:80" ht="13">
      <c r="B177" s="2" t="s">
        <v>233</v>
      </c>
    </row>
    <row r="179" spans="2:80" ht="13">
      <c r="B179" s="19" t="s">
        <v>218</v>
      </c>
      <c r="C179" s="24" t="s">
        <v>234</v>
      </c>
      <c r="D179" s="19" t="s">
        <v>235</v>
      </c>
      <c r="E179" s="19" t="s">
        <v>236</v>
      </c>
      <c r="F179" s="14"/>
    </row>
    <row r="180" spans="2:80">
      <c r="B180" s="21" t="s">
        <v>191</v>
      </c>
      <c r="C180" s="31" t="s">
        <v>191</v>
      </c>
      <c r="D180" s="21" t="s">
        <v>191</v>
      </c>
      <c r="E180" s="21" t="s">
        <v>191</v>
      </c>
    </row>
    <row r="183" spans="2:80" ht="13">
      <c r="B183" s="2" t="s">
        <v>237</v>
      </c>
      <c r="C183" s="13" t="s">
        <v>191</v>
      </c>
      <c r="D183" s="2"/>
      <c r="E183" s="2"/>
      <c r="F183" s="14"/>
      <c r="G183" s="14"/>
      <c r="H183" s="14"/>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row>
    <row r="185" spans="2:80" ht="13">
      <c r="B185" s="2" t="s">
        <v>238</v>
      </c>
    </row>
    <row r="187" spans="2:80" ht="13">
      <c r="B187" s="19" t="s">
        <v>239</v>
      </c>
      <c r="C187" s="24" t="s">
        <v>226</v>
      </c>
      <c r="D187" s="2"/>
    </row>
    <row r="188" spans="2:80">
      <c r="B188" s="21" t="s">
        <v>191</v>
      </c>
      <c r="C188" s="31" t="s">
        <v>191</v>
      </c>
    </row>
    <row r="191" spans="2:80" ht="13">
      <c r="B191" s="19" t="s">
        <v>240</v>
      </c>
      <c r="C191" s="24" t="s">
        <v>241</v>
      </c>
      <c r="D191" s="2"/>
    </row>
    <row r="192" spans="2:80">
      <c r="B192" s="21" t="s">
        <v>191</v>
      </c>
      <c r="C192" s="31" t="s">
        <v>191</v>
      </c>
    </row>
    <row r="195" spans="2:80" ht="13">
      <c r="B195" s="2" t="s">
        <v>242</v>
      </c>
    </row>
    <row r="198" spans="2:80" ht="13">
      <c r="B198" s="2" t="s">
        <v>243</v>
      </c>
    </row>
    <row r="200" spans="2:80" ht="13">
      <c r="B200" s="19" t="s">
        <v>218</v>
      </c>
      <c r="C200" s="24" t="s">
        <v>244</v>
      </c>
      <c r="D200" s="19" t="s">
        <v>234</v>
      </c>
      <c r="E200" s="19" t="s">
        <v>235</v>
      </c>
      <c r="F200" s="26" t="s">
        <v>236</v>
      </c>
      <c r="G200" s="14"/>
    </row>
    <row r="201" spans="2:80">
      <c r="B201" s="21" t="s">
        <v>191</v>
      </c>
      <c r="C201" s="31" t="s">
        <v>191</v>
      </c>
      <c r="D201" s="21" t="s">
        <v>191</v>
      </c>
      <c r="E201" s="21" t="s">
        <v>191</v>
      </c>
      <c r="F201" s="32" t="s">
        <v>191</v>
      </c>
    </row>
    <row r="204" spans="2:80" ht="13">
      <c r="B204" s="2" t="s">
        <v>237</v>
      </c>
      <c r="C204" s="13" t="s">
        <v>191</v>
      </c>
      <c r="D204" s="2"/>
      <c r="E204" s="2"/>
      <c r="F204" s="14"/>
      <c r="G204" s="14"/>
      <c r="H204" s="14"/>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row>
    <row r="206" spans="2:80" ht="13">
      <c r="B206" s="2" t="s">
        <v>238</v>
      </c>
    </row>
    <row r="208" spans="2:80" ht="13">
      <c r="B208" s="19" t="s">
        <v>239</v>
      </c>
      <c r="C208" s="24" t="s">
        <v>226</v>
      </c>
      <c r="D208" s="2"/>
    </row>
    <row r="209" spans="2:7">
      <c r="B209" s="21" t="s">
        <v>191</v>
      </c>
      <c r="C209" s="31" t="s">
        <v>191</v>
      </c>
    </row>
    <row r="212" spans="2:7" ht="13">
      <c r="B212" s="19" t="s">
        <v>240</v>
      </c>
      <c r="C212" s="24" t="s">
        <v>241</v>
      </c>
      <c r="D212" s="2"/>
    </row>
    <row r="213" spans="2:7">
      <c r="B213" s="21" t="s">
        <v>191</v>
      </c>
      <c r="C213" s="31" t="s">
        <v>191</v>
      </c>
    </row>
    <row r="216" spans="2:7" ht="13">
      <c r="B216" s="2" t="s">
        <v>242</v>
      </c>
    </row>
    <row r="219" spans="2:7" ht="13">
      <c r="B219" s="2" t="s">
        <v>245</v>
      </c>
    </row>
    <row r="220" spans="2:7" ht="13">
      <c r="B220" s="19" t="s">
        <v>218</v>
      </c>
      <c r="C220" s="24" t="s">
        <v>246</v>
      </c>
      <c r="D220" s="19" t="s">
        <v>247</v>
      </c>
      <c r="E220" s="19" t="s">
        <v>248</v>
      </c>
      <c r="F220" s="26" t="s">
        <v>249</v>
      </c>
      <c r="G220" s="14"/>
    </row>
    <row r="221" spans="2:7">
      <c r="B221" s="135" t="s">
        <v>2888</v>
      </c>
      <c r="C221" s="134" t="s">
        <v>2606</v>
      </c>
      <c r="D221" s="134" t="s">
        <v>2605</v>
      </c>
      <c r="E221" s="133">
        <v>46231</v>
      </c>
      <c r="F221" s="132">
        <v>500</v>
      </c>
    </row>
    <row r="222" spans="2:7">
      <c r="B222" s="135" t="s">
        <v>2888</v>
      </c>
      <c r="C222" s="134" t="s">
        <v>2603</v>
      </c>
      <c r="D222" s="134" t="s">
        <v>2602</v>
      </c>
      <c r="E222" s="133">
        <v>46415</v>
      </c>
      <c r="F222" s="132">
        <v>-500</v>
      </c>
    </row>
    <row r="223" spans="2:7">
      <c r="B223" s="135" t="s">
        <v>2887</v>
      </c>
      <c r="C223" s="134" t="s">
        <v>2606</v>
      </c>
      <c r="D223" s="134" t="s">
        <v>2605</v>
      </c>
      <c r="E223" s="133">
        <v>46231</v>
      </c>
      <c r="F223" s="132">
        <v>250</v>
      </c>
    </row>
    <row r="224" spans="2:7">
      <c r="B224" s="135" t="s">
        <v>2887</v>
      </c>
      <c r="C224" s="134" t="s">
        <v>2603</v>
      </c>
      <c r="D224" s="134" t="s">
        <v>2602</v>
      </c>
      <c r="E224" s="133">
        <v>46415</v>
      </c>
      <c r="F224" s="132">
        <v>-250</v>
      </c>
    </row>
    <row r="225" spans="2:6">
      <c r="B225" s="135" t="s">
        <v>2886</v>
      </c>
      <c r="C225" s="134" t="s">
        <v>2606</v>
      </c>
      <c r="D225" s="134" t="s">
        <v>2605</v>
      </c>
      <c r="E225" s="133">
        <v>46231</v>
      </c>
      <c r="F225" s="132">
        <v>250</v>
      </c>
    </row>
    <row r="226" spans="2:6">
      <c r="B226" s="135" t="s">
        <v>2886</v>
      </c>
      <c r="C226" s="134" t="s">
        <v>2603</v>
      </c>
      <c r="D226" s="134" t="s">
        <v>2602</v>
      </c>
      <c r="E226" s="133">
        <v>46415</v>
      </c>
      <c r="F226" s="132">
        <v>-250</v>
      </c>
    </row>
    <row r="227" spans="2:6">
      <c r="B227" s="135" t="s">
        <v>2885</v>
      </c>
      <c r="C227" s="134" t="s">
        <v>2606</v>
      </c>
      <c r="D227" s="134" t="s">
        <v>2605</v>
      </c>
      <c r="E227" s="133">
        <v>46237</v>
      </c>
      <c r="F227" s="132">
        <v>1000</v>
      </c>
    </row>
    <row r="228" spans="2:6">
      <c r="B228" s="135" t="s">
        <v>2885</v>
      </c>
      <c r="C228" s="134" t="s">
        <v>2603</v>
      </c>
      <c r="D228" s="134" t="s">
        <v>2602</v>
      </c>
      <c r="E228" s="133">
        <v>46421</v>
      </c>
      <c r="F228" s="132">
        <v>-1000</v>
      </c>
    </row>
    <row r="229" spans="2:6">
      <c r="B229" s="135" t="s">
        <v>2884</v>
      </c>
      <c r="C229" s="134" t="s">
        <v>2606</v>
      </c>
      <c r="D229" s="134" t="s">
        <v>2605</v>
      </c>
      <c r="E229" s="133">
        <v>46251</v>
      </c>
      <c r="F229" s="132">
        <v>1000</v>
      </c>
    </row>
    <row r="230" spans="2:6">
      <c r="B230" s="135" t="s">
        <v>2884</v>
      </c>
      <c r="C230" s="134" t="s">
        <v>2603</v>
      </c>
      <c r="D230" s="134" t="s">
        <v>2602</v>
      </c>
      <c r="E230" s="133">
        <v>46435</v>
      </c>
      <c r="F230" s="132">
        <v>-1000</v>
      </c>
    </row>
    <row r="231" spans="2:6">
      <c r="B231" s="135" t="s">
        <v>2883</v>
      </c>
      <c r="C231" s="134" t="s">
        <v>2606</v>
      </c>
      <c r="D231" s="134" t="s">
        <v>2605</v>
      </c>
      <c r="E231" s="133">
        <v>46251</v>
      </c>
      <c r="F231" s="132">
        <v>1000</v>
      </c>
    </row>
    <row r="232" spans="2:6">
      <c r="B232" s="135" t="s">
        <v>2883</v>
      </c>
      <c r="C232" s="134" t="s">
        <v>2603</v>
      </c>
      <c r="D232" s="134" t="s">
        <v>2602</v>
      </c>
      <c r="E232" s="133">
        <v>46435</v>
      </c>
      <c r="F232" s="132">
        <v>-1000</v>
      </c>
    </row>
    <row r="233" spans="2:6">
      <c r="B233" s="135" t="s">
        <v>2335</v>
      </c>
      <c r="C233" s="134" t="s">
        <v>2606</v>
      </c>
      <c r="D233" s="134" t="s">
        <v>2605</v>
      </c>
      <c r="E233" s="133">
        <v>46251</v>
      </c>
      <c r="F233" s="132">
        <v>500</v>
      </c>
    </row>
    <row r="234" spans="2:6">
      <c r="B234" s="135" t="s">
        <v>2335</v>
      </c>
      <c r="C234" s="134" t="s">
        <v>2603</v>
      </c>
      <c r="D234" s="134" t="s">
        <v>2602</v>
      </c>
      <c r="E234" s="133">
        <v>46435</v>
      </c>
      <c r="F234" s="132">
        <v>-500</v>
      </c>
    </row>
    <row r="235" spans="2:6">
      <c r="B235" s="135" t="s">
        <v>1658</v>
      </c>
      <c r="C235" s="134" t="s">
        <v>2606</v>
      </c>
      <c r="D235" s="134" t="s">
        <v>2605</v>
      </c>
      <c r="E235" s="133">
        <v>46251</v>
      </c>
      <c r="F235" s="132">
        <v>500</v>
      </c>
    </row>
    <row r="236" spans="2:6">
      <c r="B236" s="135" t="s">
        <v>1658</v>
      </c>
      <c r="C236" s="134" t="s">
        <v>2603</v>
      </c>
      <c r="D236" s="134" t="s">
        <v>2602</v>
      </c>
      <c r="E236" s="133">
        <v>46435</v>
      </c>
      <c r="F236" s="132">
        <v>-500</v>
      </c>
    </row>
    <row r="237" spans="2:6">
      <c r="B237" s="135" t="s">
        <v>2882</v>
      </c>
      <c r="C237" s="134" t="s">
        <v>2606</v>
      </c>
      <c r="D237" s="134" t="s">
        <v>2605</v>
      </c>
      <c r="E237" s="133">
        <v>46277</v>
      </c>
      <c r="F237" s="132">
        <v>500</v>
      </c>
    </row>
    <row r="238" spans="2:6">
      <c r="B238" s="135" t="s">
        <v>2882</v>
      </c>
      <c r="C238" s="134" t="s">
        <v>2603</v>
      </c>
      <c r="D238" s="134" t="s">
        <v>2602</v>
      </c>
      <c r="E238" s="133">
        <v>46279</v>
      </c>
      <c r="F238" s="132">
        <v>-500</v>
      </c>
    </row>
    <row r="239" spans="2:6">
      <c r="B239" s="135" t="s">
        <v>2881</v>
      </c>
      <c r="C239" s="134" t="s">
        <v>2606</v>
      </c>
      <c r="D239" s="134" t="s">
        <v>2605</v>
      </c>
      <c r="E239" s="133">
        <v>46277</v>
      </c>
      <c r="F239" s="132">
        <v>500</v>
      </c>
    </row>
    <row r="240" spans="2:6">
      <c r="B240" s="135" t="s">
        <v>2881</v>
      </c>
      <c r="C240" s="134" t="s">
        <v>2603</v>
      </c>
      <c r="D240" s="134" t="s">
        <v>2602</v>
      </c>
      <c r="E240" s="133">
        <v>46279</v>
      </c>
      <c r="F240" s="132">
        <v>-500</v>
      </c>
    </row>
    <row r="241" spans="2:6">
      <c r="B241" s="135" t="s">
        <v>2880</v>
      </c>
      <c r="C241" s="134" t="s">
        <v>2606</v>
      </c>
      <c r="D241" s="134" t="s">
        <v>2605</v>
      </c>
      <c r="E241" s="133">
        <v>46277</v>
      </c>
      <c r="F241" s="132">
        <v>500</v>
      </c>
    </row>
    <row r="242" spans="2:6">
      <c r="B242" s="135" t="s">
        <v>2880</v>
      </c>
      <c r="C242" s="134" t="s">
        <v>2603</v>
      </c>
      <c r="D242" s="134" t="s">
        <v>2602</v>
      </c>
      <c r="E242" s="133">
        <v>46279</v>
      </c>
      <c r="F242" s="132">
        <v>-500</v>
      </c>
    </row>
    <row r="243" spans="2:6">
      <c r="B243" s="135" t="s">
        <v>2879</v>
      </c>
      <c r="C243" s="134" t="s">
        <v>2606</v>
      </c>
      <c r="D243" s="134" t="s">
        <v>2605</v>
      </c>
      <c r="E243" s="133">
        <v>46255</v>
      </c>
      <c r="F243" s="132">
        <v>500</v>
      </c>
    </row>
    <row r="244" spans="2:6">
      <c r="B244" s="135" t="s">
        <v>2879</v>
      </c>
      <c r="C244" s="134" t="s">
        <v>2603</v>
      </c>
      <c r="D244" s="134" t="s">
        <v>2602</v>
      </c>
      <c r="E244" s="133">
        <v>46255</v>
      </c>
      <c r="F244" s="132">
        <v>-500</v>
      </c>
    </row>
    <row r="245" spans="2:6">
      <c r="B245" s="135" t="s">
        <v>1658</v>
      </c>
      <c r="C245" s="134" t="s">
        <v>2606</v>
      </c>
      <c r="D245" s="134" t="s">
        <v>2605</v>
      </c>
      <c r="E245" s="133">
        <v>46255</v>
      </c>
      <c r="F245" s="132">
        <v>500</v>
      </c>
    </row>
    <row r="246" spans="2:6">
      <c r="B246" s="135" t="s">
        <v>1658</v>
      </c>
      <c r="C246" s="134" t="s">
        <v>2603</v>
      </c>
      <c r="D246" s="134" t="s">
        <v>2602</v>
      </c>
      <c r="E246" s="133">
        <v>46255</v>
      </c>
      <c r="F246" s="132">
        <v>-500</v>
      </c>
    </row>
    <row r="247" spans="2:6">
      <c r="B247" s="131" t="s">
        <v>2544</v>
      </c>
    </row>
  </sheetData>
  <mergeCells count="11">
    <mergeCell ref="E12:E13"/>
    <mergeCell ref="B130:F130"/>
    <mergeCell ref="B132:F132"/>
    <mergeCell ref="B124:C124"/>
    <mergeCell ref="B1:E1"/>
    <mergeCell ref="C3:C6"/>
    <mergeCell ref="D3:D6"/>
    <mergeCell ref="B10:E10"/>
    <mergeCell ref="B11:E11"/>
    <mergeCell ref="C12:C13"/>
    <mergeCell ref="D12:D13"/>
  </mergeCells>
  <hyperlinks>
    <hyperlink ref="A1" location="Index!A1" display="Index" xr:uid="{30D1F017-C3BD-44AF-B373-7DA121593E4E}"/>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ABF0-3337-4091-BCC3-C3FE2F365A9E}">
  <dimension ref="A1:CB299"/>
  <sheetViews>
    <sheetView workbookViewId="0"/>
  </sheetViews>
  <sheetFormatPr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256" width="8.7265625" style="1"/>
    <col min="257" max="257" width="5.453125" style="1" bestFit="1" customWidth="1"/>
    <col min="258" max="258" width="90.7265625" style="1" customWidth="1"/>
    <col min="259" max="260" width="30.7265625" style="1" customWidth="1"/>
    <col min="261" max="261" width="34.1796875" style="1" customWidth="1"/>
    <col min="262" max="262" width="29" style="1" bestFit="1" customWidth="1"/>
    <col min="263" max="263" width="18.1796875" style="1" bestFit="1" customWidth="1"/>
    <col min="264" max="512" width="8.7265625" style="1"/>
    <col min="513" max="513" width="5.453125" style="1" bestFit="1" customWidth="1"/>
    <col min="514" max="514" width="90.7265625" style="1" customWidth="1"/>
    <col min="515" max="516" width="30.7265625" style="1" customWidth="1"/>
    <col min="517" max="517" width="34.1796875" style="1" customWidth="1"/>
    <col min="518" max="518" width="29" style="1" bestFit="1" customWidth="1"/>
    <col min="519" max="519" width="18.1796875" style="1" bestFit="1" customWidth="1"/>
    <col min="520" max="768" width="8.7265625" style="1"/>
    <col min="769" max="769" width="5.453125" style="1" bestFit="1" customWidth="1"/>
    <col min="770" max="770" width="90.7265625" style="1" customWidth="1"/>
    <col min="771" max="772" width="30.7265625" style="1" customWidth="1"/>
    <col min="773" max="773" width="34.1796875" style="1" customWidth="1"/>
    <col min="774" max="774" width="29" style="1" bestFit="1" customWidth="1"/>
    <col min="775" max="775" width="18.1796875" style="1" bestFit="1" customWidth="1"/>
    <col min="776" max="1024" width="8.7265625" style="1"/>
    <col min="1025" max="1025" width="5.453125" style="1" bestFit="1" customWidth="1"/>
    <col min="1026" max="1026" width="90.7265625" style="1" customWidth="1"/>
    <col min="1027" max="1028" width="30.7265625" style="1" customWidth="1"/>
    <col min="1029" max="1029" width="34.1796875" style="1" customWidth="1"/>
    <col min="1030" max="1030" width="29" style="1" bestFit="1" customWidth="1"/>
    <col min="1031" max="1031" width="18.1796875" style="1" bestFit="1" customWidth="1"/>
    <col min="1032" max="1280" width="8.7265625" style="1"/>
    <col min="1281" max="1281" width="5.453125" style="1" bestFit="1" customWidth="1"/>
    <col min="1282" max="1282" width="90.7265625" style="1" customWidth="1"/>
    <col min="1283" max="1284" width="30.7265625" style="1" customWidth="1"/>
    <col min="1285" max="1285" width="34.1796875" style="1" customWidth="1"/>
    <col min="1286" max="1286" width="29" style="1" bestFit="1" customWidth="1"/>
    <col min="1287" max="1287" width="18.1796875" style="1" bestFit="1" customWidth="1"/>
    <col min="1288" max="1536" width="8.7265625" style="1"/>
    <col min="1537" max="1537" width="5.453125" style="1" bestFit="1" customWidth="1"/>
    <col min="1538" max="1538" width="90.7265625" style="1" customWidth="1"/>
    <col min="1539" max="1540" width="30.7265625" style="1" customWidth="1"/>
    <col min="1541" max="1541" width="34.1796875" style="1" customWidth="1"/>
    <col min="1542" max="1542" width="29" style="1" bestFit="1" customWidth="1"/>
    <col min="1543" max="1543" width="18.1796875" style="1" bestFit="1" customWidth="1"/>
    <col min="1544" max="1792" width="8.7265625" style="1"/>
    <col min="1793" max="1793" width="5.453125" style="1" bestFit="1" customWidth="1"/>
    <col min="1794" max="1794" width="90.7265625" style="1" customWidth="1"/>
    <col min="1795" max="1796" width="30.7265625" style="1" customWidth="1"/>
    <col min="1797" max="1797" width="34.1796875" style="1" customWidth="1"/>
    <col min="1798" max="1798" width="29" style="1" bestFit="1" customWidth="1"/>
    <col min="1799" max="1799" width="18.1796875" style="1" bestFit="1" customWidth="1"/>
    <col min="1800" max="2048" width="8.7265625" style="1"/>
    <col min="2049" max="2049" width="5.453125" style="1" bestFit="1" customWidth="1"/>
    <col min="2050" max="2050" width="90.7265625" style="1" customWidth="1"/>
    <col min="2051" max="2052" width="30.7265625" style="1" customWidth="1"/>
    <col min="2053" max="2053" width="34.1796875" style="1" customWidth="1"/>
    <col min="2054" max="2054" width="29" style="1" bestFit="1" customWidth="1"/>
    <col min="2055" max="2055" width="18.1796875" style="1" bestFit="1" customWidth="1"/>
    <col min="2056" max="2304" width="8.7265625" style="1"/>
    <col min="2305" max="2305" width="5.453125" style="1" bestFit="1" customWidth="1"/>
    <col min="2306" max="2306" width="90.7265625" style="1" customWidth="1"/>
    <col min="2307" max="2308" width="30.7265625" style="1" customWidth="1"/>
    <col min="2309" max="2309" width="34.1796875" style="1" customWidth="1"/>
    <col min="2310" max="2310" width="29" style="1" bestFit="1" customWidth="1"/>
    <col min="2311" max="2311" width="18.1796875" style="1" bestFit="1" customWidth="1"/>
    <col min="2312" max="2560" width="8.7265625" style="1"/>
    <col min="2561" max="2561" width="5.453125" style="1" bestFit="1" customWidth="1"/>
    <col min="2562" max="2562" width="90.7265625" style="1" customWidth="1"/>
    <col min="2563" max="2564" width="30.7265625" style="1" customWidth="1"/>
    <col min="2565" max="2565" width="34.1796875" style="1" customWidth="1"/>
    <col min="2566" max="2566" width="29" style="1" bestFit="1" customWidth="1"/>
    <col min="2567" max="2567" width="18.1796875" style="1" bestFit="1" customWidth="1"/>
    <col min="2568" max="2816" width="8.7265625" style="1"/>
    <col min="2817" max="2817" width="5.453125" style="1" bestFit="1" customWidth="1"/>
    <col min="2818" max="2818" width="90.7265625" style="1" customWidth="1"/>
    <col min="2819" max="2820" width="30.7265625" style="1" customWidth="1"/>
    <col min="2821" max="2821" width="34.1796875" style="1" customWidth="1"/>
    <col min="2822" max="2822" width="29" style="1" bestFit="1" customWidth="1"/>
    <col min="2823" max="2823" width="18.1796875" style="1" bestFit="1" customWidth="1"/>
    <col min="2824" max="3072" width="8.7265625" style="1"/>
    <col min="3073" max="3073" width="5.453125" style="1" bestFit="1" customWidth="1"/>
    <col min="3074" max="3074" width="90.7265625" style="1" customWidth="1"/>
    <col min="3075" max="3076" width="30.7265625" style="1" customWidth="1"/>
    <col min="3077" max="3077" width="34.1796875" style="1" customWidth="1"/>
    <col min="3078" max="3078" width="29" style="1" bestFit="1" customWidth="1"/>
    <col min="3079" max="3079" width="18.1796875" style="1" bestFit="1" customWidth="1"/>
    <col min="3080" max="3328" width="8.7265625" style="1"/>
    <col min="3329" max="3329" width="5.453125" style="1" bestFit="1" customWidth="1"/>
    <col min="3330" max="3330" width="90.7265625" style="1" customWidth="1"/>
    <col min="3331" max="3332" width="30.7265625" style="1" customWidth="1"/>
    <col min="3333" max="3333" width="34.1796875" style="1" customWidth="1"/>
    <col min="3334" max="3334" width="29" style="1" bestFit="1" customWidth="1"/>
    <col min="3335" max="3335" width="18.1796875" style="1" bestFit="1" customWidth="1"/>
    <col min="3336" max="3584" width="8.7265625" style="1"/>
    <col min="3585" max="3585" width="5.453125" style="1" bestFit="1" customWidth="1"/>
    <col min="3586" max="3586" width="90.7265625" style="1" customWidth="1"/>
    <col min="3587" max="3588" width="30.7265625" style="1" customWidth="1"/>
    <col min="3589" max="3589" width="34.1796875" style="1" customWidth="1"/>
    <col min="3590" max="3590" width="29" style="1" bestFit="1" customWidth="1"/>
    <col min="3591" max="3591" width="18.1796875" style="1" bestFit="1" customWidth="1"/>
    <col min="3592" max="3840" width="8.7265625" style="1"/>
    <col min="3841" max="3841" width="5.453125" style="1" bestFit="1" customWidth="1"/>
    <col min="3842" max="3842" width="90.7265625" style="1" customWidth="1"/>
    <col min="3843" max="3844" width="30.7265625" style="1" customWidth="1"/>
    <col min="3845" max="3845" width="34.1796875" style="1" customWidth="1"/>
    <col min="3846" max="3846" width="29" style="1" bestFit="1" customWidth="1"/>
    <col min="3847" max="3847" width="18.1796875" style="1" bestFit="1" customWidth="1"/>
    <col min="3848" max="4096" width="8.7265625" style="1"/>
    <col min="4097" max="4097" width="5.453125" style="1" bestFit="1" customWidth="1"/>
    <col min="4098" max="4098" width="90.7265625" style="1" customWidth="1"/>
    <col min="4099" max="4100" width="30.7265625" style="1" customWidth="1"/>
    <col min="4101" max="4101" width="34.1796875" style="1" customWidth="1"/>
    <col min="4102" max="4102" width="29" style="1" bestFit="1" customWidth="1"/>
    <col min="4103" max="4103" width="18.1796875" style="1" bestFit="1" customWidth="1"/>
    <col min="4104" max="4352" width="8.7265625" style="1"/>
    <col min="4353" max="4353" width="5.453125" style="1" bestFit="1" customWidth="1"/>
    <col min="4354" max="4354" width="90.7265625" style="1" customWidth="1"/>
    <col min="4355" max="4356" width="30.7265625" style="1" customWidth="1"/>
    <col min="4357" max="4357" width="34.1796875" style="1" customWidth="1"/>
    <col min="4358" max="4358" width="29" style="1" bestFit="1" customWidth="1"/>
    <col min="4359" max="4359" width="18.1796875" style="1" bestFit="1" customWidth="1"/>
    <col min="4360" max="4608" width="8.7265625" style="1"/>
    <col min="4609" max="4609" width="5.453125" style="1" bestFit="1" customWidth="1"/>
    <col min="4610" max="4610" width="90.7265625" style="1" customWidth="1"/>
    <col min="4611" max="4612" width="30.7265625" style="1" customWidth="1"/>
    <col min="4613" max="4613" width="34.1796875" style="1" customWidth="1"/>
    <col min="4614" max="4614" width="29" style="1" bestFit="1" customWidth="1"/>
    <col min="4615" max="4615" width="18.1796875" style="1" bestFit="1" customWidth="1"/>
    <col min="4616" max="4864" width="8.7265625" style="1"/>
    <col min="4865" max="4865" width="5.453125" style="1" bestFit="1" customWidth="1"/>
    <col min="4866" max="4866" width="90.7265625" style="1" customWidth="1"/>
    <col min="4867" max="4868" width="30.7265625" style="1" customWidth="1"/>
    <col min="4869" max="4869" width="34.1796875" style="1" customWidth="1"/>
    <col min="4870" max="4870" width="29" style="1" bestFit="1" customWidth="1"/>
    <col min="4871" max="4871" width="18.1796875" style="1" bestFit="1" customWidth="1"/>
    <col min="4872" max="5120" width="8.7265625" style="1"/>
    <col min="5121" max="5121" width="5.453125" style="1" bestFit="1" customWidth="1"/>
    <col min="5122" max="5122" width="90.7265625" style="1" customWidth="1"/>
    <col min="5123" max="5124" width="30.7265625" style="1" customWidth="1"/>
    <col min="5125" max="5125" width="34.1796875" style="1" customWidth="1"/>
    <col min="5126" max="5126" width="29" style="1" bestFit="1" customWidth="1"/>
    <col min="5127" max="5127" width="18.1796875" style="1" bestFit="1" customWidth="1"/>
    <col min="5128" max="5376" width="8.7265625" style="1"/>
    <col min="5377" max="5377" width="5.453125" style="1" bestFit="1" customWidth="1"/>
    <col min="5378" max="5378" width="90.7265625" style="1" customWidth="1"/>
    <col min="5379" max="5380" width="30.7265625" style="1" customWidth="1"/>
    <col min="5381" max="5381" width="34.1796875" style="1" customWidth="1"/>
    <col min="5382" max="5382" width="29" style="1" bestFit="1" customWidth="1"/>
    <col min="5383" max="5383" width="18.1796875" style="1" bestFit="1" customWidth="1"/>
    <col min="5384" max="5632" width="8.7265625" style="1"/>
    <col min="5633" max="5633" width="5.453125" style="1" bestFit="1" customWidth="1"/>
    <col min="5634" max="5634" width="90.7265625" style="1" customWidth="1"/>
    <col min="5635" max="5636" width="30.7265625" style="1" customWidth="1"/>
    <col min="5637" max="5637" width="34.1796875" style="1" customWidth="1"/>
    <col min="5638" max="5638" width="29" style="1" bestFit="1" customWidth="1"/>
    <col min="5639" max="5639" width="18.1796875" style="1" bestFit="1" customWidth="1"/>
    <col min="5640" max="5888" width="8.7265625" style="1"/>
    <col min="5889" max="5889" width="5.453125" style="1" bestFit="1" customWidth="1"/>
    <col min="5890" max="5890" width="90.7265625" style="1" customWidth="1"/>
    <col min="5891" max="5892" width="30.7265625" style="1" customWidth="1"/>
    <col min="5893" max="5893" width="34.1796875" style="1" customWidth="1"/>
    <col min="5894" max="5894" width="29" style="1" bestFit="1" customWidth="1"/>
    <col min="5895" max="5895" width="18.1796875" style="1" bestFit="1" customWidth="1"/>
    <col min="5896" max="6144" width="8.7265625" style="1"/>
    <col min="6145" max="6145" width="5.453125" style="1" bestFit="1" customWidth="1"/>
    <col min="6146" max="6146" width="90.7265625" style="1" customWidth="1"/>
    <col min="6147" max="6148" width="30.7265625" style="1" customWidth="1"/>
    <col min="6149" max="6149" width="34.1796875" style="1" customWidth="1"/>
    <col min="6150" max="6150" width="29" style="1" bestFit="1" customWidth="1"/>
    <col min="6151" max="6151" width="18.1796875" style="1" bestFit="1" customWidth="1"/>
    <col min="6152" max="6400" width="8.7265625" style="1"/>
    <col min="6401" max="6401" width="5.453125" style="1" bestFit="1" customWidth="1"/>
    <col min="6402" max="6402" width="90.7265625" style="1" customWidth="1"/>
    <col min="6403" max="6404" width="30.7265625" style="1" customWidth="1"/>
    <col min="6405" max="6405" width="34.1796875" style="1" customWidth="1"/>
    <col min="6406" max="6406" width="29" style="1" bestFit="1" customWidth="1"/>
    <col min="6407" max="6407" width="18.1796875" style="1" bestFit="1" customWidth="1"/>
    <col min="6408" max="6656" width="8.7265625" style="1"/>
    <col min="6657" max="6657" width="5.453125" style="1" bestFit="1" customWidth="1"/>
    <col min="6658" max="6658" width="90.7265625" style="1" customWidth="1"/>
    <col min="6659" max="6660" width="30.7265625" style="1" customWidth="1"/>
    <col min="6661" max="6661" width="34.1796875" style="1" customWidth="1"/>
    <col min="6662" max="6662" width="29" style="1" bestFit="1" customWidth="1"/>
    <col min="6663" max="6663" width="18.1796875" style="1" bestFit="1" customWidth="1"/>
    <col min="6664" max="6912" width="8.7265625" style="1"/>
    <col min="6913" max="6913" width="5.453125" style="1" bestFit="1" customWidth="1"/>
    <col min="6914" max="6914" width="90.7265625" style="1" customWidth="1"/>
    <col min="6915" max="6916" width="30.7265625" style="1" customWidth="1"/>
    <col min="6917" max="6917" width="34.1796875" style="1" customWidth="1"/>
    <col min="6918" max="6918" width="29" style="1" bestFit="1" customWidth="1"/>
    <col min="6919" max="6919" width="18.1796875" style="1" bestFit="1" customWidth="1"/>
    <col min="6920" max="7168" width="8.7265625" style="1"/>
    <col min="7169" max="7169" width="5.453125" style="1" bestFit="1" customWidth="1"/>
    <col min="7170" max="7170" width="90.7265625" style="1" customWidth="1"/>
    <col min="7171" max="7172" width="30.7265625" style="1" customWidth="1"/>
    <col min="7173" max="7173" width="34.1796875" style="1" customWidth="1"/>
    <col min="7174" max="7174" width="29" style="1" bestFit="1" customWidth="1"/>
    <col min="7175" max="7175" width="18.1796875" style="1" bestFit="1" customWidth="1"/>
    <col min="7176" max="7424" width="8.7265625" style="1"/>
    <col min="7425" max="7425" width="5.453125" style="1" bestFit="1" customWidth="1"/>
    <col min="7426" max="7426" width="90.7265625" style="1" customWidth="1"/>
    <col min="7427" max="7428" width="30.7265625" style="1" customWidth="1"/>
    <col min="7429" max="7429" width="34.1796875" style="1" customWidth="1"/>
    <col min="7430" max="7430" width="29" style="1" bestFit="1" customWidth="1"/>
    <col min="7431" max="7431" width="18.1796875" style="1" bestFit="1" customWidth="1"/>
    <col min="7432" max="7680" width="8.7265625" style="1"/>
    <col min="7681" max="7681" width="5.453125" style="1" bestFit="1" customWidth="1"/>
    <col min="7682" max="7682" width="90.7265625" style="1" customWidth="1"/>
    <col min="7683" max="7684" width="30.7265625" style="1" customWidth="1"/>
    <col min="7685" max="7685" width="34.1796875" style="1" customWidth="1"/>
    <col min="7686" max="7686" width="29" style="1" bestFit="1" customWidth="1"/>
    <col min="7687" max="7687" width="18.1796875" style="1" bestFit="1" customWidth="1"/>
    <col min="7688" max="7936" width="8.7265625" style="1"/>
    <col min="7937" max="7937" width="5.453125" style="1" bestFit="1" customWidth="1"/>
    <col min="7938" max="7938" width="90.7265625" style="1" customWidth="1"/>
    <col min="7939" max="7940" width="30.7265625" style="1" customWidth="1"/>
    <col min="7941" max="7941" width="34.1796875" style="1" customWidth="1"/>
    <col min="7942" max="7942" width="29" style="1" bestFit="1" customWidth="1"/>
    <col min="7943" max="7943" width="18.1796875" style="1" bestFit="1" customWidth="1"/>
    <col min="7944" max="8192" width="8.7265625" style="1"/>
    <col min="8193" max="8193" width="5.453125" style="1" bestFit="1" customWidth="1"/>
    <col min="8194" max="8194" width="90.7265625" style="1" customWidth="1"/>
    <col min="8195" max="8196" width="30.7265625" style="1" customWidth="1"/>
    <col min="8197" max="8197" width="34.1796875" style="1" customWidth="1"/>
    <col min="8198" max="8198" width="29" style="1" bestFit="1" customWidth="1"/>
    <col min="8199" max="8199" width="18.1796875" style="1" bestFit="1" customWidth="1"/>
    <col min="8200" max="8448" width="8.7265625" style="1"/>
    <col min="8449" max="8449" width="5.453125" style="1" bestFit="1" customWidth="1"/>
    <col min="8450" max="8450" width="90.7265625" style="1" customWidth="1"/>
    <col min="8451" max="8452" width="30.7265625" style="1" customWidth="1"/>
    <col min="8453" max="8453" width="34.1796875" style="1" customWidth="1"/>
    <col min="8454" max="8454" width="29" style="1" bestFit="1" customWidth="1"/>
    <col min="8455" max="8455" width="18.1796875" style="1" bestFit="1" customWidth="1"/>
    <col min="8456" max="8704" width="8.7265625" style="1"/>
    <col min="8705" max="8705" width="5.453125" style="1" bestFit="1" customWidth="1"/>
    <col min="8706" max="8706" width="90.7265625" style="1" customWidth="1"/>
    <col min="8707" max="8708" width="30.7265625" style="1" customWidth="1"/>
    <col min="8709" max="8709" width="34.1796875" style="1" customWidth="1"/>
    <col min="8710" max="8710" width="29" style="1" bestFit="1" customWidth="1"/>
    <col min="8711" max="8711" width="18.1796875" style="1" bestFit="1" customWidth="1"/>
    <col min="8712" max="8960" width="8.7265625" style="1"/>
    <col min="8961" max="8961" width="5.453125" style="1" bestFit="1" customWidth="1"/>
    <col min="8962" max="8962" width="90.7265625" style="1" customWidth="1"/>
    <col min="8963" max="8964" width="30.7265625" style="1" customWidth="1"/>
    <col min="8965" max="8965" width="34.1796875" style="1" customWidth="1"/>
    <col min="8966" max="8966" width="29" style="1" bestFit="1" customWidth="1"/>
    <col min="8967" max="8967" width="18.1796875" style="1" bestFit="1" customWidth="1"/>
    <col min="8968" max="9216" width="8.7265625" style="1"/>
    <col min="9217" max="9217" width="5.453125" style="1" bestFit="1" customWidth="1"/>
    <col min="9218" max="9218" width="90.7265625" style="1" customWidth="1"/>
    <col min="9219" max="9220" width="30.7265625" style="1" customWidth="1"/>
    <col min="9221" max="9221" width="34.1796875" style="1" customWidth="1"/>
    <col min="9222" max="9222" width="29" style="1" bestFit="1" customWidth="1"/>
    <col min="9223" max="9223" width="18.1796875" style="1" bestFit="1" customWidth="1"/>
    <col min="9224" max="9472" width="8.7265625" style="1"/>
    <col min="9473" max="9473" width="5.453125" style="1" bestFit="1" customWidth="1"/>
    <col min="9474" max="9474" width="90.7265625" style="1" customWidth="1"/>
    <col min="9475" max="9476" width="30.7265625" style="1" customWidth="1"/>
    <col min="9477" max="9477" width="34.1796875" style="1" customWidth="1"/>
    <col min="9478" max="9478" width="29" style="1" bestFit="1" customWidth="1"/>
    <col min="9479" max="9479" width="18.1796875" style="1" bestFit="1" customWidth="1"/>
    <col min="9480" max="9728" width="8.7265625" style="1"/>
    <col min="9729" max="9729" width="5.453125" style="1" bestFit="1" customWidth="1"/>
    <col min="9730" max="9730" width="90.7265625" style="1" customWidth="1"/>
    <col min="9731" max="9732" width="30.7265625" style="1" customWidth="1"/>
    <col min="9733" max="9733" width="34.1796875" style="1" customWidth="1"/>
    <col min="9734" max="9734" width="29" style="1" bestFit="1" customWidth="1"/>
    <col min="9735" max="9735" width="18.1796875" style="1" bestFit="1" customWidth="1"/>
    <col min="9736" max="9984" width="8.7265625" style="1"/>
    <col min="9985" max="9985" width="5.453125" style="1" bestFit="1" customWidth="1"/>
    <col min="9986" max="9986" width="90.7265625" style="1" customWidth="1"/>
    <col min="9987" max="9988" width="30.7265625" style="1" customWidth="1"/>
    <col min="9989" max="9989" width="34.1796875" style="1" customWidth="1"/>
    <col min="9990" max="9990" width="29" style="1" bestFit="1" customWidth="1"/>
    <col min="9991" max="9991" width="18.1796875" style="1" bestFit="1" customWidth="1"/>
    <col min="9992" max="10240" width="8.7265625" style="1"/>
    <col min="10241" max="10241" width="5.453125" style="1" bestFit="1" customWidth="1"/>
    <col min="10242" max="10242" width="90.7265625" style="1" customWidth="1"/>
    <col min="10243" max="10244" width="30.7265625" style="1" customWidth="1"/>
    <col min="10245" max="10245" width="34.1796875" style="1" customWidth="1"/>
    <col min="10246" max="10246" width="29" style="1" bestFit="1" customWidth="1"/>
    <col min="10247" max="10247" width="18.1796875" style="1" bestFit="1" customWidth="1"/>
    <col min="10248" max="10496" width="8.7265625" style="1"/>
    <col min="10497" max="10497" width="5.453125" style="1" bestFit="1" customWidth="1"/>
    <col min="10498" max="10498" width="90.7265625" style="1" customWidth="1"/>
    <col min="10499" max="10500" width="30.7265625" style="1" customWidth="1"/>
    <col min="10501" max="10501" width="34.1796875" style="1" customWidth="1"/>
    <col min="10502" max="10502" width="29" style="1" bestFit="1" customWidth="1"/>
    <col min="10503" max="10503" width="18.1796875" style="1" bestFit="1" customWidth="1"/>
    <col min="10504" max="10752" width="8.7265625" style="1"/>
    <col min="10753" max="10753" width="5.453125" style="1" bestFit="1" customWidth="1"/>
    <col min="10754" max="10754" width="90.7265625" style="1" customWidth="1"/>
    <col min="10755" max="10756" width="30.7265625" style="1" customWidth="1"/>
    <col min="10757" max="10757" width="34.1796875" style="1" customWidth="1"/>
    <col min="10758" max="10758" width="29" style="1" bestFit="1" customWidth="1"/>
    <col min="10759" max="10759" width="18.1796875" style="1" bestFit="1" customWidth="1"/>
    <col min="10760" max="11008" width="8.7265625" style="1"/>
    <col min="11009" max="11009" width="5.453125" style="1" bestFit="1" customWidth="1"/>
    <col min="11010" max="11010" width="90.7265625" style="1" customWidth="1"/>
    <col min="11011" max="11012" width="30.7265625" style="1" customWidth="1"/>
    <col min="11013" max="11013" width="34.1796875" style="1" customWidth="1"/>
    <col min="11014" max="11014" width="29" style="1" bestFit="1" customWidth="1"/>
    <col min="11015" max="11015" width="18.1796875" style="1" bestFit="1" customWidth="1"/>
    <col min="11016" max="11264" width="8.7265625" style="1"/>
    <col min="11265" max="11265" width="5.453125" style="1" bestFit="1" customWidth="1"/>
    <col min="11266" max="11266" width="90.7265625" style="1" customWidth="1"/>
    <col min="11267" max="11268" width="30.7265625" style="1" customWidth="1"/>
    <col min="11269" max="11269" width="34.1796875" style="1" customWidth="1"/>
    <col min="11270" max="11270" width="29" style="1" bestFit="1" customWidth="1"/>
    <col min="11271" max="11271" width="18.1796875" style="1" bestFit="1" customWidth="1"/>
    <col min="11272" max="11520" width="8.7265625" style="1"/>
    <col min="11521" max="11521" width="5.453125" style="1" bestFit="1" customWidth="1"/>
    <col min="11522" max="11522" width="90.7265625" style="1" customWidth="1"/>
    <col min="11523" max="11524" width="30.7265625" style="1" customWidth="1"/>
    <col min="11525" max="11525" width="34.1796875" style="1" customWidth="1"/>
    <col min="11526" max="11526" width="29" style="1" bestFit="1" customWidth="1"/>
    <col min="11527" max="11527" width="18.1796875" style="1" bestFit="1" customWidth="1"/>
    <col min="11528" max="11776" width="8.7265625" style="1"/>
    <col min="11777" max="11777" width="5.453125" style="1" bestFit="1" customWidth="1"/>
    <col min="11778" max="11778" width="90.7265625" style="1" customWidth="1"/>
    <col min="11779" max="11780" width="30.7265625" style="1" customWidth="1"/>
    <col min="11781" max="11781" width="34.1796875" style="1" customWidth="1"/>
    <col min="11782" max="11782" width="29" style="1" bestFit="1" customWidth="1"/>
    <col min="11783" max="11783" width="18.1796875" style="1" bestFit="1" customWidth="1"/>
    <col min="11784" max="12032" width="8.7265625" style="1"/>
    <col min="12033" max="12033" width="5.453125" style="1" bestFit="1" customWidth="1"/>
    <col min="12034" max="12034" width="90.7265625" style="1" customWidth="1"/>
    <col min="12035" max="12036" width="30.7265625" style="1" customWidth="1"/>
    <col min="12037" max="12037" width="34.1796875" style="1" customWidth="1"/>
    <col min="12038" max="12038" width="29" style="1" bestFit="1" customWidth="1"/>
    <col min="12039" max="12039" width="18.1796875" style="1" bestFit="1" customWidth="1"/>
    <col min="12040" max="12288" width="8.7265625" style="1"/>
    <col min="12289" max="12289" width="5.453125" style="1" bestFit="1" customWidth="1"/>
    <col min="12290" max="12290" width="90.7265625" style="1" customWidth="1"/>
    <col min="12291" max="12292" width="30.7265625" style="1" customWidth="1"/>
    <col min="12293" max="12293" width="34.1796875" style="1" customWidth="1"/>
    <col min="12294" max="12294" width="29" style="1" bestFit="1" customWidth="1"/>
    <col min="12295" max="12295" width="18.1796875" style="1" bestFit="1" customWidth="1"/>
    <col min="12296" max="12544" width="8.7265625" style="1"/>
    <col min="12545" max="12545" width="5.453125" style="1" bestFit="1" customWidth="1"/>
    <col min="12546" max="12546" width="90.7265625" style="1" customWidth="1"/>
    <col min="12547" max="12548" width="30.7265625" style="1" customWidth="1"/>
    <col min="12549" max="12549" width="34.1796875" style="1" customWidth="1"/>
    <col min="12550" max="12550" width="29" style="1" bestFit="1" customWidth="1"/>
    <col min="12551" max="12551" width="18.1796875" style="1" bestFit="1" customWidth="1"/>
    <col min="12552" max="12800" width="8.7265625" style="1"/>
    <col min="12801" max="12801" width="5.453125" style="1" bestFit="1" customWidth="1"/>
    <col min="12802" max="12802" width="90.7265625" style="1" customWidth="1"/>
    <col min="12803" max="12804" width="30.7265625" style="1" customWidth="1"/>
    <col min="12805" max="12805" width="34.1796875" style="1" customWidth="1"/>
    <col min="12806" max="12806" width="29" style="1" bestFit="1" customWidth="1"/>
    <col min="12807" max="12807" width="18.1796875" style="1" bestFit="1" customWidth="1"/>
    <col min="12808" max="13056" width="8.7265625" style="1"/>
    <col min="13057" max="13057" width="5.453125" style="1" bestFit="1" customWidth="1"/>
    <col min="13058" max="13058" width="90.7265625" style="1" customWidth="1"/>
    <col min="13059" max="13060" width="30.7265625" style="1" customWidth="1"/>
    <col min="13061" max="13061" width="34.1796875" style="1" customWidth="1"/>
    <col min="13062" max="13062" width="29" style="1" bestFit="1" customWidth="1"/>
    <col min="13063" max="13063" width="18.1796875" style="1" bestFit="1" customWidth="1"/>
    <col min="13064" max="13312" width="8.7265625" style="1"/>
    <col min="13313" max="13313" width="5.453125" style="1" bestFit="1" customWidth="1"/>
    <col min="13314" max="13314" width="90.7265625" style="1" customWidth="1"/>
    <col min="13315" max="13316" width="30.7265625" style="1" customWidth="1"/>
    <col min="13317" max="13317" width="34.1796875" style="1" customWidth="1"/>
    <col min="13318" max="13318" width="29" style="1" bestFit="1" customWidth="1"/>
    <col min="13319" max="13319" width="18.1796875" style="1" bestFit="1" customWidth="1"/>
    <col min="13320" max="13568" width="8.7265625" style="1"/>
    <col min="13569" max="13569" width="5.453125" style="1" bestFit="1" customWidth="1"/>
    <col min="13570" max="13570" width="90.7265625" style="1" customWidth="1"/>
    <col min="13571" max="13572" width="30.7265625" style="1" customWidth="1"/>
    <col min="13573" max="13573" width="34.1796875" style="1" customWidth="1"/>
    <col min="13574" max="13574" width="29" style="1" bestFit="1" customWidth="1"/>
    <col min="13575" max="13575" width="18.1796875" style="1" bestFit="1" customWidth="1"/>
    <col min="13576" max="13824" width="8.7265625" style="1"/>
    <col min="13825" max="13825" width="5.453125" style="1" bestFit="1" customWidth="1"/>
    <col min="13826" max="13826" width="90.7265625" style="1" customWidth="1"/>
    <col min="13827" max="13828" width="30.7265625" style="1" customWidth="1"/>
    <col min="13829" max="13829" width="34.1796875" style="1" customWidth="1"/>
    <col min="13830" max="13830" width="29" style="1" bestFit="1" customWidth="1"/>
    <col min="13831" max="13831" width="18.1796875" style="1" bestFit="1" customWidth="1"/>
    <col min="13832" max="14080" width="8.7265625" style="1"/>
    <col min="14081" max="14081" width="5.453125" style="1" bestFit="1" customWidth="1"/>
    <col min="14082" max="14082" width="90.7265625" style="1" customWidth="1"/>
    <col min="14083" max="14084" width="30.7265625" style="1" customWidth="1"/>
    <col min="14085" max="14085" width="34.1796875" style="1" customWidth="1"/>
    <col min="14086" max="14086" width="29" style="1" bestFit="1" customWidth="1"/>
    <col min="14087" max="14087" width="18.1796875" style="1" bestFit="1" customWidth="1"/>
    <col min="14088" max="14336" width="8.7265625" style="1"/>
    <col min="14337" max="14337" width="5.453125" style="1" bestFit="1" customWidth="1"/>
    <col min="14338" max="14338" width="90.7265625" style="1" customWidth="1"/>
    <col min="14339" max="14340" width="30.7265625" style="1" customWidth="1"/>
    <col min="14341" max="14341" width="34.1796875" style="1" customWidth="1"/>
    <col min="14342" max="14342" width="29" style="1" bestFit="1" customWidth="1"/>
    <col min="14343" max="14343" width="18.1796875" style="1" bestFit="1" customWidth="1"/>
    <col min="14344" max="14592" width="8.7265625" style="1"/>
    <col min="14593" max="14593" width="5.453125" style="1" bestFit="1" customWidth="1"/>
    <col min="14594" max="14594" width="90.7265625" style="1" customWidth="1"/>
    <col min="14595" max="14596" width="30.7265625" style="1" customWidth="1"/>
    <col min="14597" max="14597" width="34.1796875" style="1" customWidth="1"/>
    <col min="14598" max="14598" width="29" style="1" bestFit="1" customWidth="1"/>
    <col min="14599" max="14599" width="18.1796875" style="1" bestFit="1" customWidth="1"/>
    <col min="14600" max="14848" width="8.7265625" style="1"/>
    <col min="14849" max="14849" width="5.453125" style="1" bestFit="1" customWidth="1"/>
    <col min="14850" max="14850" width="90.7265625" style="1" customWidth="1"/>
    <col min="14851" max="14852" width="30.7265625" style="1" customWidth="1"/>
    <col min="14853" max="14853" width="34.1796875" style="1" customWidth="1"/>
    <col min="14854" max="14854" width="29" style="1" bestFit="1" customWidth="1"/>
    <col min="14855" max="14855" width="18.1796875" style="1" bestFit="1" customWidth="1"/>
    <col min="14856" max="15104" width="8.7265625" style="1"/>
    <col min="15105" max="15105" width="5.453125" style="1" bestFit="1" customWidth="1"/>
    <col min="15106" max="15106" width="90.7265625" style="1" customWidth="1"/>
    <col min="15107" max="15108" width="30.7265625" style="1" customWidth="1"/>
    <col min="15109" max="15109" width="34.1796875" style="1" customWidth="1"/>
    <col min="15110" max="15110" width="29" style="1" bestFit="1" customWidth="1"/>
    <col min="15111" max="15111" width="18.1796875" style="1" bestFit="1" customWidth="1"/>
    <col min="15112" max="15360" width="8.7265625" style="1"/>
    <col min="15361" max="15361" width="5.453125" style="1" bestFit="1" customWidth="1"/>
    <col min="15362" max="15362" width="90.7265625" style="1" customWidth="1"/>
    <col min="15363" max="15364" width="30.7265625" style="1" customWidth="1"/>
    <col min="15365" max="15365" width="34.1796875" style="1" customWidth="1"/>
    <col min="15366" max="15366" width="29" style="1" bestFit="1" customWidth="1"/>
    <col min="15367" max="15367" width="18.1796875" style="1" bestFit="1" customWidth="1"/>
    <col min="15368" max="15616" width="8.7265625" style="1"/>
    <col min="15617" max="15617" width="5.453125" style="1" bestFit="1" customWidth="1"/>
    <col min="15618" max="15618" width="90.7265625" style="1" customWidth="1"/>
    <col min="15619" max="15620" width="30.7265625" style="1" customWidth="1"/>
    <col min="15621" max="15621" width="34.1796875" style="1" customWidth="1"/>
    <col min="15622" max="15622" width="29" style="1" bestFit="1" customWidth="1"/>
    <col min="15623" max="15623" width="18.1796875" style="1" bestFit="1" customWidth="1"/>
    <col min="15624" max="15872" width="8.7265625" style="1"/>
    <col min="15873" max="15873" width="5.453125" style="1" bestFit="1" customWidth="1"/>
    <col min="15874" max="15874" width="90.7265625" style="1" customWidth="1"/>
    <col min="15875" max="15876" width="30.7265625" style="1" customWidth="1"/>
    <col min="15877" max="15877" width="34.1796875" style="1" customWidth="1"/>
    <col min="15878" max="15878" width="29" style="1" bestFit="1" customWidth="1"/>
    <col min="15879" max="15879" width="18.1796875" style="1" bestFit="1" customWidth="1"/>
    <col min="15880" max="16128" width="8.7265625" style="1"/>
    <col min="16129" max="16129" width="5.453125" style="1" bestFit="1" customWidth="1"/>
    <col min="16130" max="16130" width="90.7265625" style="1" customWidth="1"/>
    <col min="16131" max="16132" width="30.7265625" style="1" customWidth="1"/>
    <col min="16133" max="16133" width="34.1796875" style="1" customWidth="1"/>
    <col min="16134" max="16134" width="29" style="1" bestFit="1" customWidth="1"/>
    <col min="16135" max="16135" width="18.1796875" style="1" bestFit="1" customWidth="1"/>
    <col min="16136" max="16384" width="8.7265625" style="1"/>
  </cols>
  <sheetData>
    <row r="1" spans="1:5" ht="13">
      <c r="A1" s="3" t="s">
        <v>0</v>
      </c>
      <c r="B1" s="303" t="s">
        <v>2532</v>
      </c>
      <c r="C1" s="304"/>
      <c r="D1" s="304"/>
      <c r="E1" s="305"/>
    </row>
    <row r="3" spans="1:5" ht="14.5">
      <c r="B3" s="34" t="s">
        <v>2352</v>
      </c>
      <c r="C3" s="262"/>
      <c r="D3" s="263"/>
      <c r="E3" s="35"/>
    </row>
    <row r="4" spans="1:5" ht="58">
      <c r="B4" s="74" t="s">
        <v>2353</v>
      </c>
      <c r="C4" s="262"/>
      <c r="D4" s="263"/>
      <c r="E4" s="72"/>
    </row>
    <row r="5" spans="1:5" ht="14.5">
      <c r="B5" s="37" t="s">
        <v>139</v>
      </c>
      <c r="C5" s="262"/>
      <c r="D5" s="263"/>
      <c r="E5" s="35"/>
    </row>
    <row r="6" spans="1:5" ht="14.5">
      <c r="B6" s="37" t="s">
        <v>2354</v>
      </c>
      <c r="C6" s="262"/>
      <c r="D6" s="263"/>
      <c r="E6" s="35"/>
    </row>
    <row r="7" spans="1:5" ht="14.5">
      <c r="B7" s="37" t="s">
        <v>2355</v>
      </c>
      <c r="C7" s="262"/>
      <c r="D7" s="263"/>
      <c r="E7" s="35"/>
    </row>
    <row r="8" spans="1:5" ht="14.5">
      <c r="B8" s="38" t="s">
        <v>142</v>
      </c>
      <c r="C8" s="39" t="s">
        <v>143</v>
      </c>
      <c r="D8" s="39" t="s">
        <v>144</v>
      </c>
      <c r="E8" s="35"/>
    </row>
    <row r="9" spans="1:5" ht="14.5">
      <c r="B9" s="35"/>
      <c r="C9" s="47"/>
      <c r="D9" s="35"/>
      <c r="E9" s="35"/>
    </row>
    <row r="10" spans="1:5" ht="14.5">
      <c r="B10" s="267"/>
      <c r="C10" s="267"/>
      <c r="D10" s="267"/>
      <c r="E10" s="267"/>
    </row>
    <row r="11" spans="1:5" ht="14.5">
      <c r="B11" s="264" t="s">
        <v>280</v>
      </c>
      <c r="C11" s="264"/>
      <c r="D11" s="264"/>
      <c r="E11" s="264"/>
    </row>
    <row r="12" spans="1:5" ht="14.5">
      <c r="B12" s="41" t="s">
        <v>281</v>
      </c>
      <c r="C12" s="265" t="s">
        <v>282</v>
      </c>
      <c r="D12" s="264" t="s">
        <v>283</v>
      </c>
      <c r="E12" s="264" t="s">
        <v>284</v>
      </c>
    </row>
    <row r="13" spans="1:5" ht="14.5">
      <c r="B13" s="41" t="s">
        <v>285</v>
      </c>
      <c r="C13" s="265"/>
      <c r="D13" s="264"/>
      <c r="E13" s="264"/>
    </row>
    <row r="14" spans="1:5" ht="14.5">
      <c r="B14" s="34" t="s">
        <v>286</v>
      </c>
      <c r="C14" s="43"/>
      <c r="D14" s="45"/>
      <c r="E14" s="45"/>
    </row>
    <row r="15" spans="1:5" ht="14.5">
      <c r="B15" s="34" t="s">
        <v>288</v>
      </c>
      <c r="C15" s="43"/>
      <c r="D15" s="45"/>
      <c r="E15" s="45"/>
    </row>
    <row r="16" spans="1:5" ht="14.5">
      <c r="B16" s="34" t="s">
        <v>289</v>
      </c>
      <c r="C16" s="43"/>
      <c r="D16" s="75" t="s">
        <v>2065</v>
      </c>
      <c r="E16" s="64"/>
    </row>
    <row r="17" spans="2:9" ht="14.5">
      <c r="B17" s="46" t="s">
        <v>290</v>
      </c>
      <c r="C17" s="76"/>
      <c r="D17" s="38"/>
      <c r="E17" s="77"/>
    </row>
    <row r="18" spans="2:9" ht="14.5">
      <c r="B18" s="35"/>
      <c r="C18" s="47"/>
      <c r="D18" s="35"/>
      <c r="E18" s="35"/>
    </row>
    <row r="20" spans="2:9">
      <c r="B20" s="1" t="s">
        <v>145</v>
      </c>
    </row>
    <row r="22" spans="2:9" ht="13">
      <c r="B22" s="10" t="s">
        <v>146</v>
      </c>
      <c r="C22" s="11" t="s">
        <v>147</v>
      </c>
      <c r="D22" s="10" t="s">
        <v>148</v>
      </c>
      <c r="E22" s="10" t="s">
        <v>149</v>
      </c>
      <c r="F22" s="12" t="s">
        <v>150</v>
      </c>
      <c r="G22" s="12" t="s">
        <v>151</v>
      </c>
      <c r="H22" s="12" t="s">
        <v>152</v>
      </c>
      <c r="I22" s="2" t="s">
        <v>153</v>
      </c>
    </row>
    <row r="23" spans="2:9" ht="13">
      <c r="B23" s="2" t="s">
        <v>154</v>
      </c>
    </row>
    <row r="24" spans="2:9" ht="13">
      <c r="B24" s="2" t="s">
        <v>155</v>
      </c>
    </row>
    <row r="25" spans="2:9">
      <c r="B25" s="1" t="s">
        <v>159</v>
      </c>
      <c r="C25" s="9" t="s">
        <v>159</v>
      </c>
      <c r="D25" s="1" t="s">
        <v>159</v>
      </c>
      <c r="E25" s="1" t="s">
        <v>159</v>
      </c>
      <c r="F25" s="4" t="s">
        <v>159</v>
      </c>
      <c r="G25" s="4" t="s">
        <v>159</v>
      </c>
      <c r="H25" s="4" t="s">
        <v>159</v>
      </c>
    </row>
    <row r="26" spans="2:9" ht="13">
      <c r="B26" s="2" t="s">
        <v>2543</v>
      </c>
    </row>
    <row r="27" spans="2:9">
      <c r="B27" s="1" t="s">
        <v>159</v>
      </c>
      <c r="C27" s="9" t="s">
        <v>159</v>
      </c>
      <c r="D27" s="1" t="s">
        <v>159</v>
      </c>
      <c r="E27" s="1" t="s">
        <v>159</v>
      </c>
      <c r="F27" s="4" t="s">
        <v>159</v>
      </c>
      <c r="G27" s="4" t="s">
        <v>159</v>
      </c>
      <c r="H27" s="4" t="s">
        <v>159</v>
      </c>
    </row>
    <row r="28" spans="2:9" ht="13">
      <c r="B28" s="2" t="s">
        <v>160</v>
      </c>
      <c r="C28" s="13"/>
      <c r="D28" s="2"/>
      <c r="E28" s="2"/>
      <c r="F28" s="14"/>
      <c r="G28" s="14">
        <f>SUM(G22:G27)</f>
        <v>0</v>
      </c>
      <c r="H28" s="14">
        <f>SUM(H22:H27)</f>
        <v>0</v>
      </c>
    </row>
    <row r="29" spans="2:9" ht="13">
      <c r="B29" s="10" t="s">
        <v>146</v>
      </c>
      <c r="C29" s="11" t="s">
        <v>147</v>
      </c>
      <c r="D29" s="10" t="s">
        <v>165</v>
      </c>
      <c r="E29" s="10" t="s">
        <v>149</v>
      </c>
      <c r="F29" s="12" t="s">
        <v>150</v>
      </c>
      <c r="G29" s="12" t="s">
        <v>151</v>
      </c>
      <c r="H29" s="12" t="s">
        <v>152</v>
      </c>
    </row>
    <row r="30" spans="2:9" ht="13">
      <c r="B30" s="2" t="s">
        <v>166</v>
      </c>
    </row>
    <row r="31" spans="2:9" ht="13">
      <c r="B31" s="2" t="s">
        <v>155</v>
      </c>
    </row>
    <row r="32" spans="2:9" ht="13">
      <c r="B32" s="2" t="s">
        <v>167</v>
      </c>
    </row>
    <row r="33" spans="2:8">
      <c r="B33" s="1" t="s">
        <v>2356</v>
      </c>
      <c r="C33" s="9">
        <v>7.34</v>
      </c>
      <c r="D33" s="1" t="s">
        <v>291</v>
      </c>
      <c r="E33" s="1" t="s">
        <v>2357</v>
      </c>
      <c r="F33" s="4">
        <v>10000000</v>
      </c>
      <c r="G33" s="4">
        <v>10119.030000000001</v>
      </c>
      <c r="H33" s="4">
        <v>3.43</v>
      </c>
    </row>
    <row r="34" spans="2:8">
      <c r="B34" s="1" t="s">
        <v>2959</v>
      </c>
      <c r="C34" s="9">
        <v>7.45</v>
      </c>
      <c r="D34" s="1" t="s">
        <v>291</v>
      </c>
      <c r="E34" s="1" t="s">
        <v>2120</v>
      </c>
      <c r="F34" s="4">
        <v>8500000</v>
      </c>
      <c r="G34" s="4">
        <v>7903.26</v>
      </c>
      <c r="H34" s="4">
        <v>2.68</v>
      </c>
    </row>
    <row r="35" spans="2:8">
      <c r="B35" s="1" t="s">
        <v>642</v>
      </c>
      <c r="C35" s="9">
        <v>6.73</v>
      </c>
      <c r="D35" s="1" t="s">
        <v>291</v>
      </c>
      <c r="E35" s="1" t="s">
        <v>643</v>
      </c>
      <c r="F35" s="4">
        <v>4500000</v>
      </c>
      <c r="G35" s="4">
        <v>4565.3</v>
      </c>
      <c r="H35" s="4">
        <v>1.55</v>
      </c>
    </row>
    <row r="36" spans="2:8">
      <c r="B36" s="1" t="s">
        <v>1648</v>
      </c>
      <c r="C36" s="9">
        <v>6.97</v>
      </c>
      <c r="D36" s="1" t="s">
        <v>291</v>
      </c>
      <c r="E36" s="1" t="s">
        <v>1649</v>
      </c>
      <c r="F36" s="4">
        <v>4500000</v>
      </c>
      <c r="G36" s="4">
        <v>4385.08</v>
      </c>
      <c r="H36" s="4">
        <v>1.49</v>
      </c>
    </row>
    <row r="37" spans="2:8">
      <c r="B37" s="1" t="s">
        <v>1887</v>
      </c>
      <c r="C37" s="9">
        <v>7.01</v>
      </c>
      <c r="D37" s="1" t="s">
        <v>291</v>
      </c>
      <c r="E37" s="1" t="s">
        <v>1888</v>
      </c>
      <c r="F37" s="4">
        <v>3000000</v>
      </c>
      <c r="G37" s="4">
        <v>3072.71</v>
      </c>
      <c r="H37" s="4">
        <v>1.04</v>
      </c>
    </row>
    <row r="38" spans="2:8">
      <c r="B38" s="1" t="s">
        <v>2958</v>
      </c>
      <c r="C38" s="9">
        <v>6.64</v>
      </c>
      <c r="D38" s="1" t="s">
        <v>291</v>
      </c>
      <c r="E38" s="1" t="s">
        <v>1262</v>
      </c>
      <c r="F38" s="4">
        <v>2500000</v>
      </c>
      <c r="G38" s="4">
        <v>2575</v>
      </c>
      <c r="H38" s="4">
        <v>0.87</v>
      </c>
    </row>
    <row r="39" spans="2:8">
      <c r="B39" s="1" t="s">
        <v>2957</v>
      </c>
      <c r="C39" s="9">
        <v>6.76</v>
      </c>
      <c r="D39" s="1" t="s">
        <v>291</v>
      </c>
      <c r="E39" s="1" t="s">
        <v>651</v>
      </c>
      <c r="F39" s="4">
        <v>1500000</v>
      </c>
      <c r="G39" s="4">
        <v>1471.69</v>
      </c>
      <c r="H39" s="4">
        <v>0.5</v>
      </c>
    </row>
    <row r="40" spans="2:8">
      <c r="B40" s="1" t="s">
        <v>2358</v>
      </c>
      <c r="C40" s="9">
        <v>7.14</v>
      </c>
      <c r="D40" s="1" t="s">
        <v>291</v>
      </c>
      <c r="E40" s="1" t="s">
        <v>2359</v>
      </c>
      <c r="F40" s="4">
        <v>1000000</v>
      </c>
      <c r="G40" s="4">
        <v>1026.71</v>
      </c>
      <c r="H40" s="4">
        <v>0.35</v>
      </c>
    </row>
    <row r="41" spans="2:8">
      <c r="B41" s="1" t="s">
        <v>2360</v>
      </c>
      <c r="C41" s="9">
        <v>7.34</v>
      </c>
      <c r="D41" s="1" t="s">
        <v>291</v>
      </c>
      <c r="E41" s="1" t="s">
        <v>2361</v>
      </c>
      <c r="F41" s="4">
        <v>214500</v>
      </c>
      <c r="G41" s="4">
        <v>214.57</v>
      </c>
      <c r="H41" s="4">
        <v>7.0000000000000007E-2</v>
      </c>
    </row>
    <row r="42" spans="2:8">
      <c r="B42" s="1" t="s">
        <v>2362</v>
      </c>
      <c r="C42" s="9">
        <v>6.47</v>
      </c>
      <c r="D42" s="1" t="s">
        <v>291</v>
      </c>
      <c r="E42" s="1" t="s">
        <v>2363</v>
      </c>
      <c r="F42" s="4">
        <v>200000</v>
      </c>
      <c r="G42" s="4">
        <v>201.8</v>
      </c>
      <c r="H42" s="4">
        <v>7.0000000000000007E-2</v>
      </c>
    </row>
    <row r="43" spans="2:8">
      <c r="B43" s="1" t="s">
        <v>2364</v>
      </c>
      <c r="C43" s="9">
        <v>7.22</v>
      </c>
      <c r="D43" s="1" t="s">
        <v>291</v>
      </c>
      <c r="E43" s="1" t="s">
        <v>2365</v>
      </c>
      <c r="F43" s="4">
        <v>71000</v>
      </c>
      <c r="G43" s="4">
        <v>74.260000000000005</v>
      </c>
      <c r="H43" s="4">
        <v>0.03</v>
      </c>
    </row>
    <row r="44" spans="2:8">
      <c r="B44" s="1" t="s">
        <v>2366</v>
      </c>
      <c r="C44" s="9">
        <v>7.34</v>
      </c>
      <c r="D44" s="1" t="s">
        <v>291</v>
      </c>
      <c r="E44" s="1" t="s">
        <v>2367</v>
      </c>
      <c r="F44" s="4">
        <v>59400</v>
      </c>
      <c r="G44" s="4">
        <v>60.69</v>
      </c>
      <c r="H44" s="4">
        <v>0.02</v>
      </c>
    </row>
    <row r="45" spans="2:8">
      <c r="B45" s="1" t="s">
        <v>1643</v>
      </c>
      <c r="C45" s="9">
        <v>7.43</v>
      </c>
      <c r="D45" s="1" t="s">
        <v>291</v>
      </c>
      <c r="E45" s="1" t="s">
        <v>1644</v>
      </c>
      <c r="F45" s="4">
        <v>45100</v>
      </c>
      <c r="G45" s="4">
        <v>44.56</v>
      </c>
      <c r="H45" s="4">
        <v>0.02</v>
      </c>
    </row>
    <row r="46" spans="2:8">
      <c r="B46" s="1" t="s">
        <v>640</v>
      </c>
      <c r="C46" s="9">
        <v>6.42</v>
      </c>
      <c r="D46" s="1" t="s">
        <v>291</v>
      </c>
      <c r="E46" s="1" t="s">
        <v>641</v>
      </c>
      <c r="F46" s="4">
        <v>12200</v>
      </c>
      <c r="G46" s="4">
        <v>12.17</v>
      </c>
      <c r="H46" s="4">
        <v>0</v>
      </c>
    </row>
    <row r="47" spans="2:8" ht="13">
      <c r="B47" s="2" t="s">
        <v>168</v>
      </c>
      <c r="C47" s="13"/>
      <c r="D47" s="2"/>
      <c r="E47" s="2"/>
      <c r="F47" s="14"/>
      <c r="G47" s="14">
        <f>SUM(G29:G46)</f>
        <v>35726.83</v>
      </c>
      <c r="H47" s="14">
        <f>SUM(H29:H46)</f>
        <v>12.12</v>
      </c>
    </row>
    <row r="48" spans="2:8" ht="13">
      <c r="B48" s="2" t="s">
        <v>169</v>
      </c>
    </row>
    <row r="49" spans="2:8">
      <c r="B49" s="1" t="s">
        <v>2956</v>
      </c>
      <c r="C49" s="9">
        <v>7.06</v>
      </c>
      <c r="D49" s="1" t="s">
        <v>296</v>
      </c>
      <c r="E49" s="1" t="s">
        <v>2339</v>
      </c>
      <c r="F49" s="4">
        <v>15000</v>
      </c>
      <c r="G49" s="4">
        <v>14845.64</v>
      </c>
      <c r="H49" s="4">
        <v>5.04</v>
      </c>
    </row>
    <row r="50" spans="2:8">
      <c r="B50" s="1" t="s">
        <v>2368</v>
      </c>
      <c r="C50" s="9">
        <v>7.21</v>
      </c>
      <c r="D50" s="1" t="s">
        <v>296</v>
      </c>
      <c r="E50" s="1" t="s">
        <v>2369</v>
      </c>
      <c r="F50" s="4">
        <v>10000</v>
      </c>
      <c r="G50" s="4">
        <v>10048.370000000001</v>
      </c>
      <c r="H50" s="4">
        <v>3.41</v>
      </c>
    </row>
    <row r="51" spans="2:8">
      <c r="B51" s="1" t="s">
        <v>659</v>
      </c>
      <c r="C51" s="9">
        <v>7.2</v>
      </c>
      <c r="D51" s="1" t="s">
        <v>296</v>
      </c>
      <c r="E51" s="1" t="s">
        <v>660</v>
      </c>
      <c r="F51" s="4">
        <v>10000</v>
      </c>
      <c r="G51" s="4">
        <v>10030.959999999999</v>
      </c>
      <c r="H51" s="4">
        <v>3.4</v>
      </c>
    </row>
    <row r="52" spans="2:8">
      <c r="B52" s="1" t="s">
        <v>1694</v>
      </c>
      <c r="C52" s="9">
        <v>7.12</v>
      </c>
      <c r="D52" s="1" t="s">
        <v>296</v>
      </c>
      <c r="E52" s="1" t="s">
        <v>1695</v>
      </c>
      <c r="F52" s="4">
        <v>10000</v>
      </c>
      <c r="G52" s="4">
        <v>9812.43</v>
      </c>
      <c r="H52" s="4">
        <v>3.33</v>
      </c>
    </row>
    <row r="53" spans="2:8">
      <c r="B53" s="1" t="s">
        <v>2740</v>
      </c>
      <c r="C53" s="9">
        <v>7.73</v>
      </c>
      <c r="D53" s="1" t="s">
        <v>296</v>
      </c>
      <c r="E53" s="1" t="s">
        <v>1705</v>
      </c>
      <c r="F53" s="4">
        <v>9000</v>
      </c>
      <c r="G53" s="4">
        <v>8985.92</v>
      </c>
      <c r="H53" s="4">
        <v>3.05</v>
      </c>
    </row>
    <row r="54" spans="2:8">
      <c r="B54" s="1" t="s">
        <v>2095</v>
      </c>
      <c r="C54" s="9">
        <v>7.21</v>
      </c>
      <c r="D54" s="1" t="s">
        <v>296</v>
      </c>
      <c r="E54" s="1" t="s">
        <v>2096</v>
      </c>
      <c r="F54" s="4">
        <v>7500</v>
      </c>
      <c r="G54" s="4">
        <v>7595.14</v>
      </c>
      <c r="H54" s="4">
        <v>2.58</v>
      </c>
    </row>
    <row r="55" spans="2:8">
      <c r="B55" s="1" t="s">
        <v>1291</v>
      </c>
      <c r="C55" s="9">
        <v>7.23</v>
      </c>
      <c r="D55" s="1" t="s">
        <v>296</v>
      </c>
      <c r="E55" s="1" t="s">
        <v>1292</v>
      </c>
      <c r="F55" s="4">
        <v>7500</v>
      </c>
      <c r="G55" s="4">
        <v>7519.16</v>
      </c>
      <c r="H55" s="4">
        <v>2.5499999999999998</v>
      </c>
    </row>
    <row r="56" spans="2:8">
      <c r="B56" s="1" t="s">
        <v>2100</v>
      </c>
      <c r="C56" s="9">
        <v>7.6</v>
      </c>
      <c r="D56" s="1" t="s">
        <v>296</v>
      </c>
      <c r="E56" s="1" t="s">
        <v>2101</v>
      </c>
      <c r="F56" s="4">
        <v>7500</v>
      </c>
      <c r="G56" s="4">
        <v>7453.31</v>
      </c>
      <c r="H56" s="4">
        <v>2.5299999999999998</v>
      </c>
    </row>
    <row r="57" spans="2:8">
      <c r="B57" s="1" t="s">
        <v>2370</v>
      </c>
      <c r="C57" s="9">
        <v>7.1</v>
      </c>
      <c r="D57" s="1" t="s">
        <v>296</v>
      </c>
      <c r="E57" s="1" t="s">
        <v>2371</v>
      </c>
      <c r="F57" s="4">
        <v>600</v>
      </c>
      <c r="G57" s="4">
        <v>6265.96</v>
      </c>
      <c r="H57" s="4">
        <v>2.13</v>
      </c>
    </row>
    <row r="58" spans="2:8">
      <c r="B58" s="1" t="s">
        <v>2955</v>
      </c>
      <c r="C58" s="9">
        <v>7.89</v>
      </c>
      <c r="D58" s="1" t="s">
        <v>1702</v>
      </c>
      <c r="E58" s="1" t="s">
        <v>2372</v>
      </c>
      <c r="F58" s="4">
        <v>6000</v>
      </c>
      <c r="G58" s="4">
        <v>6019.58</v>
      </c>
      <c r="H58" s="4">
        <v>2.04</v>
      </c>
    </row>
    <row r="59" spans="2:8">
      <c r="B59" s="1" t="s">
        <v>2954</v>
      </c>
      <c r="C59" s="9">
        <v>8.5500000000000007</v>
      </c>
      <c r="D59" s="1" t="s">
        <v>1686</v>
      </c>
      <c r="E59" s="1" t="s">
        <v>1907</v>
      </c>
      <c r="F59" s="4">
        <v>5500</v>
      </c>
      <c r="G59" s="4">
        <v>5618.52</v>
      </c>
      <c r="H59" s="4">
        <v>1.91</v>
      </c>
    </row>
    <row r="60" spans="2:8">
      <c r="B60" s="1" t="s">
        <v>2953</v>
      </c>
      <c r="C60" s="9">
        <v>6.96</v>
      </c>
      <c r="D60" s="1" t="s">
        <v>296</v>
      </c>
      <c r="E60" s="1" t="s">
        <v>2373</v>
      </c>
      <c r="F60" s="4">
        <v>500</v>
      </c>
      <c r="G60" s="4">
        <v>5164.32</v>
      </c>
      <c r="H60" s="4">
        <v>1.75</v>
      </c>
    </row>
    <row r="61" spans="2:8">
      <c r="B61" s="1" t="s">
        <v>2733</v>
      </c>
      <c r="C61" s="9">
        <v>7.05</v>
      </c>
      <c r="D61" s="1" t="s">
        <v>296</v>
      </c>
      <c r="E61" s="1" t="s">
        <v>2094</v>
      </c>
      <c r="F61" s="4">
        <v>500</v>
      </c>
      <c r="G61" s="4">
        <v>5150.3599999999997</v>
      </c>
      <c r="H61" s="4">
        <v>1.75</v>
      </c>
    </row>
    <row r="62" spans="2:8">
      <c r="B62" s="1" t="s">
        <v>2374</v>
      </c>
      <c r="C62" s="9">
        <v>7.16</v>
      </c>
      <c r="D62" s="1" t="s">
        <v>296</v>
      </c>
      <c r="E62" s="1" t="s">
        <v>2375</v>
      </c>
      <c r="F62" s="4">
        <v>5000</v>
      </c>
      <c r="G62" s="4">
        <v>5041.4799999999996</v>
      </c>
      <c r="H62" s="4">
        <v>1.71</v>
      </c>
    </row>
    <row r="63" spans="2:8">
      <c r="B63" s="1" t="s">
        <v>2952</v>
      </c>
      <c r="C63" s="9">
        <v>8.14</v>
      </c>
      <c r="D63" s="1" t="s">
        <v>1702</v>
      </c>
      <c r="E63" s="1" t="s">
        <v>2376</v>
      </c>
      <c r="F63" s="4">
        <v>5000</v>
      </c>
      <c r="G63" s="4">
        <v>5040.97</v>
      </c>
      <c r="H63" s="4">
        <v>1.71</v>
      </c>
    </row>
    <row r="64" spans="2:8">
      <c r="B64" s="1" t="s">
        <v>2377</v>
      </c>
      <c r="C64" s="9">
        <v>7.25</v>
      </c>
      <c r="D64" s="1" t="s">
        <v>296</v>
      </c>
      <c r="E64" s="1" t="s">
        <v>2378</v>
      </c>
      <c r="F64" s="4">
        <v>5000</v>
      </c>
      <c r="G64" s="4">
        <v>5025.6000000000004</v>
      </c>
      <c r="H64" s="4">
        <v>1.7</v>
      </c>
    </row>
    <row r="65" spans="2:8">
      <c r="B65" s="1" t="s">
        <v>2379</v>
      </c>
      <c r="C65" s="9">
        <v>7.31</v>
      </c>
      <c r="D65" s="1" t="s">
        <v>296</v>
      </c>
      <c r="E65" s="1" t="s">
        <v>2380</v>
      </c>
      <c r="F65" s="4">
        <v>5000</v>
      </c>
      <c r="G65" s="4">
        <v>5011.6899999999996</v>
      </c>
      <c r="H65" s="4">
        <v>1.7</v>
      </c>
    </row>
    <row r="66" spans="2:8">
      <c r="B66" s="1" t="s">
        <v>2022</v>
      </c>
      <c r="C66" s="9">
        <v>7.5</v>
      </c>
      <c r="D66" s="1" t="s">
        <v>296</v>
      </c>
      <c r="E66" s="1" t="s">
        <v>2023</v>
      </c>
      <c r="F66" s="4">
        <v>5000</v>
      </c>
      <c r="G66" s="4">
        <v>4989.7700000000004</v>
      </c>
      <c r="H66" s="4">
        <v>1.69</v>
      </c>
    </row>
    <row r="67" spans="2:8">
      <c r="B67" s="1" t="s">
        <v>2381</v>
      </c>
      <c r="C67" s="9">
        <v>7.31</v>
      </c>
      <c r="D67" s="1" t="s">
        <v>296</v>
      </c>
      <c r="E67" s="1" t="s">
        <v>2382</v>
      </c>
      <c r="F67" s="4">
        <v>5000</v>
      </c>
      <c r="G67" s="4">
        <v>4975.68</v>
      </c>
      <c r="H67" s="4">
        <v>1.69</v>
      </c>
    </row>
    <row r="68" spans="2:8">
      <c r="B68" s="1" t="s">
        <v>2383</v>
      </c>
      <c r="C68" s="9">
        <v>7.16</v>
      </c>
      <c r="D68" s="1" t="s">
        <v>296</v>
      </c>
      <c r="E68" s="1" t="s">
        <v>2384</v>
      </c>
      <c r="F68" s="4">
        <v>5000</v>
      </c>
      <c r="G68" s="4">
        <v>4962.04</v>
      </c>
      <c r="H68" s="4">
        <v>1.68</v>
      </c>
    </row>
    <row r="69" spans="2:8">
      <c r="B69" s="1" t="s">
        <v>2739</v>
      </c>
      <c r="C69" s="9">
        <v>7.08</v>
      </c>
      <c r="D69" s="1" t="s">
        <v>296</v>
      </c>
      <c r="E69" s="1" t="s">
        <v>2083</v>
      </c>
      <c r="F69" s="4">
        <v>5000</v>
      </c>
      <c r="G69" s="4">
        <v>4956.6400000000003</v>
      </c>
      <c r="H69" s="4">
        <v>1.68</v>
      </c>
    </row>
    <row r="70" spans="2:8">
      <c r="B70" s="1" t="s">
        <v>2951</v>
      </c>
      <c r="C70" s="9">
        <v>7.47</v>
      </c>
      <c r="D70" s="1" t="s">
        <v>296</v>
      </c>
      <c r="E70" s="1" t="s">
        <v>2385</v>
      </c>
      <c r="F70" s="4">
        <v>450</v>
      </c>
      <c r="G70" s="4">
        <v>4561.0600000000004</v>
      </c>
      <c r="H70" s="4">
        <v>1.55</v>
      </c>
    </row>
    <row r="71" spans="2:8">
      <c r="B71" s="1" t="s">
        <v>2950</v>
      </c>
      <c r="C71" s="9">
        <v>8.2200000000000006</v>
      </c>
      <c r="D71" s="1" t="s">
        <v>1702</v>
      </c>
      <c r="E71" s="1" t="s">
        <v>2386</v>
      </c>
      <c r="F71" s="4">
        <v>4500</v>
      </c>
      <c r="G71" s="4">
        <v>4524.01</v>
      </c>
      <c r="H71" s="4">
        <v>1.53</v>
      </c>
    </row>
    <row r="72" spans="2:8">
      <c r="B72" s="1" t="s">
        <v>2387</v>
      </c>
      <c r="C72" s="9">
        <v>7</v>
      </c>
      <c r="D72" s="1" t="s">
        <v>296</v>
      </c>
      <c r="E72" s="1" t="s">
        <v>2388</v>
      </c>
      <c r="F72" s="4">
        <v>450</v>
      </c>
      <c r="G72" s="4">
        <v>4518.6899999999996</v>
      </c>
      <c r="H72" s="4">
        <v>1.53</v>
      </c>
    </row>
    <row r="73" spans="2:8">
      <c r="B73" s="1" t="s">
        <v>2949</v>
      </c>
      <c r="C73" s="9">
        <v>7.54</v>
      </c>
      <c r="D73" s="1" t="s">
        <v>296</v>
      </c>
      <c r="E73" s="1" t="s">
        <v>2389</v>
      </c>
      <c r="F73" s="4">
        <v>4000</v>
      </c>
      <c r="G73" s="4">
        <v>4006.16</v>
      </c>
      <c r="H73" s="4">
        <v>1.36</v>
      </c>
    </row>
    <row r="74" spans="2:8">
      <c r="B74" s="1" t="s">
        <v>2948</v>
      </c>
      <c r="C74" s="9">
        <v>6.96</v>
      </c>
      <c r="D74" s="1" t="s">
        <v>296</v>
      </c>
      <c r="E74" s="1" t="s">
        <v>2390</v>
      </c>
      <c r="F74" s="4">
        <v>350</v>
      </c>
      <c r="G74" s="4">
        <v>3586.38</v>
      </c>
      <c r="H74" s="4">
        <v>1.22</v>
      </c>
    </row>
    <row r="75" spans="2:8">
      <c r="B75" s="1" t="s">
        <v>2947</v>
      </c>
      <c r="C75" s="9">
        <v>7.55</v>
      </c>
      <c r="D75" s="1" t="s">
        <v>296</v>
      </c>
      <c r="E75" s="1" t="s">
        <v>2391</v>
      </c>
      <c r="F75" s="4">
        <v>3271</v>
      </c>
      <c r="G75" s="4">
        <v>3246.78</v>
      </c>
      <c r="H75" s="4">
        <v>1.1000000000000001</v>
      </c>
    </row>
    <row r="76" spans="2:8">
      <c r="B76" s="1" t="s">
        <v>2946</v>
      </c>
      <c r="C76" s="9">
        <v>8.02</v>
      </c>
      <c r="D76" s="1" t="s">
        <v>296</v>
      </c>
      <c r="E76" s="1" t="s">
        <v>2392</v>
      </c>
      <c r="F76" s="4">
        <v>3000</v>
      </c>
      <c r="G76" s="4">
        <v>3108.96</v>
      </c>
      <c r="H76" s="4">
        <v>1.05</v>
      </c>
    </row>
    <row r="77" spans="2:8">
      <c r="B77" s="1" t="s">
        <v>2945</v>
      </c>
      <c r="C77" s="9">
        <v>7.02</v>
      </c>
      <c r="D77" s="1" t="s">
        <v>296</v>
      </c>
      <c r="E77" s="1" t="s">
        <v>2393</v>
      </c>
      <c r="F77" s="4">
        <v>300</v>
      </c>
      <c r="G77" s="4">
        <v>2989.41</v>
      </c>
      <c r="H77" s="4">
        <v>1.01</v>
      </c>
    </row>
    <row r="78" spans="2:8">
      <c r="B78" s="1" t="s">
        <v>2944</v>
      </c>
      <c r="C78" s="9">
        <v>8.6999999999999993</v>
      </c>
      <c r="D78" s="1" t="s">
        <v>1686</v>
      </c>
      <c r="E78" s="1" t="s">
        <v>2394</v>
      </c>
      <c r="F78" s="4">
        <v>2500</v>
      </c>
      <c r="G78" s="4">
        <v>2541.71</v>
      </c>
      <c r="H78" s="4">
        <v>0.86</v>
      </c>
    </row>
    <row r="79" spans="2:8">
      <c r="B79" s="1" t="s">
        <v>2943</v>
      </c>
      <c r="C79" s="9">
        <v>7.05</v>
      </c>
      <c r="D79" s="1" t="s">
        <v>296</v>
      </c>
      <c r="E79" s="1" t="s">
        <v>2395</v>
      </c>
      <c r="F79" s="4">
        <v>2500</v>
      </c>
      <c r="G79" s="4">
        <v>2533.36</v>
      </c>
      <c r="H79" s="4">
        <v>0.86</v>
      </c>
    </row>
    <row r="80" spans="2:8">
      <c r="B80" s="1" t="s">
        <v>2942</v>
      </c>
      <c r="C80" s="9">
        <v>7.31</v>
      </c>
      <c r="D80" s="1" t="s">
        <v>296</v>
      </c>
      <c r="E80" s="1" t="s">
        <v>2396</v>
      </c>
      <c r="F80" s="4">
        <v>2500</v>
      </c>
      <c r="G80" s="4">
        <v>2532.42</v>
      </c>
      <c r="H80" s="4">
        <v>0.86</v>
      </c>
    </row>
    <row r="81" spans="2:8">
      <c r="B81" s="1" t="s">
        <v>2941</v>
      </c>
      <c r="C81" s="9">
        <v>7.53</v>
      </c>
      <c r="D81" s="1" t="s">
        <v>296</v>
      </c>
      <c r="E81" s="1" t="s">
        <v>2397</v>
      </c>
      <c r="F81" s="4">
        <v>2500</v>
      </c>
      <c r="G81" s="4">
        <v>2521.92</v>
      </c>
      <c r="H81" s="4">
        <v>0.86</v>
      </c>
    </row>
    <row r="82" spans="2:8">
      <c r="B82" s="1" t="s">
        <v>2940</v>
      </c>
      <c r="C82" s="9">
        <v>7.53</v>
      </c>
      <c r="D82" s="1" t="s">
        <v>296</v>
      </c>
      <c r="E82" s="1" t="s">
        <v>2398</v>
      </c>
      <c r="F82" s="4">
        <v>2500</v>
      </c>
      <c r="G82" s="4">
        <v>2521.58</v>
      </c>
      <c r="H82" s="4">
        <v>0.86</v>
      </c>
    </row>
    <row r="83" spans="2:8">
      <c r="B83" s="1" t="s">
        <v>2939</v>
      </c>
      <c r="C83" s="9">
        <v>7.31</v>
      </c>
      <c r="D83" s="1" t="s">
        <v>296</v>
      </c>
      <c r="E83" s="1" t="s">
        <v>1288</v>
      </c>
      <c r="F83" s="4">
        <v>2500</v>
      </c>
      <c r="G83" s="4">
        <v>2520.14</v>
      </c>
      <c r="H83" s="4">
        <v>0.85</v>
      </c>
    </row>
    <row r="84" spans="2:8">
      <c r="B84" s="1" t="s">
        <v>2399</v>
      </c>
      <c r="C84" s="9">
        <v>7.15</v>
      </c>
      <c r="D84" s="1" t="s">
        <v>296</v>
      </c>
      <c r="E84" s="1" t="s">
        <v>2400</v>
      </c>
      <c r="F84" s="4">
        <v>250</v>
      </c>
      <c r="G84" s="4">
        <v>2519.92</v>
      </c>
      <c r="H84" s="4">
        <v>0.85</v>
      </c>
    </row>
    <row r="85" spans="2:8">
      <c r="B85" s="1" t="s">
        <v>2938</v>
      </c>
      <c r="C85" s="9">
        <v>7.51</v>
      </c>
      <c r="D85" s="1" t="s">
        <v>296</v>
      </c>
      <c r="E85" s="1" t="s">
        <v>2401</v>
      </c>
      <c r="F85" s="4">
        <v>2500</v>
      </c>
      <c r="G85" s="4">
        <v>2513.56</v>
      </c>
      <c r="H85" s="4">
        <v>0.85</v>
      </c>
    </row>
    <row r="86" spans="2:8">
      <c r="B86" s="1" t="s">
        <v>2937</v>
      </c>
      <c r="C86" s="9">
        <v>7.54</v>
      </c>
      <c r="D86" s="1" t="s">
        <v>296</v>
      </c>
      <c r="E86" s="1" t="s">
        <v>2402</v>
      </c>
      <c r="F86" s="4">
        <v>250</v>
      </c>
      <c r="G86" s="4">
        <v>2512.6999999999998</v>
      </c>
      <c r="H86" s="4">
        <v>0.85</v>
      </c>
    </row>
    <row r="87" spans="2:8">
      <c r="B87" s="1" t="s">
        <v>2403</v>
      </c>
      <c r="C87" s="9">
        <v>7.29</v>
      </c>
      <c r="D87" s="1" t="s">
        <v>296</v>
      </c>
      <c r="E87" s="1" t="s">
        <v>2404</v>
      </c>
      <c r="F87" s="4">
        <v>2500</v>
      </c>
      <c r="G87" s="4">
        <v>2509.9499999999998</v>
      </c>
      <c r="H87" s="4">
        <v>0.85</v>
      </c>
    </row>
    <row r="88" spans="2:8">
      <c r="B88" s="1" t="s">
        <v>2936</v>
      </c>
      <c r="C88" s="9">
        <v>7.46</v>
      </c>
      <c r="D88" s="1" t="s">
        <v>296</v>
      </c>
      <c r="E88" s="1" t="s">
        <v>2405</v>
      </c>
      <c r="F88" s="4">
        <v>2500</v>
      </c>
      <c r="G88" s="4">
        <v>2508.85</v>
      </c>
      <c r="H88" s="4">
        <v>0.85</v>
      </c>
    </row>
    <row r="89" spans="2:8">
      <c r="B89" s="1" t="s">
        <v>2935</v>
      </c>
      <c r="C89" s="9">
        <v>7.17</v>
      </c>
      <c r="D89" s="1" t="s">
        <v>296</v>
      </c>
      <c r="E89" s="1" t="s">
        <v>2406</v>
      </c>
      <c r="F89" s="4">
        <v>2500</v>
      </c>
      <c r="G89" s="4">
        <v>2508.0300000000002</v>
      </c>
      <c r="H89" s="4">
        <v>0.85</v>
      </c>
    </row>
    <row r="90" spans="2:8">
      <c r="B90" s="1" t="s">
        <v>2934</v>
      </c>
      <c r="C90" s="9">
        <v>8.14</v>
      </c>
      <c r="D90" s="1" t="s">
        <v>1702</v>
      </c>
      <c r="E90" s="1" t="s">
        <v>2407</v>
      </c>
      <c r="F90" s="4">
        <v>2500</v>
      </c>
      <c r="G90" s="4">
        <v>2495.39</v>
      </c>
      <c r="H90" s="4">
        <v>0.85</v>
      </c>
    </row>
    <row r="91" spans="2:8">
      <c r="B91" s="1" t="s">
        <v>2933</v>
      </c>
      <c r="C91" s="9">
        <v>7.86</v>
      </c>
      <c r="D91" s="1" t="s">
        <v>296</v>
      </c>
      <c r="E91" s="1" t="s">
        <v>2408</v>
      </c>
      <c r="F91" s="4">
        <v>2500</v>
      </c>
      <c r="G91" s="4">
        <v>2485.9899999999998</v>
      </c>
      <c r="H91" s="4">
        <v>0.84</v>
      </c>
    </row>
    <row r="92" spans="2:8">
      <c r="B92" s="1" t="s">
        <v>2932</v>
      </c>
      <c r="C92" s="9">
        <v>7.51</v>
      </c>
      <c r="D92" s="1" t="s">
        <v>296</v>
      </c>
      <c r="E92" s="1" t="s">
        <v>2409</v>
      </c>
      <c r="F92" s="4">
        <v>2500</v>
      </c>
      <c r="G92" s="4">
        <v>2477.7800000000002</v>
      </c>
      <c r="H92" s="4">
        <v>0.84</v>
      </c>
    </row>
    <row r="93" spans="2:8">
      <c r="B93" s="1" t="s">
        <v>2410</v>
      </c>
      <c r="C93" s="9">
        <v>7.18</v>
      </c>
      <c r="D93" s="1" t="s">
        <v>296</v>
      </c>
      <c r="E93" s="1" t="s">
        <v>2411</v>
      </c>
      <c r="F93" s="4">
        <v>2500</v>
      </c>
      <c r="G93" s="4">
        <v>2473.91</v>
      </c>
      <c r="H93" s="4">
        <v>0.84</v>
      </c>
    </row>
    <row r="94" spans="2:8">
      <c r="B94" s="1" t="s">
        <v>2931</v>
      </c>
      <c r="C94" s="9">
        <v>7.91</v>
      </c>
      <c r="D94" s="1" t="s">
        <v>296</v>
      </c>
      <c r="E94" s="1" t="s">
        <v>2412</v>
      </c>
      <c r="F94" s="4">
        <v>2500</v>
      </c>
      <c r="G94" s="4">
        <v>2448.23</v>
      </c>
      <c r="H94" s="4">
        <v>0.83</v>
      </c>
    </row>
    <row r="95" spans="2:8">
      <c r="B95" s="1" t="s">
        <v>2413</v>
      </c>
      <c r="C95" s="9">
        <v>7.46</v>
      </c>
      <c r="D95" s="1" t="s">
        <v>296</v>
      </c>
      <c r="E95" s="1" t="s">
        <v>2414</v>
      </c>
      <c r="F95" s="4">
        <v>150</v>
      </c>
      <c r="G95" s="4">
        <v>1510.7</v>
      </c>
      <c r="H95" s="4">
        <v>0.51</v>
      </c>
    </row>
    <row r="96" spans="2:8">
      <c r="B96" s="1" t="s">
        <v>2930</v>
      </c>
      <c r="C96" s="9">
        <v>7.58</v>
      </c>
      <c r="D96" s="1" t="s">
        <v>2415</v>
      </c>
      <c r="E96" s="1" t="s">
        <v>2416</v>
      </c>
      <c r="F96" s="4">
        <v>100</v>
      </c>
      <c r="G96" s="4">
        <v>1014.32</v>
      </c>
      <c r="H96" s="4">
        <v>0.34</v>
      </c>
    </row>
    <row r="97" spans="2:8">
      <c r="B97" s="1" t="s">
        <v>2417</v>
      </c>
      <c r="C97" s="9">
        <v>7.26</v>
      </c>
      <c r="D97" s="1" t="s">
        <v>296</v>
      </c>
      <c r="E97" s="1" t="s">
        <v>2418</v>
      </c>
      <c r="F97" s="4">
        <v>50</v>
      </c>
      <c r="G97" s="4">
        <v>521.74</v>
      </c>
      <c r="H97" s="4">
        <v>0.18</v>
      </c>
    </row>
    <row r="98" spans="2:8">
      <c r="B98" s="1" t="s">
        <v>2929</v>
      </c>
      <c r="C98" s="9">
        <v>6.97</v>
      </c>
      <c r="D98" s="1" t="s">
        <v>296</v>
      </c>
      <c r="E98" s="1" t="s">
        <v>2419</v>
      </c>
      <c r="F98" s="4">
        <v>30</v>
      </c>
      <c r="G98" s="4">
        <v>311.08</v>
      </c>
      <c r="H98" s="4">
        <v>0.11</v>
      </c>
    </row>
    <row r="99" spans="2:8">
      <c r="B99" s="1" t="s">
        <v>2928</v>
      </c>
      <c r="C99" s="9">
        <v>7.47</v>
      </c>
      <c r="D99" s="1" t="s">
        <v>296</v>
      </c>
      <c r="E99" s="1" t="s">
        <v>2420</v>
      </c>
      <c r="F99" s="4">
        <v>12</v>
      </c>
      <c r="G99" s="4">
        <v>121.76</v>
      </c>
      <c r="H99" s="4">
        <v>0.04</v>
      </c>
    </row>
    <row r="100" spans="2:8">
      <c r="B100" s="1" t="s">
        <v>2927</v>
      </c>
      <c r="C100" s="9">
        <v>6.97</v>
      </c>
      <c r="D100" s="1" t="s">
        <v>296</v>
      </c>
      <c r="E100" s="1" t="s">
        <v>2421</v>
      </c>
      <c r="F100" s="4">
        <v>10</v>
      </c>
      <c r="G100" s="4">
        <v>103.29</v>
      </c>
      <c r="H100" s="4">
        <v>0.04</v>
      </c>
    </row>
    <row r="101" spans="2:8" ht="13">
      <c r="B101" s="2" t="s">
        <v>170</v>
      </c>
      <c r="C101" s="13"/>
      <c r="D101" s="2"/>
      <c r="E101" s="2"/>
      <c r="F101" s="14"/>
      <c r="G101" s="14">
        <f>SUM(G48:G100)</f>
        <v>221263.32000000012</v>
      </c>
      <c r="H101" s="14">
        <f>SUM(H48:H100)</f>
        <v>75.049999999999983</v>
      </c>
    </row>
    <row r="102" spans="2:8" ht="13">
      <c r="B102" s="2" t="s">
        <v>171</v>
      </c>
    </row>
    <row r="103" spans="2:8">
      <c r="B103" s="1" t="s">
        <v>159</v>
      </c>
      <c r="C103" s="9" t="s">
        <v>159</v>
      </c>
      <c r="D103" s="1" t="s">
        <v>159</v>
      </c>
      <c r="E103" s="1" t="s">
        <v>159</v>
      </c>
      <c r="F103" s="4" t="s">
        <v>159</v>
      </c>
      <c r="G103" s="4" t="s">
        <v>159</v>
      </c>
      <c r="H103" s="4" t="s">
        <v>159</v>
      </c>
    </row>
    <row r="104" spans="2:8" ht="13">
      <c r="B104" s="2" t="s">
        <v>172</v>
      </c>
      <c r="C104" s="13"/>
      <c r="D104" s="2"/>
      <c r="E104" s="2"/>
      <c r="F104" s="14"/>
      <c r="G104" s="14">
        <f>SUM(G102:G103)</f>
        <v>0</v>
      </c>
      <c r="H104" s="14">
        <f>SUM(H102:H103)</f>
        <v>0</v>
      </c>
    </row>
    <row r="105" spans="2:8" ht="13">
      <c r="B105" s="2" t="s">
        <v>2600</v>
      </c>
    </row>
    <row r="106" spans="2:8">
      <c r="B106" s="1" t="s">
        <v>2422</v>
      </c>
      <c r="C106" s="9">
        <v>7.55</v>
      </c>
      <c r="D106" s="1" t="s">
        <v>1294</v>
      </c>
      <c r="E106" s="1" t="s">
        <v>2423</v>
      </c>
      <c r="F106" s="4">
        <v>100</v>
      </c>
      <c r="G106" s="4">
        <v>9870.5400000000009</v>
      </c>
      <c r="H106" s="4">
        <v>3.35</v>
      </c>
    </row>
    <row r="107" spans="2:8">
      <c r="B107" s="1" t="s">
        <v>1293</v>
      </c>
      <c r="C107" s="9">
        <v>9.61</v>
      </c>
      <c r="D107" s="1" t="s">
        <v>1294</v>
      </c>
      <c r="E107" s="1" t="s">
        <v>1295</v>
      </c>
      <c r="F107" s="4">
        <v>1143</v>
      </c>
      <c r="G107" s="4">
        <v>7864.43</v>
      </c>
      <c r="H107" s="4">
        <v>2.67</v>
      </c>
    </row>
    <row r="108" spans="2:8">
      <c r="B108" s="1" t="s">
        <v>1719</v>
      </c>
      <c r="C108" s="9">
        <v>8.2799999999999994</v>
      </c>
      <c r="D108" s="1" t="s">
        <v>1720</v>
      </c>
      <c r="E108" s="1" t="s">
        <v>1721</v>
      </c>
      <c r="F108" s="4">
        <v>47</v>
      </c>
      <c r="G108" s="4">
        <v>4120.1099999999997</v>
      </c>
      <c r="H108" s="4">
        <v>1.4</v>
      </c>
    </row>
    <row r="109" spans="2:8">
      <c r="B109" s="1" t="s">
        <v>1722</v>
      </c>
      <c r="C109" s="9">
        <v>9.26</v>
      </c>
      <c r="D109" s="1" t="s">
        <v>1294</v>
      </c>
      <c r="E109" s="1" t="s">
        <v>1723</v>
      </c>
      <c r="F109" s="4">
        <v>500000000</v>
      </c>
      <c r="G109" s="4">
        <v>3632.5</v>
      </c>
      <c r="H109" s="4">
        <v>1.23</v>
      </c>
    </row>
    <row r="110" spans="2:8">
      <c r="B110" s="1" t="s">
        <v>1726</v>
      </c>
      <c r="C110" s="9">
        <v>8.2799999999999994</v>
      </c>
      <c r="D110" s="1" t="s">
        <v>1294</v>
      </c>
      <c r="E110" s="1" t="s">
        <v>1727</v>
      </c>
      <c r="F110" s="4">
        <v>24</v>
      </c>
      <c r="G110" s="4">
        <v>2223.77</v>
      </c>
      <c r="H110" s="4">
        <v>0.75</v>
      </c>
    </row>
    <row r="111" spans="2:8">
      <c r="B111" s="1" t="s">
        <v>1724</v>
      </c>
      <c r="C111" s="9">
        <v>9.0399999999999991</v>
      </c>
      <c r="D111" s="1" t="s">
        <v>1294</v>
      </c>
      <c r="E111" s="1" t="s">
        <v>1725</v>
      </c>
      <c r="F111" s="4">
        <v>750000000</v>
      </c>
      <c r="G111" s="4">
        <v>1341.75</v>
      </c>
      <c r="H111" s="4">
        <v>0.46</v>
      </c>
    </row>
    <row r="112" spans="2:8" ht="13">
      <c r="B112" s="2" t="s">
        <v>2599</v>
      </c>
      <c r="C112" s="13"/>
      <c r="D112" s="2"/>
      <c r="E112" s="2"/>
      <c r="F112" s="14"/>
      <c r="G112" s="14">
        <f>SUM(G105:G111)</f>
        <v>29053.100000000002</v>
      </c>
      <c r="H112" s="14">
        <f>SUM(H105:H111)</f>
        <v>9.8600000000000012</v>
      </c>
    </row>
    <row r="113" spans="2:8" ht="13">
      <c r="B113" s="2" t="s">
        <v>175</v>
      </c>
    </row>
    <row r="114" spans="2:8">
      <c r="B114" s="1" t="s">
        <v>159</v>
      </c>
      <c r="C114" s="9" t="s">
        <v>159</v>
      </c>
      <c r="D114" s="1" t="s">
        <v>159</v>
      </c>
      <c r="E114" s="1" t="s">
        <v>159</v>
      </c>
      <c r="F114" s="4" t="s">
        <v>159</v>
      </c>
      <c r="G114" s="4" t="s">
        <v>159</v>
      </c>
      <c r="H114" s="4" t="s">
        <v>159</v>
      </c>
    </row>
    <row r="115" spans="2:8" ht="13">
      <c r="B115" s="2" t="s">
        <v>176</v>
      </c>
      <c r="C115" s="13"/>
      <c r="D115" s="2"/>
      <c r="E115" s="2"/>
      <c r="F115" s="14"/>
      <c r="G115" s="14">
        <f>SUM(G113:G114)</f>
        <v>0</v>
      </c>
      <c r="H115" s="14">
        <f>SUM(H113:H114)</f>
        <v>0</v>
      </c>
    </row>
    <row r="116" spans="2:8" ht="13">
      <c r="B116" s="2" t="s">
        <v>177</v>
      </c>
    </row>
    <row r="117" spans="2:8">
      <c r="B117" s="1" t="s">
        <v>159</v>
      </c>
      <c r="C117" s="9" t="s">
        <v>159</v>
      </c>
      <c r="D117" s="1" t="s">
        <v>159</v>
      </c>
      <c r="E117" s="1" t="s">
        <v>159</v>
      </c>
      <c r="F117" s="4" t="s">
        <v>159</v>
      </c>
      <c r="G117" s="4" t="s">
        <v>159</v>
      </c>
      <c r="H117" s="4" t="s">
        <v>159</v>
      </c>
    </row>
    <row r="118" spans="2:8" ht="13">
      <c r="B118" s="2" t="s">
        <v>178</v>
      </c>
      <c r="C118" s="13"/>
      <c r="D118" s="2"/>
      <c r="E118" s="2"/>
      <c r="F118" s="14"/>
      <c r="G118" s="14">
        <f>SUM(G116:G117)</f>
        <v>0</v>
      </c>
      <c r="H118" s="14">
        <f>SUM(H116:H117)</f>
        <v>0</v>
      </c>
    </row>
    <row r="119" spans="2:8" ht="13">
      <c r="B119" s="2" t="s">
        <v>179</v>
      </c>
    </row>
    <row r="120" spans="2:8">
      <c r="B120" s="1" t="s">
        <v>383</v>
      </c>
      <c r="C120" s="9" t="s">
        <v>156</v>
      </c>
      <c r="E120" s="1" t="s">
        <v>384</v>
      </c>
      <c r="F120" s="4">
        <v>9871.7199999999993</v>
      </c>
      <c r="G120" s="4">
        <v>1171.9100000000001</v>
      </c>
      <c r="H120" s="4">
        <v>0.4</v>
      </c>
    </row>
    <row r="121" spans="2:8" ht="13">
      <c r="B121" s="2" t="s">
        <v>180</v>
      </c>
      <c r="C121" s="13"/>
      <c r="D121" s="2"/>
      <c r="E121" s="2"/>
      <c r="F121" s="14"/>
      <c r="G121" s="14">
        <f>SUM(G119:G120)</f>
        <v>1171.9100000000001</v>
      </c>
      <c r="H121" s="14">
        <f>SUM(H119:H120)</f>
        <v>0.4</v>
      </c>
    </row>
    <row r="122" spans="2:8" ht="13">
      <c r="B122" s="2" t="s">
        <v>181</v>
      </c>
    </row>
    <row r="123" spans="2:8">
      <c r="B123" s="1" t="s">
        <v>159</v>
      </c>
      <c r="C123" s="9" t="s">
        <v>159</v>
      </c>
      <c r="D123" s="1" t="s">
        <v>159</v>
      </c>
      <c r="E123" s="1" t="s">
        <v>159</v>
      </c>
      <c r="F123" s="4" t="s">
        <v>159</v>
      </c>
      <c r="G123" s="4" t="s">
        <v>159</v>
      </c>
      <c r="H123" s="4" t="s">
        <v>159</v>
      </c>
    </row>
    <row r="124" spans="2:8" ht="13">
      <c r="B124" s="2" t="s">
        <v>182</v>
      </c>
      <c r="C124" s="13"/>
      <c r="D124" s="2"/>
      <c r="E124" s="2"/>
      <c r="F124" s="14"/>
      <c r="G124" s="14">
        <f>SUM(G122:G123)</f>
        <v>0</v>
      </c>
      <c r="H124" s="14">
        <f>SUM(H122:H123)</f>
        <v>0</v>
      </c>
    </row>
    <row r="125" spans="2:8" ht="13">
      <c r="B125" s="2" t="s">
        <v>265</v>
      </c>
      <c r="C125" s="13"/>
      <c r="D125" s="2"/>
      <c r="E125" s="2"/>
      <c r="F125" s="14"/>
      <c r="G125" s="14">
        <v>783.02</v>
      </c>
      <c r="H125" s="14">
        <v>0.27</v>
      </c>
    </row>
    <row r="126" spans="2:8" ht="13">
      <c r="B126" s="2" t="s">
        <v>161</v>
      </c>
    </row>
    <row r="127" spans="2:8">
      <c r="B127" s="1" t="s">
        <v>159</v>
      </c>
      <c r="C127" s="9" t="s">
        <v>159</v>
      </c>
      <c r="D127" s="1" t="s">
        <v>159</v>
      </c>
      <c r="E127" s="1" t="s">
        <v>159</v>
      </c>
      <c r="F127" s="4" t="s">
        <v>159</v>
      </c>
      <c r="G127" s="4" t="s">
        <v>159</v>
      </c>
      <c r="H127" s="4" t="s">
        <v>159</v>
      </c>
    </row>
    <row r="128" spans="2:8" ht="13">
      <c r="B128" s="2" t="s">
        <v>162</v>
      </c>
      <c r="C128" s="13"/>
      <c r="D128" s="2"/>
      <c r="E128" s="2"/>
      <c r="F128" s="14"/>
      <c r="G128" s="14">
        <f>SUM(G126:G127)</f>
        <v>0</v>
      </c>
      <c r="H128" s="14">
        <f>SUM(H126:H127)</f>
        <v>0</v>
      </c>
    </row>
    <row r="129" spans="2:8" ht="13">
      <c r="B129" s="2" t="s">
        <v>154</v>
      </c>
    </row>
    <row r="130" spans="2:8" ht="13">
      <c r="B130" s="2" t="s">
        <v>163</v>
      </c>
    </row>
    <row r="131" spans="2:8">
      <c r="B131" s="1" t="s">
        <v>159</v>
      </c>
      <c r="C131" s="9" t="s">
        <v>159</v>
      </c>
      <c r="D131" s="1" t="s">
        <v>159</v>
      </c>
      <c r="E131" s="1" t="s">
        <v>159</v>
      </c>
      <c r="F131" s="4" t="s">
        <v>159</v>
      </c>
      <c r="G131" s="4" t="s">
        <v>159</v>
      </c>
      <c r="H131" s="4" t="s">
        <v>159</v>
      </c>
    </row>
    <row r="132" spans="2:8" ht="13">
      <c r="B132" s="2" t="s">
        <v>164</v>
      </c>
      <c r="C132" s="13"/>
      <c r="D132" s="2"/>
      <c r="E132" s="2"/>
      <c r="F132" s="14"/>
      <c r="G132" s="14">
        <f>SUM(G129:G131)</f>
        <v>0</v>
      </c>
      <c r="H132" s="14">
        <f>SUM(H129:H131)</f>
        <v>0</v>
      </c>
    </row>
    <row r="133" spans="2:8" ht="13">
      <c r="B133" s="2" t="s">
        <v>183</v>
      </c>
      <c r="C133" s="13"/>
      <c r="D133" s="2"/>
      <c r="E133" s="2"/>
      <c r="F133" s="14"/>
      <c r="G133" s="14">
        <v>287998.18</v>
      </c>
      <c r="H133" s="14">
        <v>97.7</v>
      </c>
    </row>
    <row r="134" spans="2:8" ht="13">
      <c r="B134" s="2" t="s">
        <v>184</v>
      </c>
      <c r="C134" s="13"/>
      <c r="D134" s="2"/>
      <c r="E134" s="2"/>
      <c r="F134" s="14"/>
      <c r="G134" s="14">
        <v>6847.6255168900425</v>
      </c>
      <c r="H134" s="14">
        <v>2.2999999999999972</v>
      </c>
    </row>
    <row r="135" spans="2:8" ht="13">
      <c r="B135" s="2" t="s">
        <v>185</v>
      </c>
      <c r="C135" s="13"/>
      <c r="D135" s="2"/>
      <c r="E135" s="2"/>
      <c r="F135" s="14"/>
      <c r="G135" s="14">
        <v>294845.80551689002</v>
      </c>
      <c r="H135" s="14">
        <v>100</v>
      </c>
    </row>
    <row r="136" spans="2:8">
      <c r="B136" s="1" t="s">
        <v>186</v>
      </c>
    </row>
    <row r="137" spans="2:8">
      <c r="B137" s="1" t="s">
        <v>187</v>
      </c>
    </row>
    <row r="138" spans="2:8">
      <c r="B138" s="1" t="s">
        <v>188</v>
      </c>
      <c r="C138" s="9" t="s">
        <v>189</v>
      </c>
    </row>
    <row r="139" spans="2:8" ht="13">
      <c r="B139" s="130" t="s">
        <v>2555</v>
      </c>
    </row>
    <row r="140" spans="2:8" ht="26">
      <c r="B140" s="33" t="s">
        <v>267</v>
      </c>
      <c r="C140" s="9" t="s">
        <v>191</v>
      </c>
    </row>
    <row r="141" spans="2:8" ht="13">
      <c r="B141" s="2"/>
    </row>
    <row r="142" spans="2:8" ht="13">
      <c r="B142" s="2" t="s">
        <v>190</v>
      </c>
      <c r="C142" s="9" t="s">
        <v>191</v>
      </c>
    </row>
    <row r="143" spans="2:8" ht="13">
      <c r="B143" s="2" t="s">
        <v>193</v>
      </c>
      <c r="C143" s="9" t="s">
        <v>194</v>
      </c>
    </row>
    <row r="144" spans="2:8" ht="13">
      <c r="B144" s="2" t="s">
        <v>2424</v>
      </c>
      <c r="C144" s="13"/>
    </row>
    <row r="145" spans="2:3" ht="13">
      <c r="B145" s="2" t="s">
        <v>2425</v>
      </c>
      <c r="C145" s="13"/>
    </row>
    <row r="146" spans="2:3" ht="13">
      <c r="B146" s="2" t="s">
        <v>2426</v>
      </c>
      <c r="C146" s="13"/>
    </row>
    <row r="147" spans="2:3" ht="13">
      <c r="B147" s="2" t="s">
        <v>2427</v>
      </c>
      <c r="C147" s="13"/>
    </row>
    <row r="148" spans="2:3" ht="13">
      <c r="B148" s="2" t="s">
        <v>2428</v>
      </c>
      <c r="C148" s="13"/>
    </row>
    <row r="149" spans="2:3" ht="13">
      <c r="B149" s="2" t="s">
        <v>2429</v>
      </c>
      <c r="C149" s="13"/>
    </row>
    <row r="150" spans="2:3" ht="13">
      <c r="B150" s="2" t="s">
        <v>2430</v>
      </c>
      <c r="C150" s="13"/>
    </row>
    <row r="151" spans="2:3" ht="13">
      <c r="B151" s="2" t="s">
        <v>2431</v>
      </c>
      <c r="C151" s="13"/>
    </row>
    <row r="152" spans="2:3" ht="13">
      <c r="B152" s="2" t="s">
        <v>2926</v>
      </c>
      <c r="C152" s="13"/>
    </row>
    <row r="153" spans="2:3" ht="13">
      <c r="B153" s="2" t="s">
        <v>2925</v>
      </c>
      <c r="C153" s="13"/>
    </row>
    <row r="154" spans="2:3" ht="13">
      <c r="B154" s="2" t="s">
        <v>2924</v>
      </c>
      <c r="C154" s="13"/>
    </row>
    <row r="155" spans="2:3" ht="13">
      <c r="B155" s="2" t="s">
        <v>2923</v>
      </c>
      <c r="C155" s="13"/>
    </row>
    <row r="156" spans="2:3" ht="13">
      <c r="B156" s="2" t="s">
        <v>2922</v>
      </c>
      <c r="C156" s="13"/>
    </row>
    <row r="157" spans="2:3" ht="13">
      <c r="B157" s="2" t="s">
        <v>2921</v>
      </c>
      <c r="C157" s="13"/>
    </row>
    <row r="158" spans="2:3" ht="13">
      <c r="B158" s="2" t="s">
        <v>2920</v>
      </c>
      <c r="C158" s="13"/>
    </row>
    <row r="159" spans="2:3" ht="13">
      <c r="B159" s="2" t="s">
        <v>2919</v>
      </c>
      <c r="C159" s="13"/>
    </row>
    <row r="160" spans="2:3" ht="13">
      <c r="B160" s="2" t="s">
        <v>2918</v>
      </c>
      <c r="C160" s="13"/>
    </row>
    <row r="161" spans="2:4">
      <c r="B161" s="1" t="s">
        <v>204</v>
      </c>
    </row>
    <row r="163" spans="2:4" ht="14.5">
      <c r="B163" s="15"/>
      <c r="C163" s="16" t="s">
        <v>205</v>
      </c>
    </row>
    <row r="164" spans="2:4" ht="14.5">
      <c r="B164" s="15" t="s">
        <v>206</v>
      </c>
      <c r="C164" s="17" t="s">
        <v>6</v>
      </c>
    </row>
    <row r="165" spans="2:4" ht="14.5">
      <c r="B165" s="15" t="s">
        <v>207</v>
      </c>
      <c r="C165" s="16"/>
    </row>
    <row r="166" spans="2:4" ht="14.5">
      <c r="B166" s="15"/>
      <c r="C166" s="16"/>
    </row>
    <row r="167" spans="2:4" ht="14.5">
      <c r="B167" s="139" t="s">
        <v>208</v>
      </c>
      <c r="C167" s="140">
        <v>7.4899999999999994E-2</v>
      </c>
    </row>
    <row r="168" spans="2:4" ht="14.5">
      <c r="B168" s="139"/>
      <c r="C168" s="138"/>
    </row>
    <row r="169" spans="2:4" ht="14.5">
      <c r="B169" s="139" t="s">
        <v>209</v>
      </c>
      <c r="C169" s="138" t="s">
        <v>2917</v>
      </c>
    </row>
    <row r="170" spans="2:4" ht="14.5">
      <c r="B170" s="139" t="s">
        <v>210</v>
      </c>
      <c r="C170" s="138" t="s">
        <v>2916</v>
      </c>
    </row>
    <row r="171" spans="2:4" ht="14.5">
      <c r="B171" s="15"/>
      <c r="C171" s="16"/>
    </row>
    <row r="172" spans="2:4" ht="14.5">
      <c r="B172" s="15" t="s">
        <v>211</v>
      </c>
      <c r="C172" s="16" t="s">
        <v>189</v>
      </c>
    </row>
    <row r="173" spans="2:4" ht="14.5">
      <c r="B173" s="252" t="s">
        <v>212</v>
      </c>
      <c r="C173" s="252"/>
    </row>
    <row r="175" spans="2:4" ht="14.5">
      <c r="B175" s="15" t="s">
        <v>213</v>
      </c>
      <c r="C175" s="16"/>
      <c r="D175" s="15"/>
    </row>
    <row r="176" spans="2:4" ht="29">
      <c r="B176" s="18" t="s">
        <v>214</v>
      </c>
      <c r="C176" s="17" t="s">
        <v>215</v>
      </c>
      <c r="D176" s="18" t="s">
        <v>216</v>
      </c>
    </row>
    <row r="177" spans="2:7" ht="14.5">
      <c r="B177" s="198" t="s">
        <v>31</v>
      </c>
      <c r="C177" s="196">
        <v>49.997500125000002</v>
      </c>
      <c r="D177" s="195">
        <v>5.6595448761105E-3</v>
      </c>
    </row>
    <row r="178" spans="2:7" ht="14.5">
      <c r="B178" s="198" t="s">
        <v>1632</v>
      </c>
      <c r="C178" s="196">
        <v>49.997500125000002</v>
      </c>
      <c r="D178" s="195">
        <v>1.3183250866308713E-2</v>
      </c>
    </row>
    <row r="179" spans="2:7" ht="14.5">
      <c r="B179" s="139" t="s">
        <v>135</v>
      </c>
      <c r="C179" s="196">
        <v>139.40701035499998</v>
      </c>
      <c r="D179" s="195">
        <v>0.5755525040674746</v>
      </c>
    </row>
    <row r="180" spans="2:7" ht="14.5">
      <c r="B180" s="161"/>
      <c r="C180" s="194"/>
      <c r="D180" s="193"/>
    </row>
    <row r="181" spans="2:7" ht="14.5">
      <c r="B181" s="297" t="s">
        <v>2915</v>
      </c>
      <c r="C181" s="298"/>
      <c r="D181" s="298"/>
      <c r="E181" s="299"/>
    </row>
    <row r="182" spans="2:7" ht="14.5">
      <c r="B182" s="161"/>
      <c r="C182" s="194"/>
      <c r="D182" s="193"/>
    </row>
    <row r="183" spans="2:7" ht="14.5">
      <c r="B183" s="300" t="s">
        <v>2614</v>
      </c>
      <c r="C183" s="301"/>
      <c r="D183" s="301"/>
      <c r="E183" s="301"/>
      <c r="F183" s="302"/>
    </row>
    <row r="185" spans="2:7" ht="13">
      <c r="B185" s="19" t="s">
        <v>217</v>
      </c>
      <c r="C185" s="20">
        <v>46203</v>
      </c>
      <c r="D185" s="21"/>
      <c r="E185" s="22"/>
      <c r="F185" s="23"/>
    </row>
    <row r="186" spans="2:7" ht="13">
      <c r="B186" s="19" t="s">
        <v>218</v>
      </c>
      <c r="C186" s="24" t="s">
        <v>219</v>
      </c>
      <c r="D186" s="19" t="s">
        <v>220</v>
      </c>
      <c r="E186" s="25" t="s">
        <v>221</v>
      </c>
      <c r="F186" s="26" t="s">
        <v>222</v>
      </c>
      <c r="G186" s="14"/>
    </row>
    <row r="187" spans="2:7">
      <c r="B187" s="27" t="s">
        <v>191</v>
      </c>
      <c r="C187" s="28" t="s">
        <v>191</v>
      </c>
      <c r="D187" s="27" t="s">
        <v>191</v>
      </c>
      <c r="E187" s="29" t="s">
        <v>191</v>
      </c>
      <c r="F187" s="30" t="s">
        <v>191</v>
      </c>
    </row>
    <row r="190" spans="2:7" ht="13">
      <c r="B190" s="2" t="s">
        <v>223</v>
      </c>
    </row>
    <row r="191" spans="2:7" ht="13">
      <c r="B191" s="2"/>
    </row>
    <row r="192" spans="2:7" ht="13">
      <c r="B192" s="2" t="s">
        <v>224</v>
      </c>
    </row>
    <row r="193" spans="2:7" ht="13">
      <c r="B193" s="19" t="s">
        <v>225</v>
      </c>
      <c r="C193" s="24" t="s">
        <v>226</v>
      </c>
      <c r="D193" s="2"/>
    </row>
    <row r="194" spans="2:7">
      <c r="B194" s="21" t="s">
        <v>191</v>
      </c>
      <c r="C194" s="31" t="s">
        <v>191</v>
      </c>
    </row>
    <row r="196" spans="2:7" ht="13">
      <c r="B196" s="19" t="s">
        <v>227</v>
      </c>
      <c r="C196" s="24" t="s">
        <v>226</v>
      </c>
    </row>
    <row r="197" spans="2:7">
      <c r="B197" s="21" t="s">
        <v>191</v>
      </c>
      <c r="C197" s="31" t="s">
        <v>191</v>
      </c>
    </row>
    <row r="199" spans="2:7" ht="13">
      <c r="B199" s="19" t="s">
        <v>228</v>
      </c>
      <c r="C199" s="24" t="s">
        <v>229</v>
      </c>
    </row>
    <row r="200" spans="2:7">
      <c r="B200" s="21" t="s">
        <v>191</v>
      </c>
      <c r="C200" s="31" t="s">
        <v>191</v>
      </c>
    </row>
    <row r="202" spans="2:7" ht="13">
      <c r="B202" s="25" t="s">
        <v>230</v>
      </c>
      <c r="C202" s="24" t="s">
        <v>229</v>
      </c>
    </row>
    <row r="203" spans="2:7">
      <c r="B203" s="22" t="s">
        <v>191</v>
      </c>
      <c r="C203" s="31" t="s">
        <v>191</v>
      </c>
    </row>
    <row r="205" spans="2:7" ht="13">
      <c r="B205" s="19" t="s">
        <v>231</v>
      </c>
      <c r="C205" s="24" t="s">
        <v>191</v>
      </c>
    </row>
    <row r="207" spans="2:7" ht="13">
      <c r="B207" s="19" t="s">
        <v>232</v>
      </c>
      <c r="C207" s="20">
        <v>46203</v>
      </c>
      <c r="D207" s="21"/>
      <c r="E207" s="22"/>
      <c r="F207" s="23"/>
    </row>
    <row r="208" spans="2:7" ht="13">
      <c r="B208" s="19" t="s">
        <v>218</v>
      </c>
      <c r="C208" s="24" t="s">
        <v>219</v>
      </c>
      <c r="D208" s="19" t="s">
        <v>220</v>
      </c>
      <c r="E208" s="25" t="s">
        <v>221</v>
      </c>
      <c r="F208" s="26" t="s">
        <v>222</v>
      </c>
      <c r="G208" s="14"/>
    </row>
    <row r="209" spans="2:6">
      <c r="B209" s="27" t="s">
        <v>191</v>
      </c>
      <c r="C209" s="28" t="s">
        <v>191</v>
      </c>
      <c r="D209" s="27" t="s">
        <v>191</v>
      </c>
      <c r="E209" s="29" t="s">
        <v>191</v>
      </c>
      <c r="F209" s="30" t="s">
        <v>191</v>
      </c>
    </row>
    <row r="210" spans="2:6" ht="13">
      <c r="B210" s="2" t="s">
        <v>223</v>
      </c>
    </row>
    <row r="211" spans="2:6" ht="13">
      <c r="B211" s="2"/>
    </row>
    <row r="212" spans="2:6" ht="13">
      <c r="B212" s="2" t="s">
        <v>224</v>
      </c>
    </row>
    <row r="213" spans="2:6" ht="13">
      <c r="B213" s="19" t="s">
        <v>225</v>
      </c>
      <c r="C213" s="24" t="s">
        <v>226</v>
      </c>
      <c r="D213" s="2"/>
    </row>
    <row r="214" spans="2:6">
      <c r="B214" s="21" t="s">
        <v>191</v>
      </c>
      <c r="C214" s="31" t="s">
        <v>191</v>
      </c>
    </row>
    <row r="216" spans="2:6" ht="13">
      <c r="B216" s="19" t="s">
        <v>227</v>
      </c>
      <c r="C216" s="24" t="s">
        <v>226</v>
      </c>
    </row>
    <row r="217" spans="2:6">
      <c r="B217" s="21" t="s">
        <v>191</v>
      </c>
      <c r="C217" s="31" t="s">
        <v>191</v>
      </c>
    </row>
    <row r="219" spans="2:6" ht="13">
      <c r="B219" s="19" t="s">
        <v>228</v>
      </c>
      <c r="C219" s="24" t="s">
        <v>229</v>
      </c>
    </row>
    <row r="220" spans="2:6">
      <c r="B220" s="21" t="s">
        <v>191</v>
      </c>
      <c r="C220" s="31" t="s">
        <v>191</v>
      </c>
    </row>
    <row r="222" spans="2:6" ht="13">
      <c r="B222" s="25" t="s">
        <v>230</v>
      </c>
      <c r="C222" s="24" t="s">
        <v>229</v>
      </c>
    </row>
    <row r="223" spans="2:6">
      <c r="B223" s="22" t="s">
        <v>191</v>
      </c>
      <c r="C223" s="31" t="s">
        <v>191</v>
      </c>
    </row>
    <row r="225" spans="2:80" ht="13">
      <c r="B225" s="19" t="s">
        <v>231</v>
      </c>
      <c r="C225" s="24" t="s">
        <v>191</v>
      </c>
    </row>
    <row r="228" spans="2:80" ht="13">
      <c r="B228" s="2" t="s">
        <v>233</v>
      </c>
    </row>
    <row r="230" spans="2:80" ht="13">
      <c r="B230" s="19" t="s">
        <v>218</v>
      </c>
      <c r="C230" s="24" t="s">
        <v>234</v>
      </c>
      <c r="D230" s="19" t="s">
        <v>235</v>
      </c>
      <c r="E230" s="19" t="s">
        <v>236</v>
      </c>
      <c r="F230" s="14"/>
    </row>
    <row r="231" spans="2:80">
      <c r="B231" s="21" t="s">
        <v>191</v>
      </c>
      <c r="C231" s="31" t="s">
        <v>191</v>
      </c>
      <c r="D231" s="21" t="s">
        <v>191</v>
      </c>
      <c r="E231" s="21" t="s">
        <v>191</v>
      </c>
    </row>
    <row r="234" spans="2:80" ht="13">
      <c r="B234" s="2" t="s">
        <v>237</v>
      </c>
      <c r="C234" s="13" t="s">
        <v>191</v>
      </c>
      <c r="D234" s="2"/>
      <c r="E234" s="2"/>
      <c r="F234" s="14"/>
      <c r="G234" s="14"/>
      <c r="H234" s="14"/>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row>
    <row r="236" spans="2:80" ht="13">
      <c r="B236" s="2" t="s">
        <v>238</v>
      </c>
    </row>
    <row r="238" spans="2:80" ht="13">
      <c r="B238" s="19" t="s">
        <v>239</v>
      </c>
      <c r="C238" s="24" t="s">
        <v>226</v>
      </c>
      <c r="D238" s="2"/>
    </row>
    <row r="239" spans="2:80">
      <c r="B239" s="21" t="s">
        <v>191</v>
      </c>
      <c r="C239" s="31" t="s">
        <v>191</v>
      </c>
    </row>
    <row r="242" spans="2:80" ht="13">
      <c r="B242" s="19" t="s">
        <v>240</v>
      </c>
      <c r="C242" s="24" t="s">
        <v>241</v>
      </c>
      <c r="D242" s="2"/>
    </row>
    <row r="243" spans="2:80">
      <c r="B243" s="21" t="s">
        <v>191</v>
      </c>
      <c r="C243" s="31" t="s">
        <v>191</v>
      </c>
    </row>
    <row r="246" spans="2:80" ht="13">
      <c r="B246" s="2" t="s">
        <v>242</v>
      </c>
    </row>
    <row r="249" spans="2:80" ht="13">
      <c r="B249" s="2" t="s">
        <v>243</v>
      </c>
    </row>
    <row r="251" spans="2:80" ht="13">
      <c r="B251" s="19" t="s">
        <v>218</v>
      </c>
      <c r="C251" s="24" t="s">
        <v>244</v>
      </c>
      <c r="D251" s="19" t="s">
        <v>234</v>
      </c>
      <c r="E251" s="19" t="s">
        <v>235</v>
      </c>
      <c r="F251" s="26" t="s">
        <v>236</v>
      </c>
      <c r="G251" s="14"/>
    </row>
    <row r="252" spans="2:80">
      <c r="B252" s="21" t="s">
        <v>191</v>
      </c>
      <c r="C252" s="31" t="s">
        <v>191</v>
      </c>
      <c r="D252" s="21" t="s">
        <v>191</v>
      </c>
      <c r="E252" s="21" t="s">
        <v>191</v>
      </c>
      <c r="F252" s="32" t="s">
        <v>191</v>
      </c>
    </row>
    <row r="255" spans="2:80" ht="13">
      <c r="B255" s="2" t="s">
        <v>237</v>
      </c>
      <c r="C255" s="13" t="s">
        <v>191</v>
      </c>
      <c r="D255" s="2"/>
      <c r="E255" s="2"/>
      <c r="F255" s="14"/>
      <c r="G255" s="14"/>
      <c r="H255" s="14"/>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row>
    <row r="257" spans="2:7" ht="13">
      <c r="B257" s="2" t="s">
        <v>238</v>
      </c>
    </row>
    <row r="259" spans="2:7" ht="13">
      <c r="B259" s="19" t="s">
        <v>239</v>
      </c>
      <c r="C259" s="24" t="s">
        <v>226</v>
      </c>
      <c r="D259" s="2"/>
    </row>
    <row r="260" spans="2:7">
      <c r="B260" s="21" t="s">
        <v>191</v>
      </c>
      <c r="C260" s="31" t="s">
        <v>191</v>
      </c>
    </row>
    <row r="263" spans="2:7" ht="13">
      <c r="B263" s="19" t="s">
        <v>240</v>
      </c>
      <c r="C263" s="24" t="s">
        <v>241</v>
      </c>
      <c r="D263" s="2"/>
    </row>
    <row r="264" spans="2:7">
      <c r="B264" s="21" t="s">
        <v>191</v>
      </c>
      <c r="C264" s="31" t="s">
        <v>191</v>
      </c>
    </row>
    <row r="267" spans="2:7" ht="13">
      <c r="B267" s="2" t="s">
        <v>242</v>
      </c>
    </row>
    <row r="270" spans="2:7" ht="13">
      <c r="B270" s="2" t="s">
        <v>245</v>
      </c>
    </row>
    <row r="271" spans="2:7" ht="13">
      <c r="B271" s="19" t="s">
        <v>218</v>
      </c>
      <c r="C271" s="24" t="s">
        <v>246</v>
      </c>
      <c r="D271" s="19" t="s">
        <v>247</v>
      </c>
      <c r="E271" s="19" t="s">
        <v>248</v>
      </c>
      <c r="F271" s="26" t="s">
        <v>249</v>
      </c>
      <c r="G271" s="14"/>
    </row>
    <row r="272" spans="2:7">
      <c r="B272" s="21" t="s">
        <v>191</v>
      </c>
      <c r="C272" s="31" t="s">
        <v>191</v>
      </c>
      <c r="D272" s="21" t="s">
        <v>191</v>
      </c>
      <c r="E272" s="21" t="s">
        <v>191</v>
      </c>
      <c r="F272" s="32" t="s">
        <v>191</v>
      </c>
    </row>
    <row r="273" spans="2:5">
      <c r="B273" s="1" t="s">
        <v>2544</v>
      </c>
    </row>
    <row r="275" spans="2:5" ht="14.5">
      <c r="B275" s="268" t="s">
        <v>2914</v>
      </c>
      <c r="C275" s="268"/>
      <c r="D275" s="268"/>
      <c r="E275" s="268"/>
    </row>
    <row r="276" spans="2:5" ht="14.5">
      <c r="B276" s="143"/>
      <c r="C276" s="197"/>
      <c r="D276" s="143"/>
      <c r="E276" s="143"/>
    </row>
    <row r="277" spans="2:5" ht="14.5">
      <c r="B277" s="147"/>
      <c r="C277" s="151"/>
      <c r="D277" s="147"/>
      <c r="E277" s="147"/>
    </row>
    <row r="278" spans="2:5" ht="14.5">
      <c r="B278" s="152" t="s">
        <v>2664</v>
      </c>
      <c r="C278" s="151"/>
      <c r="D278" s="147"/>
      <c r="E278" s="147"/>
    </row>
    <row r="279" spans="2:5" ht="14.5">
      <c r="B279" s="147"/>
      <c r="C279" s="151"/>
      <c r="D279" s="147"/>
      <c r="E279" s="147"/>
    </row>
    <row r="280" spans="2:5" ht="14.5">
      <c r="B280" s="147" t="s">
        <v>2663</v>
      </c>
      <c r="C280" s="150"/>
      <c r="D280" s="141"/>
      <c r="E280" s="141"/>
    </row>
    <row r="281" spans="2:5" ht="14.5">
      <c r="B281" s="143"/>
      <c r="C281" s="150"/>
      <c r="D281" s="141"/>
      <c r="E281" s="141"/>
    </row>
    <row r="282" spans="2:5" ht="14.5">
      <c r="B282" s="143"/>
      <c r="C282" s="150"/>
      <c r="D282" s="141"/>
      <c r="E282" s="141"/>
    </row>
    <row r="283" spans="2:5" ht="14.5">
      <c r="B283" s="143" t="s">
        <v>2662</v>
      </c>
      <c r="C283" s="148">
        <v>117800066.05</v>
      </c>
      <c r="D283" s="141"/>
      <c r="E283" s="141"/>
    </row>
    <row r="284" spans="2:5" ht="14.5">
      <c r="B284" s="143"/>
      <c r="C284" s="148"/>
      <c r="D284" s="141"/>
      <c r="E284" s="141"/>
    </row>
    <row r="285" spans="2:5" ht="14.5">
      <c r="B285" s="143" t="s">
        <v>2661</v>
      </c>
      <c r="C285" s="148">
        <v>102800066.05</v>
      </c>
      <c r="D285" s="141"/>
      <c r="E285" s="141"/>
    </row>
    <row r="286" spans="2:5" ht="14.5">
      <c r="B286" s="143"/>
      <c r="C286" s="148"/>
      <c r="D286" s="141"/>
      <c r="E286" s="141"/>
    </row>
    <row r="287" spans="2:5" ht="14.5">
      <c r="B287" s="143" t="s">
        <v>2660</v>
      </c>
      <c r="C287" s="148">
        <v>15000000</v>
      </c>
      <c r="D287" s="141"/>
      <c r="E287" s="141"/>
    </row>
    <row r="288" spans="2:5" ht="14.5">
      <c r="B288" s="143"/>
      <c r="C288" s="148"/>
      <c r="D288" s="141"/>
      <c r="E288" s="141"/>
    </row>
    <row r="289" spans="2:5" ht="14.5">
      <c r="B289" s="147" t="s">
        <v>2659</v>
      </c>
      <c r="C289" s="146">
        <v>45427916</v>
      </c>
      <c r="D289" s="141"/>
      <c r="E289" s="141"/>
    </row>
    <row r="290" spans="2:5" ht="14.5">
      <c r="B290" s="143"/>
      <c r="C290" s="148"/>
      <c r="D290" s="141"/>
      <c r="E290" s="141"/>
    </row>
    <row r="291" spans="2:5" ht="14.5">
      <c r="B291" s="143" t="s">
        <v>2658</v>
      </c>
      <c r="C291" s="148">
        <v>20635916</v>
      </c>
      <c r="D291" s="141"/>
      <c r="E291" s="141"/>
    </row>
    <row r="292" spans="2:5" ht="14.5">
      <c r="B292" s="143"/>
      <c r="C292" s="148"/>
      <c r="D292" s="141"/>
      <c r="E292" s="141"/>
    </row>
    <row r="293" spans="2:5" ht="29">
      <c r="B293" s="149" t="s">
        <v>2657</v>
      </c>
      <c r="C293" s="148">
        <v>24792000</v>
      </c>
      <c r="D293" s="141"/>
      <c r="E293" s="141"/>
    </row>
    <row r="294" spans="2:5" ht="14.5">
      <c r="B294" s="143"/>
      <c r="C294" s="148"/>
      <c r="D294" s="141"/>
      <c r="E294" s="141"/>
    </row>
    <row r="295" spans="2:5" ht="29">
      <c r="B295" s="149" t="s">
        <v>2656</v>
      </c>
      <c r="C295" s="142">
        <v>21291359.450000003</v>
      </c>
      <c r="D295" s="141"/>
      <c r="E295" s="141"/>
    </row>
    <row r="296" spans="2:5" ht="14.5">
      <c r="B296" s="143"/>
      <c r="C296" s="148"/>
      <c r="D296" s="141"/>
      <c r="E296" s="141"/>
    </row>
    <row r="297" spans="2:5" ht="14.5">
      <c r="B297" s="147" t="s">
        <v>2655</v>
      </c>
      <c r="C297" s="146">
        <v>41927275.450000003</v>
      </c>
      <c r="D297" s="141"/>
      <c r="E297" s="141"/>
    </row>
    <row r="298" spans="2:5" ht="14.5">
      <c r="B298" s="145"/>
      <c r="C298" s="150"/>
      <c r="D298" s="141"/>
      <c r="E298" s="141"/>
    </row>
    <row r="299" spans="2:5" ht="14.5">
      <c r="B299" s="143" t="s">
        <v>2654</v>
      </c>
      <c r="C299" s="142"/>
      <c r="D299" s="141"/>
      <c r="E299" s="141"/>
    </row>
  </sheetData>
  <mergeCells count="12">
    <mergeCell ref="B1:E1"/>
    <mergeCell ref="C3:C7"/>
    <mergeCell ref="D3:D7"/>
    <mergeCell ref="B10:E10"/>
    <mergeCell ref="B11:E11"/>
    <mergeCell ref="D12:D13"/>
    <mergeCell ref="E12:E13"/>
    <mergeCell ref="B181:E181"/>
    <mergeCell ref="B183:F183"/>
    <mergeCell ref="B275:E275"/>
    <mergeCell ref="B173:C173"/>
    <mergeCell ref="C12:C13"/>
  </mergeCells>
  <hyperlinks>
    <hyperlink ref="A1" location="Index!A1" display="Index" xr:uid="{2BCF8A16-7C7F-4088-AA81-CFF75E897C1E}"/>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70</vt:i4>
      </vt:variant>
      <vt:variant>
        <vt:lpstr>Named Ranges</vt:lpstr>
      </vt:variant>
      <vt:variant>
        <vt:i4>916</vt:i4>
      </vt:variant>
    </vt:vector>
  </HeadingPairs>
  <TitlesOfParts>
    <vt:vector size="986" baseType="lpstr">
      <vt:lpstr>Index</vt:lpstr>
      <vt:lpstr>Tata Scheme Risk-o-Meter</vt:lpstr>
      <vt:lpstr>Debt Replication Index</vt:lpstr>
      <vt:lpstr>Dividend History</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TNNIF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TTSF96</vt:lpstr>
      <vt:lpstr>TDIVYF</vt:lpstr>
      <vt:lpstr>TDIF</vt:lpstr>
      <vt:lpstr>TYCF</vt:lpstr>
      <vt:lpstr>TBCF</vt:lpstr>
      <vt:lpstr>TIFSA</vt:lpstr>
      <vt:lpstr>TBSBGIF</vt:lpstr>
      <vt:lpstr>TBSEQIF</vt:lpstr>
      <vt:lpstr>TBMCIF</vt:lpstr>
      <vt:lpstr>TBFSF</vt:lpstr>
      <vt:lpstr>TBAF</vt:lpstr>
      <vt:lpstr>TAF</vt:lpstr>
      <vt:lpstr>TEGF</vt:lpstr>
      <vt:lpstr>TFRSTF</vt:lpstr>
      <vt:lpstr>TUSTF</vt:lpstr>
      <vt:lpstr>TFF</vt:lpstr>
      <vt:lpstr>TSTBF</vt:lpstr>
      <vt:lpstr>TRSFC</vt:lpstr>
      <vt:lpstr>TOF</vt:lpstr>
      <vt:lpstr>TNSIFDEC27</vt:lpstr>
      <vt:lpstr>TNGIF1229</vt:lpstr>
      <vt:lpstr>TNGIF1226</vt:lpstr>
      <vt:lpstr>TLF</vt:lpstr>
      <vt:lpstr>TGSFR</vt:lpstr>
      <vt:lpstr>TFRF</vt:lpstr>
      <vt:lpstr>TCORPBF</vt:lpstr>
      <vt:lpstr>Index!Main_Sheet_1</vt:lpstr>
      <vt:lpstr>TAF</vt:lpstr>
      <vt:lpstr>TAF!TAF_Aif_cat</vt:lpstr>
      <vt:lpstr>TAF!TAF_Debt_Related</vt:lpstr>
      <vt:lpstr>TAF!TAF_Debt_Related_UNLISTED</vt:lpstr>
      <vt:lpstr>TAF!TAF_EQ</vt:lpstr>
      <vt:lpstr>TAF!TAF_EQ_FU_Related</vt:lpstr>
      <vt:lpstr>TAF!TAF_EQ_Related</vt:lpstr>
      <vt:lpstr>TAF!TAF_FD</vt:lpstr>
      <vt:lpstr>TAF!TAF_Foreign_Units</vt:lpstr>
      <vt:lpstr>TAF!TAF_GOV_SEC</vt:lpstr>
      <vt:lpstr>TAF!TAF_MM</vt:lpstr>
      <vt:lpstr>TAF!TAF_Mutual_F_Units</vt:lpstr>
      <vt:lpstr>TAF!TAF_Securitied_Debt</vt:lpstr>
      <vt:lpstr>TAF!TAF_Securitied_Debt_1</vt:lpstr>
      <vt:lpstr>TAF!TAFNAV</vt:lpstr>
      <vt:lpstr>TBAF</vt:lpstr>
      <vt:lpstr>TBAF!TBAF_Aif_cat</vt:lpstr>
      <vt:lpstr>TBAF!TBAF_Debt_Related</vt:lpstr>
      <vt:lpstr>TBAF!TBAF_Debt_Related_UNLISTED</vt:lpstr>
      <vt:lpstr>TBAF!TBAF_EQ</vt:lpstr>
      <vt:lpstr>TBAF!TBAF_EQ_FU_Related</vt:lpstr>
      <vt:lpstr>TBAF!TBAF_EQ_Related</vt:lpstr>
      <vt:lpstr>TBAF!TBAF_FD</vt:lpstr>
      <vt:lpstr>TBAF!TBAF_Foreign_Units</vt:lpstr>
      <vt:lpstr>TBAF!TBAF_GOV_SEC</vt:lpstr>
      <vt:lpstr>TBAF!TBAF_MM</vt:lpstr>
      <vt:lpstr>TBAF!TBAF_Mutual_F_Units</vt:lpstr>
      <vt:lpstr>TBAF!TBAF_Securitied_Debt</vt:lpstr>
      <vt:lpstr>TBAF!TBAF_Securitied_Debt_1</vt:lpstr>
      <vt:lpstr>TBAF!TBAFNAV</vt:lpstr>
      <vt:lpstr>TBCF</vt:lpstr>
      <vt:lpstr>TBCF!TBCF_Aif_cat</vt:lpstr>
      <vt:lpstr>TBCF!TBCF_Debt_Related</vt:lpstr>
      <vt:lpstr>TBCF!TBCF_Debt_Related_UNLISTED</vt:lpstr>
      <vt:lpstr>TBCF!TBCF_EQ</vt:lpstr>
      <vt:lpstr>TBCF!TBCF_EQ_FU_Related</vt:lpstr>
      <vt:lpstr>TBCF!TBCF_FD</vt:lpstr>
      <vt:lpstr>TBCF!TBCF_Foreign_Units</vt:lpstr>
      <vt:lpstr>TBCF!TBCF_GOV_SEC</vt:lpstr>
      <vt:lpstr>TBCF!TBCF_MM</vt:lpstr>
      <vt:lpstr>TBCF!TBCF_Mutual_F_Units</vt:lpstr>
      <vt:lpstr>TBCF!TBCF_Securitied_Debt</vt:lpstr>
      <vt:lpstr>TBCF!TBCF_Securitied_Debt_1</vt:lpstr>
      <vt:lpstr>TBCF!TBCFNAV</vt:lpstr>
      <vt:lpstr>TBFSF</vt:lpstr>
      <vt:lpstr>TBFSF!TBFSF_Aif_cat</vt:lpstr>
      <vt:lpstr>TBFSF!TBFSF_Debt_Related</vt:lpstr>
      <vt:lpstr>TBFSF!TBFSF_Debt_Related_UNLISTED</vt:lpstr>
      <vt:lpstr>TBFSF!TBFSF_EQ</vt:lpstr>
      <vt:lpstr>TBFSF!TBFSF_EQ_FU_Related</vt:lpstr>
      <vt:lpstr>TBFSF!TBFSF_FD</vt:lpstr>
      <vt:lpstr>TBFSF!TBFSF_Foreign_Units</vt:lpstr>
      <vt:lpstr>TBFSF!TBFSF_GOV_SEC</vt:lpstr>
      <vt:lpstr>TBFSF!TBFSF_MM</vt:lpstr>
      <vt:lpstr>TBFSF!TBFSF_Mutual_F_Units</vt:lpstr>
      <vt:lpstr>TBFSF!TBFSF_Securitied_Debt</vt:lpstr>
      <vt:lpstr>TBFSF!TBFSF_Securitied_Debt_1</vt:lpstr>
      <vt:lpstr>TBFSF!TBFSFNAV</vt:lpstr>
      <vt:lpstr>TBMCIF</vt:lpstr>
      <vt:lpstr>TBMCIF!TBMCIF_Aif_cat</vt:lpstr>
      <vt:lpstr>TBMCIF!TBMCIF_Debt_Related</vt:lpstr>
      <vt:lpstr>TBMCIF!TBMCIF_Debt_Related_UNLISTED</vt:lpstr>
      <vt:lpstr>TBMCIF!TBMCIF_EQ</vt:lpstr>
      <vt:lpstr>TBMCIF!TBMCIF_EQ_FU_Related</vt:lpstr>
      <vt:lpstr>TBMCIF!TBMCIF_FD</vt:lpstr>
      <vt:lpstr>TBMCIF!TBMCIF_Foreign_Units</vt:lpstr>
      <vt:lpstr>TBMCIF!TBMCIF_GOV_SEC</vt:lpstr>
      <vt:lpstr>TBMCIF!TBMCIF_MM</vt:lpstr>
      <vt:lpstr>TBMCIF!TBMCIF_Mutual_F_Units</vt:lpstr>
      <vt:lpstr>TBMCIF!TBMCIF_Securitied_Debt</vt:lpstr>
      <vt:lpstr>TBMCIF!TBMCIF_Securitied_Debt_1</vt:lpstr>
      <vt:lpstr>TBMCIF!TBMCIFNAV</vt:lpstr>
      <vt:lpstr>TBSBGIF</vt:lpstr>
      <vt:lpstr>TBSBGIF!TBSBGIF_Aif_cat</vt:lpstr>
      <vt:lpstr>TBSBGIF!TBSBGIF_Debt_Related</vt:lpstr>
      <vt:lpstr>TBSBGIF!TBSBGIF_Debt_Related_UNLISTED</vt:lpstr>
      <vt:lpstr>TBSBGIF!TBSBGIF_EQ</vt:lpstr>
      <vt:lpstr>TBSBGIF!TBSBGIF_EQ_FU_Related</vt:lpstr>
      <vt:lpstr>TBSBGIF!TBSBGIF_FD</vt:lpstr>
      <vt:lpstr>TBSBGIF!TBSBGIF_Foreign_Units</vt:lpstr>
      <vt:lpstr>TBSBGIF!TBSBGIF_GOV_SEC</vt:lpstr>
      <vt:lpstr>TBSBGIF!TBSBGIF_MM</vt:lpstr>
      <vt:lpstr>TBSBGIF!TBSBGIF_Mutual_F_Units</vt:lpstr>
      <vt:lpstr>TBSBGIF!TBSBGIF_Securitied_Debt</vt:lpstr>
      <vt:lpstr>TBSBGIF!TBSBGIF_Securitied_Debt_1</vt:lpstr>
      <vt:lpstr>TBSBGIF!TBSBGIFNAV</vt:lpstr>
      <vt:lpstr>TBSEQIF</vt:lpstr>
      <vt:lpstr>TBSEQIF!TBSEQIF_Aif_cat</vt:lpstr>
      <vt:lpstr>TBSEQIF!TBSEQIF_Debt_Related</vt:lpstr>
      <vt:lpstr>TBSEQIF!TBSEQIF_Debt_Related_UNLISTED</vt:lpstr>
      <vt:lpstr>TBSEQIF!TBSEQIF_EQ</vt:lpstr>
      <vt:lpstr>TBSEQIF!TBSEQIF_EQ_FU_Related</vt:lpstr>
      <vt:lpstr>TBSEQIF!TBSEQIF_FD</vt:lpstr>
      <vt:lpstr>TBSEQIF!TBSEQIF_Foreign_Units</vt:lpstr>
      <vt:lpstr>TBSEQIF!TBSEQIF_GOV_SEC</vt:lpstr>
      <vt:lpstr>TBSEQIF!TBSEQIF_MM</vt:lpstr>
      <vt:lpstr>TBSEQIF!TBSEQIF_Mutual_F_Units</vt:lpstr>
      <vt:lpstr>TBSEQIF!TBSEQIF_Securitied_Debt</vt:lpstr>
      <vt:lpstr>TBSEQIF!TBSEQIF_Securitied_Debt_1</vt:lpstr>
      <vt:lpstr>TBSEQIF!TBSEQIFNAV</vt:lpstr>
      <vt:lpstr>TCORPBF!TCORPBF_Aif_cat</vt:lpstr>
      <vt:lpstr>TCORPBF!TCORPBF_Debt_Related</vt:lpstr>
      <vt:lpstr>TCORPBF!TCORPBF_Debt_Related_UNLISTED</vt:lpstr>
      <vt:lpstr>TCORPBF!TCORPBF_EQ</vt:lpstr>
      <vt:lpstr>TCORPBF!TCORPBF_EQ_FU_Related</vt:lpstr>
      <vt:lpstr>TCORPBF!TCORPBF_FD</vt:lpstr>
      <vt:lpstr>TCORPBF!TCORPBF_Foreign_Units</vt:lpstr>
      <vt:lpstr>TCORPBF!TCORPBF_GOV_SEC</vt:lpstr>
      <vt:lpstr>TCORPBF!TCORPBF_MM</vt:lpstr>
      <vt:lpstr>TCORPBF!TCORPBF_Mutual_F_Units</vt:lpstr>
      <vt:lpstr>TCORPBF!TCORPBF_Securitied_Debt</vt:lpstr>
      <vt:lpstr>TCORPBF!TCORPBF_Securitied_Debt_1</vt:lpstr>
      <vt:lpstr>TCORPBF!TCORPBFNAV_1</vt:lpstr>
      <vt:lpstr>TCS</vt:lpstr>
      <vt:lpstr>TCS!TCS_Aif_cat</vt:lpstr>
      <vt:lpstr>TCS!TCS_Debt_Related</vt:lpstr>
      <vt:lpstr>TCS!TCS_Debt_Related_UNLISTED</vt:lpstr>
      <vt:lpstr>TCS!TCS_EQ</vt:lpstr>
      <vt:lpstr>TCS!TCS_EQ_FU_Related</vt:lpstr>
      <vt:lpstr>TCS!TCS_FD</vt:lpstr>
      <vt:lpstr>TCS!TCS_Foreign_Units</vt:lpstr>
      <vt:lpstr>TCS!TCS_GOV_SEC</vt:lpstr>
      <vt:lpstr>TCS!TCS_MM</vt:lpstr>
      <vt:lpstr>TCS!TCS_Mutual_F_Units</vt:lpstr>
      <vt:lpstr>TCS!TCS_Securitied_Debt</vt:lpstr>
      <vt:lpstr>TCS!TCS_Securitied_Debt_1</vt:lpstr>
      <vt:lpstr>TCS!TCSNAV</vt:lpstr>
      <vt:lpstr>TDIF</vt:lpstr>
      <vt:lpstr>TDIF!TDIF_Aif_cat</vt:lpstr>
      <vt:lpstr>TDIF!TDIF_Debt_Related</vt:lpstr>
      <vt:lpstr>TDIF!TDIF_Debt_Related_UNLISTED</vt:lpstr>
      <vt:lpstr>TDIF!TDIF_EQ</vt:lpstr>
      <vt:lpstr>TDIF!TDIF_EQ_FU_Related</vt:lpstr>
      <vt:lpstr>TDIF!TDIF_FD</vt:lpstr>
      <vt:lpstr>TDIF!TDIF_Foreign_Units</vt:lpstr>
      <vt:lpstr>TDIF!TDIF_GOV_SEC</vt:lpstr>
      <vt:lpstr>TDIF!TDIF_MM</vt:lpstr>
      <vt:lpstr>TDIF!TDIF_Mutual_F_Units</vt:lpstr>
      <vt:lpstr>TDIF!TDIF_Securitied_Debt</vt:lpstr>
      <vt:lpstr>TDIF!TDIF_Securitied_Debt_1</vt:lpstr>
      <vt:lpstr>TDIF!TDIFNAV</vt:lpstr>
      <vt:lpstr>TDIVYF</vt:lpstr>
      <vt:lpstr>TDIVYF!TDIVYF_Aif_cat</vt:lpstr>
      <vt:lpstr>TDIVYF!TDIVYF_Debt_Related</vt:lpstr>
      <vt:lpstr>TDIVYF!TDIVYF_Debt_Related_UNLISTED</vt:lpstr>
      <vt:lpstr>TDIVYF!TDIVYF_EQ</vt:lpstr>
      <vt:lpstr>TDIVYF!TDIVYF_EQ_FU_Related</vt:lpstr>
      <vt:lpstr>TDIVYF!TDIVYF_FD</vt:lpstr>
      <vt:lpstr>TDIVYF!TDIVYF_Foreign_Units</vt:lpstr>
      <vt:lpstr>TDIVYF!TDIVYF_GOV_SEC</vt:lpstr>
      <vt:lpstr>TDIVYF!TDIVYF_MM</vt:lpstr>
      <vt:lpstr>TDIVYF!TDIVYF_Mutual_F_Units</vt:lpstr>
      <vt:lpstr>TDIVYF!TDIVYF_Securitied_Debt</vt:lpstr>
      <vt:lpstr>TDIVYF!TDIVYF_Securitied_Debt_1</vt:lpstr>
      <vt:lpstr>TDIVYF!TDIVYFNAV</vt:lpstr>
      <vt:lpstr>TEGF</vt:lpstr>
      <vt:lpstr>TEGF!TEGF_Aif_cat</vt:lpstr>
      <vt:lpstr>TEGF!TEGF_Debt_Related</vt:lpstr>
      <vt:lpstr>TEGF!TEGF_Debt_Related_UNLISTED</vt:lpstr>
      <vt:lpstr>TEGF!TEGF_EQ</vt:lpstr>
      <vt:lpstr>TEGF!TEGF_EQ_FU_Related</vt:lpstr>
      <vt:lpstr>TEGF!TEGF_EQ_Related</vt:lpstr>
      <vt:lpstr>TEGF!TEGF_FD</vt:lpstr>
      <vt:lpstr>TEGF!TEGF_Foreign_Units</vt:lpstr>
      <vt:lpstr>TEGF!TEGF_GOV_SEC</vt:lpstr>
      <vt:lpstr>TEGF!TEGF_MM</vt:lpstr>
      <vt:lpstr>TEGF!TEGF_Mutual_F_Units</vt:lpstr>
      <vt:lpstr>TEGF!TEGF_Securitied_Debt</vt:lpstr>
      <vt:lpstr>TEGF!TEGF_Securitied_Debt_1</vt:lpstr>
      <vt:lpstr>TEGF!TEGFNAV</vt:lpstr>
      <vt:lpstr>TEOF</vt:lpstr>
      <vt:lpstr>TEOF!TEOF_Aif_cat</vt:lpstr>
      <vt:lpstr>TEOF!TEOF_Debt_Related</vt:lpstr>
      <vt:lpstr>TEOF!TEOF_Debt_Related_UNLISTED</vt:lpstr>
      <vt:lpstr>TEOF!TEOF_EQ</vt:lpstr>
      <vt:lpstr>TEOF!TEOF_EQ_FU_Related</vt:lpstr>
      <vt:lpstr>TEOF!TEOF_FD</vt:lpstr>
      <vt:lpstr>TEOF!TEOF_Foreign_Units</vt:lpstr>
      <vt:lpstr>TEOF!TEOF_GOV_SEC</vt:lpstr>
      <vt:lpstr>TEOF!TEOF_MM</vt:lpstr>
      <vt:lpstr>TEOF!TEOF_Mutual_F_Units</vt:lpstr>
      <vt:lpstr>TEOF!TEOF_Securitied_Debt</vt:lpstr>
      <vt:lpstr>TEOF!TEOF_Securitied_Debt_1</vt:lpstr>
      <vt:lpstr>TEOF!TEOFNAV</vt:lpstr>
      <vt:lpstr>TEQPEF</vt:lpstr>
      <vt:lpstr>TEQPEF!TEQPEF_Aif_cat</vt:lpstr>
      <vt:lpstr>TEQPEF!TEQPEF_Debt_Related</vt:lpstr>
      <vt:lpstr>TEQPEF!TEQPEF_Debt_Related_UNLISTED</vt:lpstr>
      <vt:lpstr>TEQPEF!TEQPEF_EQ</vt:lpstr>
      <vt:lpstr>TEQPEF!TEQPEF_EQ_FU_Related</vt:lpstr>
      <vt:lpstr>TEQPEF!TEQPEF_FD</vt:lpstr>
      <vt:lpstr>TEQPEF!TEQPEF_Foreign_Units</vt:lpstr>
      <vt:lpstr>TEQPEF!TEQPEF_GOV_SEC</vt:lpstr>
      <vt:lpstr>TEQPEF!TEQPEF_MM</vt:lpstr>
      <vt:lpstr>TEQPEF!TEQPEF_Mutual_F_Units</vt:lpstr>
      <vt:lpstr>TEQPEF!TEQPEF_Securitied_Debt</vt:lpstr>
      <vt:lpstr>TEQPEF!TEQPEF_Securitied_Debt_1</vt:lpstr>
      <vt:lpstr>TEQPEF!TEQPEFNAV</vt:lpstr>
      <vt:lpstr>TFEF</vt:lpstr>
      <vt:lpstr>TFEF!TFEF_Aif_cat</vt:lpstr>
      <vt:lpstr>TFEF!TFEF_Debt_Related</vt:lpstr>
      <vt:lpstr>TFEF!TFEF_Debt_Related_UNLISTED</vt:lpstr>
      <vt:lpstr>TFEF!TFEF_EQ</vt:lpstr>
      <vt:lpstr>TFEF!TFEF_EQ_FU_Related</vt:lpstr>
      <vt:lpstr>TFEF!TFEF_FD</vt:lpstr>
      <vt:lpstr>TFEF!TFEF_Foreign_Units</vt:lpstr>
      <vt:lpstr>TFEF!TFEF_GOV_SEC</vt:lpstr>
      <vt:lpstr>TFEF!TFEF_MM</vt:lpstr>
      <vt:lpstr>TFEF!TFEF_Mutual_F_Units</vt:lpstr>
      <vt:lpstr>TFEF!TFEF_Securitied_Debt</vt:lpstr>
      <vt:lpstr>TFEF!TFEF_Securitied_Debt_1</vt:lpstr>
      <vt:lpstr>TFEF!TFEFNAV</vt:lpstr>
      <vt:lpstr>TFF!TFF_Aif_cat</vt:lpstr>
      <vt:lpstr>TFF!TFF_Debt_Related</vt:lpstr>
      <vt:lpstr>TFF!TFF_Debt_Related_UNLISTED</vt:lpstr>
      <vt:lpstr>TFF!TFF_EQ</vt:lpstr>
      <vt:lpstr>TFF!TFF_EQ_FU_Related</vt:lpstr>
      <vt:lpstr>TFF!TFF_FD</vt:lpstr>
      <vt:lpstr>TFF!TFF_Foreign_Units</vt:lpstr>
      <vt:lpstr>TFF!TFF_GOV_SEC</vt:lpstr>
      <vt:lpstr>TFF!TFF_MM</vt:lpstr>
      <vt:lpstr>TFF!TFF_Mutual_F_Units</vt:lpstr>
      <vt:lpstr>TFF!TFF_Securitied_Debt</vt:lpstr>
      <vt:lpstr>TFF!TFF_Securitied_Debt_1</vt:lpstr>
      <vt:lpstr>TFF!TFFNAV_1</vt:lpstr>
      <vt:lpstr>TFRF!TFRF_Aif_cat</vt:lpstr>
      <vt:lpstr>TFRF!TFRF_Debt_Related</vt:lpstr>
      <vt:lpstr>TFRF!TFRF_Debt_Related_UNLISTED</vt:lpstr>
      <vt:lpstr>TFRF!TFRF_EQ</vt:lpstr>
      <vt:lpstr>TFRF!TFRF_EQ_FU_Related</vt:lpstr>
      <vt:lpstr>TFRF!TFRF_FD</vt:lpstr>
      <vt:lpstr>TFRF!TFRF_Foreign_Units</vt:lpstr>
      <vt:lpstr>TFRF!TFRF_GOV_SEC</vt:lpstr>
      <vt:lpstr>TFRF!TFRF_MM</vt:lpstr>
      <vt:lpstr>TFRF!TFRF_Mutual_F_Units</vt:lpstr>
      <vt:lpstr>TFRF!TFRF_Securitied_Debt</vt:lpstr>
      <vt:lpstr>TFRF!TFRF_Securitied_Debt_1</vt:lpstr>
      <vt:lpstr>TFRF!TFRFNAV_1</vt:lpstr>
      <vt:lpstr>TFRSTF!TFRSTF_Aif_cat</vt:lpstr>
      <vt:lpstr>TFRSTF!TFRSTF_Debt_Related</vt:lpstr>
      <vt:lpstr>TFRSTF!TFRSTF_Debt_Related_UNLISTED</vt:lpstr>
      <vt:lpstr>TFRSTF!TFRSTF_EQ</vt:lpstr>
      <vt:lpstr>TFRSTF!TFRSTF_EQ_FU_Related</vt:lpstr>
      <vt:lpstr>TFRSTF!TFRSTF_FD</vt:lpstr>
      <vt:lpstr>TFRSTF!TFRSTF_Foreign_Units</vt:lpstr>
      <vt:lpstr>TFRSTF!TFRSTF_GOV_SEC</vt:lpstr>
      <vt:lpstr>TFRSTF!TFRSTF_MM</vt:lpstr>
      <vt:lpstr>TFRSTF!TFRSTF_Mutual_F_Units</vt:lpstr>
      <vt:lpstr>TFRSTF!TFRSTF_Securitied_Debt</vt:lpstr>
      <vt:lpstr>TFRSTF!TFRSTF_Securitied_Debt_1</vt:lpstr>
      <vt:lpstr>TFRSTF!TFRSTFNAV_1</vt:lpstr>
      <vt:lpstr>TGLDETF</vt:lpstr>
      <vt:lpstr>TGLDETF!TGLDETF_Aif_cat</vt:lpstr>
      <vt:lpstr>TGLDETF!TGLDETF_Debt_Related</vt:lpstr>
      <vt:lpstr>TGLDETF!TGLDETF_Debt_Related_UNLISTED</vt:lpstr>
      <vt:lpstr>TGLDETF!TGLDETF_EQ</vt:lpstr>
      <vt:lpstr>TGLDETF!TGLDETF_EQ_FU_Related</vt:lpstr>
      <vt:lpstr>TGLDETF!TGLDETF_FD</vt:lpstr>
      <vt:lpstr>TGLDETF!TGLDETF_Foreign_Units</vt:lpstr>
      <vt:lpstr>TGLDETF!TGLDETF_GOV_SEC</vt:lpstr>
      <vt:lpstr>TGLDETF!TGLDETF_MM</vt:lpstr>
      <vt:lpstr>TGLDETF!TGLDETF_Mutual_F_Units</vt:lpstr>
      <vt:lpstr>TGLDETF!TGLDETF_Securitied_Debt</vt:lpstr>
      <vt:lpstr>TGLDETF!TGLDETF_Securitied_Debt_1</vt:lpstr>
      <vt:lpstr>TGLDETF!TGLDETFNAV</vt:lpstr>
      <vt:lpstr>TGLDFOF</vt:lpstr>
      <vt:lpstr>TGLDFOF!TGLDFOF_Aif_cat</vt:lpstr>
      <vt:lpstr>TGLDFOF!TGLDFOF_Debt_Related</vt:lpstr>
      <vt:lpstr>TGLDFOF!TGLDFOF_Debt_Related_UNLISTED</vt:lpstr>
      <vt:lpstr>TGLDFOF!TGLDFOF_EQ</vt:lpstr>
      <vt:lpstr>TGLDFOF!TGLDFOF_EQ_FU_Related</vt:lpstr>
      <vt:lpstr>TGLDFOF!TGLDFOF_FD</vt:lpstr>
      <vt:lpstr>TGLDFOF!TGLDFOF_Foreign_Units</vt:lpstr>
      <vt:lpstr>TGLDFOF!TGLDFOF_GOV_SEC</vt:lpstr>
      <vt:lpstr>TGLDFOF!TGLDFOF_MM</vt:lpstr>
      <vt:lpstr>TGLDFOF!TGLDFOF_Mutual_F_Units</vt:lpstr>
      <vt:lpstr>TGLDFOF!TGLDFOF_Securitied_Debt</vt:lpstr>
      <vt:lpstr>TGLDFOF!TGLDFOF_Securitied_Debt_1</vt:lpstr>
      <vt:lpstr>TGLDFOF!TGLDFOFNAV</vt:lpstr>
      <vt:lpstr>TGSFR!TGSFR_Aif_cat</vt:lpstr>
      <vt:lpstr>TGSFR!TGSFR_Debt_Related</vt:lpstr>
      <vt:lpstr>TGSFR!TGSFR_Debt_Related_UNLISTED</vt:lpstr>
      <vt:lpstr>TGSFR!TGSFR_EQ</vt:lpstr>
      <vt:lpstr>TGSFR!TGSFR_EQ_FU_Related</vt:lpstr>
      <vt:lpstr>TGSFR!TGSFR_FD</vt:lpstr>
      <vt:lpstr>TGSFR!TGSFR_Foreign_Units</vt:lpstr>
      <vt:lpstr>TGSFR!TGSFR_GOV_SEC</vt:lpstr>
      <vt:lpstr>TGSFR!TGSFR_MM</vt:lpstr>
      <vt:lpstr>TGSFR!TGSFR_Mutual_F_Units</vt:lpstr>
      <vt:lpstr>TGSFR!TGSFR_Securitied_Debt</vt:lpstr>
      <vt:lpstr>TGSFR!TGSFR_Securitied_Debt_1</vt:lpstr>
      <vt:lpstr>TGSFR!TGSFRNAV_1</vt:lpstr>
      <vt:lpstr>THOF</vt:lpstr>
      <vt:lpstr>THOF!THOF_Aif_cat</vt:lpstr>
      <vt:lpstr>THOF!THOF_Debt_Related</vt:lpstr>
      <vt:lpstr>THOF!THOF_Debt_Related_UNLISTED</vt:lpstr>
      <vt:lpstr>THOF!THOF_EQ</vt:lpstr>
      <vt:lpstr>THOF!THOF_EQ_FU_Related</vt:lpstr>
      <vt:lpstr>THOF!THOF_FD</vt:lpstr>
      <vt:lpstr>THOF!THOF_Foreign_Units</vt:lpstr>
      <vt:lpstr>THOF!THOF_GOV_SEC</vt:lpstr>
      <vt:lpstr>THOF!THOF_MM</vt:lpstr>
      <vt:lpstr>THOF!THOF_Mutual_F_Units</vt:lpstr>
      <vt:lpstr>THOF!THOF_Securitied_Debt</vt:lpstr>
      <vt:lpstr>THOF!THOF_Securitied_Debt_1</vt:lpstr>
      <vt:lpstr>THOF!THOFNAV</vt:lpstr>
      <vt:lpstr>TICF</vt:lpstr>
      <vt:lpstr>TICF!TICF_Aif_cat</vt:lpstr>
      <vt:lpstr>TICF!TICF_Debt_Related</vt:lpstr>
      <vt:lpstr>TICF!TICF_Debt_Related_UNLISTED</vt:lpstr>
      <vt:lpstr>TICF!TICF_EQ</vt:lpstr>
      <vt:lpstr>TICF!TICF_EQ_FU_Related</vt:lpstr>
      <vt:lpstr>TICF!TICF_FD</vt:lpstr>
      <vt:lpstr>TICF!TICF_Foreign_Units</vt:lpstr>
      <vt:lpstr>TICF!TICF_GOV_SEC</vt:lpstr>
      <vt:lpstr>TICF!TICF_MM</vt:lpstr>
      <vt:lpstr>TICF!TICF_Mutual_F_Units</vt:lpstr>
      <vt:lpstr>TICF!TICF_Securitied_Debt</vt:lpstr>
      <vt:lpstr>TICF!TICF_Securitied_Debt_1</vt:lpstr>
      <vt:lpstr>TICF!TICFNAV</vt:lpstr>
      <vt:lpstr>TIFNA</vt:lpstr>
      <vt:lpstr>TIFNA!TIFNA_Aif_cat</vt:lpstr>
      <vt:lpstr>TIFNA!TIFNA_Debt_Related</vt:lpstr>
      <vt:lpstr>TIFNA!TIFNA_Debt_Related_UNLISTED</vt:lpstr>
      <vt:lpstr>TIFNA!TIFNA_EQ</vt:lpstr>
      <vt:lpstr>TIFNA!TIFNA_EQ_FU_Related</vt:lpstr>
      <vt:lpstr>TIFNA!TIFNA_FD</vt:lpstr>
      <vt:lpstr>TIFNA!TIFNA_Foreign_Units</vt:lpstr>
      <vt:lpstr>TIFNA!TIFNA_GOV_SEC</vt:lpstr>
      <vt:lpstr>TIFNA!TIFNA_MM</vt:lpstr>
      <vt:lpstr>TIFNA!TIFNA_Mutual_F_Units</vt:lpstr>
      <vt:lpstr>TIFNA!TIFNA_Securitied_Debt</vt:lpstr>
      <vt:lpstr>TIFNA!TIFNA_Securitied_Debt_1</vt:lpstr>
      <vt:lpstr>TIFNA!TIFNANAV</vt:lpstr>
      <vt:lpstr>TIFSA</vt:lpstr>
      <vt:lpstr>TIFSA!TIFSA_Aif_cat</vt:lpstr>
      <vt:lpstr>TIFSA!TIFSA_Debt_Related</vt:lpstr>
      <vt:lpstr>TIFSA!TIFSA_Debt_Related_UNLISTED</vt:lpstr>
      <vt:lpstr>TIFSA!TIFSA_EQ</vt:lpstr>
      <vt:lpstr>TIFSA!TIFSA_EQ_FU_Related</vt:lpstr>
      <vt:lpstr>TIFSA!TIFSA_FD</vt:lpstr>
      <vt:lpstr>TIFSA!TIFSA_Foreign_Units</vt:lpstr>
      <vt:lpstr>TIFSA!TIFSA_GOV_SEC</vt:lpstr>
      <vt:lpstr>TIFSA!TIFSA_MM</vt:lpstr>
      <vt:lpstr>TIFSA!TIFSA_Mutual_F_Units</vt:lpstr>
      <vt:lpstr>TIFSA!TIFSA_Securitied_Debt</vt:lpstr>
      <vt:lpstr>TIFSA!TIFSA_Securitied_Debt_1</vt:lpstr>
      <vt:lpstr>TIFSA!TIFSANAV</vt:lpstr>
      <vt:lpstr>TIIF</vt:lpstr>
      <vt:lpstr>TIIF!TIIF_Aif_cat</vt:lpstr>
      <vt:lpstr>TIIF!TIIF_Debt_Related</vt:lpstr>
      <vt:lpstr>TIIF!TIIF_Debt_Related_UNLISTED</vt:lpstr>
      <vt:lpstr>TIIF!TIIF_EQ</vt:lpstr>
      <vt:lpstr>TIIF!TIIF_EQ_FU_Related</vt:lpstr>
      <vt:lpstr>TIIF!TIIF_FD</vt:lpstr>
      <vt:lpstr>TIIF!TIIF_Foreign_Units</vt:lpstr>
      <vt:lpstr>TIIF!TIIF_GOV_SEC</vt:lpstr>
      <vt:lpstr>TIIF!TIIF_MM</vt:lpstr>
      <vt:lpstr>TIIF!TIIF_Mutual_F_Units</vt:lpstr>
      <vt:lpstr>TIIF!TIIF_Securitied_Debt</vt:lpstr>
      <vt:lpstr>TIIF!TIIF_Securitied_Debt_1</vt:lpstr>
      <vt:lpstr>TIIF!TIIFNAV</vt:lpstr>
      <vt:lpstr>TINR</vt:lpstr>
      <vt:lpstr>TINR!TINR_Aif_cat</vt:lpstr>
      <vt:lpstr>TINR!TINR_Debt_Related</vt:lpstr>
      <vt:lpstr>TINR!TINR_Debt_Related_UNLISTED</vt:lpstr>
      <vt:lpstr>TINR!TINR_EQ</vt:lpstr>
      <vt:lpstr>TINR!TINR_EQ_FU_Related</vt:lpstr>
      <vt:lpstr>TINR!TINR_EQ_Related</vt:lpstr>
      <vt:lpstr>TINR!TINR_FD</vt:lpstr>
      <vt:lpstr>TINR!TINR_Foreign_Units</vt:lpstr>
      <vt:lpstr>TINR!TINR_GOV_SEC</vt:lpstr>
      <vt:lpstr>TINR!TINR_MM</vt:lpstr>
      <vt:lpstr>TINR!TINR_Mutual_F_Units</vt:lpstr>
      <vt:lpstr>TINR!TINR_Securitied_Debt</vt:lpstr>
      <vt:lpstr>TINR!TINR_Securitied_Debt_1</vt:lpstr>
      <vt:lpstr>TINR!TINRNAV</vt:lpstr>
      <vt:lpstr>TIPAAFOF</vt:lpstr>
      <vt:lpstr>TIPAAFOF!TIPAAFOF_Aif_cat</vt:lpstr>
      <vt:lpstr>TIPAAFOF!TIPAAFOF_Debt_Related</vt:lpstr>
      <vt:lpstr>TIPAAFOF!TIPAAFOF_Debt_Related_UNLISTED</vt:lpstr>
      <vt:lpstr>TIPAAFOF!TIPAAFOF_EQ</vt:lpstr>
      <vt:lpstr>TIPAAFOF!TIPAAFOF_EQ_FU_Related</vt:lpstr>
      <vt:lpstr>TIPAAFOF!TIPAAFOF_FD</vt:lpstr>
      <vt:lpstr>TIPAAFOF!TIPAAFOF_Foreign_Units</vt:lpstr>
      <vt:lpstr>TIPAAFOF!TIPAAFOF_GOV_SEC</vt:lpstr>
      <vt:lpstr>TIPAAFOF!TIPAAFOF_MM</vt:lpstr>
      <vt:lpstr>TIPAAFOF!TIPAAFOF_Mutual_F_Units</vt:lpstr>
      <vt:lpstr>TIPAAFOF!TIPAAFOF_Securitied_Debt</vt:lpstr>
      <vt:lpstr>TIPAAFOF!TIPAAFOF_Securitied_Debt_1</vt:lpstr>
      <vt:lpstr>TIPAAFOF!TIPAAFOFNAV</vt:lpstr>
      <vt:lpstr>TIPHF</vt:lpstr>
      <vt:lpstr>TIPHF!TIPHF_Aif_cat</vt:lpstr>
      <vt:lpstr>TIPHF!TIPHF_Debt_Related</vt:lpstr>
      <vt:lpstr>TIPHF!TIPHF_Debt_Related_UNLISTED</vt:lpstr>
      <vt:lpstr>TIPHF!TIPHF_EQ</vt:lpstr>
      <vt:lpstr>TIPHF!TIPHF_EQ_FU_Related</vt:lpstr>
      <vt:lpstr>TIPHF!TIPHF_FD</vt:lpstr>
      <vt:lpstr>TIPHF!TIPHF_Foreign_Units</vt:lpstr>
      <vt:lpstr>TIPHF!TIPHF_GOV_SEC</vt:lpstr>
      <vt:lpstr>TIPHF!TIPHF_MM</vt:lpstr>
      <vt:lpstr>TIPHF!TIPHF_Mutual_F_Units</vt:lpstr>
      <vt:lpstr>TIPHF!TIPHF_Securitied_Debt</vt:lpstr>
      <vt:lpstr>TIPHF!TIPHF_Securitied_Debt_1</vt:lpstr>
      <vt:lpstr>TIPHF!TIPHFNAV</vt:lpstr>
      <vt:lpstr>TISF</vt:lpstr>
      <vt:lpstr>TISF!TISF_Aif_cat</vt:lpstr>
      <vt:lpstr>TISF!TISF_Debt_Related</vt:lpstr>
      <vt:lpstr>TISF!TISF_Debt_Related_UNLISTED</vt:lpstr>
      <vt:lpstr>TISF!TISF_EQ</vt:lpstr>
      <vt:lpstr>TISF!TISF_EQ_FU_Related</vt:lpstr>
      <vt:lpstr>TISF!TISF_FD</vt:lpstr>
      <vt:lpstr>TISF!TISF_Foreign_Units</vt:lpstr>
      <vt:lpstr>TISF!TISF_GOV_SEC</vt:lpstr>
      <vt:lpstr>TISF!TISF_MM</vt:lpstr>
      <vt:lpstr>TISF!TISF_Mutual_F_Units</vt:lpstr>
      <vt:lpstr>TISF!TISF_Securitied_Debt</vt:lpstr>
      <vt:lpstr>TISF!TISF_Securitied_Debt_1</vt:lpstr>
      <vt:lpstr>TISF!TISFNAV</vt:lpstr>
      <vt:lpstr>TLF!TLF_Aif_cat</vt:lpstr>
      <vt:lpstr>TLF!TLF_Debt_Related</vt:lpstr>
      <vt:lpstr>TLF!TLF_Debt_Related_UNLISTED</vt:lpstr>
      <vt:lpstr>TLF!TLF_EQ</vt:lpstr>
      <vt:lpstr>TLF!TLF_EQ_FU_Related</vt:lpstr>
      <vt:lpstr>TLF!TLF_FD</vt:lpstr>
      <vt:lpstr>TLF!TLF_Foreign_Units</vt:lpstr>
      <vt:lpstr>TLF!TLF_GOV_SEC</vt:lpstr>
      <vt:lpstr>TLF!TLF_MM</vt:lpstr>
      <vt:lpstr>TLF!TLF_Mutual_F_Units</vt:lpstr>
      <vt:lpstr>TLF!TLF_Securitied_Debt</vt:lpstr>
      <vt:lpstr>TLF!TLF_Securitied_Debt_1</vt:lpstr>
      <vt:lpstr>TLF!TLFNAV_1</vt:lpstr>
      <vt:lpstr>TMAOF</vt:lpstr>
      <vt:lpstr>TMAOF!TMAOF_Aif_cat</vt:lpstr>
      <vt:lpstr>TMAOF!TMAOF_Debt_Related</vt:lpstr>
      <vt:lpstr>TMAOF!TMAOF_Debt_Related_UNLISTED</vt:lpstr>
      <vt:lpstr>TMAOF!TMAOF_EQ</vt:lpstr>
      <vt:lpstr>TMAOF!TMAOF_EQ_FU_Related</vt:lpstr>
      <vt:lpstr>TMAOF!TMAOF_EQ_Related</vt:lpstr>
      <vt:lpstr>TMAOF!TMAOF_Foreign_Units</vt:lpstr>
      <vt:lpstr>TMAOF!TMAOF_GOV_SEC</vt:lpstr>
      <vt:lpstr>TMAOF!TMAOF_MM</vt:lpstr>
      <vt:lpstr>TMAOF!TMAOF_Mutual_F_Units</vt:lpstr>
      <vt:lpstr>TMAOF!TMAOF_Securitied_Debt</vt:lpstr>
      <vt:lpstr>TMAOF!TMAOF_Securitied_Debt_1</vt:lpstr>
      <vt:lpstr>TMAOF!TMAOFNAV</vt:lpstr>
      <vt:lpstr>TMCAPF</vt:lpstr>
      <vt:lpstr>TMCAPF!TMCAPF_Aif_cat</vt:lpstr>
      <vt:lpstr>TMCAPF!TMCAPF_Debt_Related</vt:lpstr>
      <vt:lpstr>TMCAPF!TMCAPF_Debt_Related_UNLISTED</vt:lpstr>
      <vt:lpstr>TMCAPF!TMCAPF_EQ</vt:lpstr>
      <vt:lpstr>TMCAPF!TMCAPF_EQ_FU_Related</vt:lpstr>
      <vt:lpstr>TMCAPF!TMCAPF_FD</vt:lpstr>
      <vt:lpstr>TMCAPF!TMCAPF_Foreign_Units</vt:lpstr>
      <vt:lpstr>TMCAPF!TMCAPF_GOV_SEC</vt:lpstr>
      <vt:lpstr>TMCAPF!TMCAPF_MM</vt:lpstr>
      <vt:lpstr>TMCAPF!TMCAPF_Mutual_F_Units</vt:lpstr>
      <vt:lpstr>TMCAPF!TMCAPF_Securitied_Debt</vt:lpstr>
      <vt:lpstr>TMCAPF!TMCAPF_Securitied_Debt_1</vt:lpstr>
      <vt:lpstr>TMCAPF!TMCAPFNAV</vt:lpstr>
      <vt:lpstr>TMULTICF</vt:lpstr>
      <vt:lpstr>TMULTICF!TMULTICF_Aif_cat</vt:lpstr>
      <vt:lpstr>TMULTICF!TMULTICF_Debt_Related</vt:lpstr>
      <vt:lpstr>TMULTICF!TMULTICF_Debt_Related_UNLISTED</vt:lpstr>
      <vt:lpstr>TMULTICF!TMULTICF_EQ</vt:lpstr>
      <vt:lpstr>TMULTICF!TMULTICF_EQ_FU_Related</vt:lpstr>
      <vt:lpstr>TMULTICF!TMULTICF_FD</vt:lpstr>
      <vt:lpstr>TMULTICF!TMULTICF_Foreign_Units</vt:lpstr>
      <vt:lpstr>TMULTICF!TMULTICF_GOV_SEC</vt:lpstr>
      <vt:lpstr>TMULTICF!TMULTICF_MM</vt:lpstr>
      <vt:lpstr>TMULTICF!TMULTICF_Mutual_F_Units</vt:lpstr>
      <vt:lpstr>TMULTICF!TMULTICF_Securitied_Debt</vt:lpstr>
      <vt:lpstr>TMULTICF!TMULTICF_Securitied_Debt_1</vt:lpstr>
      <vt:lpstr>TMULTICF!TMULTICFNAV</vt:lpstr>
      <vt:lpstr>TNA30IF</vt:lpstr>
      <vt:lpstr>TNA30IF!TNA30IF_Aif_cat</vt:lpstr>
      <vt:lpstr>TNA30IF!TNA30IF_Debt_Related</vt:lpstr>
      <vt:lpstr>TNA30IF!TNA30IF_Debt_Related_UNLISTED</vt:lpstr>
      <vt:lpstr>TNA30IF!TNA30IF_EQ</vt:lpstr>
      <vt:lpstr>TNA30IF!TNA30IF_EQ_FU_Related</vt:lpstr>
      <vt:lpstr>TNA30IF!TNA30IF_FD</vt:lpstr>
      <vt:lpstr>TNA30IF!TNA30IF_Foreign_Units</vt:lpstr>
      <vt:lpstr>TNA30IF!TNA30IF_GOV_SEC</vt:lpstr>
      <vt:lpstr>TNA30IF!TNA30IF_MM</vt:lpstr>
      <vt:lpstr>TNA30IF!TNA30IF_Mutual_F_Units</vt:lpstr>
      <vt:lpstr>TNA30IF!TNA30IF_Securitied_Debt</vt:lpstr>
      <vt:lpstr>TNA30IF!TNA30IF_Securitied_Debt_1</vt:lpstr>
      <vt:lpstr>TNA30IF!TNA30IFNAV</vt:lpstr>
      <vt:lpstr>TNAIF</vt:lpstr>
      <vt:lpstr>TNAIF!TNAIF_Aif_cat</vt:lpstr>
      <vt:lpstr>TNAIF!TNAIF_Debt_Related</vt:lpstr>
      <vt:lpstr>TNAIF!TNAIF_Debt_Related_UNLISTED</vt:lpstr>
      <vt:lpstr>TNAIF!TNAIF_EQ</vt:lpstr>
      <vt:lpstr>TNAIF!TNAIF_EQ_FU_Related</vt:lpstr>
      <vt:lpstr>TNAIF!TNAIF_FD</vt:lpstr>
      <vt:lpstr>TNAIF!TNAIF_Foreign_Units</vt:lpstr>
      <vt:lpstr>TNAIF!TNAIF_GOV_SEC</vt:lpstr>
      <vt:lpstr>TNAIF!TNAIF_MM</vt:lpstr>
      <vt:lpstr>TNAIF!TNAIF_Mutual_F_Units</vt:lpstr>
      <vt:lpstr>TNAIF!TNAIF_Securitied_Debt</vt:lpstr>
      <vt:lpstr>TNAIF!TNAIF_Securitied_Debt_1</vt:lpstr>
      <vt:lpstr>TNAIF!TNAIFNAV</vt:lpstr>
      <vt:lpstr>TNCMIF</vt:lpstr>
      <vt:lpstr>TNCMIF!TNCMIF_Aif_cat</vt:lpstr>
      <vt:lpstr>TNCMIF!TNCMIF_Debt_Related</vt:lpstr>
      <vt:lpstr>TNCMIF!TNCMIF_Debt_Related_UNLISTED</vt:lpstr>
      <vt:lpstr>TNCMIF!TNCMIF_EQ</vt:lpstr>
      <vt:lpstr>TNCMIF!TNCMIF_EQ_FU_Related</vt:lpstr>
      <vt:lpstr>TNCMIF!TNCMIF_FD</vt:lpstr>
      <vt:lpstr>TNCMIF!TNCMIF_Foreign_Units</vt:lpstr>
      <vt:lpstr>TNCMIF!TNCMIF_GOV_SEC</vt:lpstr>
      <vt:lpstr>TNCMIF!TNCMIF_MM</vt:lpstr>
      <vt:lpstr>TNCMIF!TNCMIF_Mutual_F_Units</vt:lpstr>
      <vt:lpstr>TNCMIF!TNCMIF_Securitied_Debt</vt:lpstr>
      <vt:lpstr>TNCMIF!TNCMIF_Securitied_Debt_1</vt:lpstr>
      <vt:lpstr>TNCMIF!TNCMIFNAV</vt:lpstr>
      <vt:lpstr>TNETF</vt:lpstr>
      <vt:lpstr>TNETF!TNETF_Aif_cat</vt:lpstr>
      <vt:lpstr>TNETF!TNETF_Debt_Related</vt:lpstr>
      <vt:lpstr>TNETF!TNETF_Debt_Related_UNLISTED</vt:lpstr>
      <vt:lpstr>TNETF!TNETF_EQ</vt:lpstr>
      <vt:lpstr>TNETF!TNETF_EQ_FU_Related</vt:lpstr>
      <vt:lpstr>TNETF!TNETF_FD</vt:lpstr>
      <vt:lpstr>TNETF!TNETF_Foreign_Units</vt:lpstr>
      <vt:lpstr>TNETF!TNETF_GOV_SEC</vt:lpstr>
      <vt:lpstr>TNETF!TNETF_MM</vt:lpstr>
      <vt:lpstr>TNETF!TNETF_Mutual_F_Units</vt:lpstr>
      <vt:lpstr>TNETF!TNETF_Securitied_Debt</vt:lpstr>
      <vt:lpstr>TNETF!TNETF_Securitied_Debt_1</vt:lpstr>
      <vt:lpstr>TNETF!TNETFNAV</vt:lpstr>
      <vt:lpstr>TNFSIF</vt:lpstr>
      <vt:lpstr>TNFSIF!TNFSIF_Aif_cat</vt:lpstr>
      <vt:lpstr>TNFSIF!TNFSIF_Debt_Related</vt:lpstr>
      <vt:lpstr>TNFSIF!TNFSIF_Debt_Related_UNLISTED</vt:lpstr>
      <vt:lpstr>TNFSIF!TNFSIF_EQ</vt:lpstr>
      <vt:lpstr>TNFSIF!TNFSIF_EQ_FU_Related</vt:lpstr>
      <vt:lpstr>TNFSIF!TNFSIF_FD</vt:lpstr>
      <vt:lpstr>TNFSIF!TNFSIF_Foreign_Units</vt:lpstr>
      <vt:lpstr>TNFSIF!TNFSIF_GOV_SEC</vt:lpstr>
      <vt:lpstr>TNFSIF!TNFSIF_MM</vt:lpstr>
      <vt:lpstr>TNFSIF!TNFSIF_Mutual_F_Units</vt:lpstr>
      <vt:lpstr>TNFSIF!TNFSIF_Securitied_Debt</vt:lpstr>
      <vt:lpstr>TNFSIF!TNFSIF_Securitied_Debt_1</vt:lpstr>
      <vt:lpstr>TNFSIF!TNFSIFNAV</vt:lpstr>
      <vt:lpstr>TNGIF1226!TNGIF1226_Aif_cat</vt:lpstr>
      <vt:lpstr>TNGIF1226!TNGIF1226_Debt_Related</vt:lpstr>
      <vt:lpstr>TNGIF1226!TNGIF1226_Debt_Related_UNLISTED</vt:lpstr>
      <vt:lpstr>TNGIF1226!TNGIF1226_EQ</vt:lpstr>
      <vt:lpstr>TNGIF1226!TNGIF1226_EQ_FU_Related</vt:lpstr>
      <vt:lpstr>TNGIF1226!TNGIF1226_FD</vt:lpstr>
      <vt:lpstr>TNGIF1226!TNGIF1226_Foreign_Units</vt:lpstr>
      <vt:lpstr>TNGIF1226!TNGIF1226_GOV_SEC</vt:lpstr>
      <vt:lpstr>TNGIF1226!TNGIF1226_MM</vt:lpstr>
      <vt:lpstr>TNGIF1226!TNGIF1226_Mutual_F_Units</vt:lpstr>
      <vt:lpstr>TNGIF1226!TNGIF1226_Securitied_Debt</vt:lpstr>
      <vt:lpstr>TNGIF1226!TNGIF1226_Securitied_Debt_1</vt:lpstr>
      <vt:lpstr>TNGIF1226!TNGIF1226NAV_1</vt:lpstr>
      <vt:lpstr>TNGIF1229!TNGIF1229_Aif_cat</vt:lpstr>
      <vt:lpstr>TNGIF1229!TNGIF1229_Debt_Related</vt:lpstr>
      <vt:lpstr>TNGIF1229!TNGIF1229_Debt_Related_UNLISTED</vt:lpstr>
      <vt:lpstr>TNGIF1229!TNGIF1229_EQ</vt:lpstr>
      <vt:lpstr>TNGIF1229!TNGIF1229_EQ_FU_Related</vt:lpstr>
      <vt:lpstr>TNGIF1229!TNGIF1229_FD</vt:lpstr>
      <vt:lpstr>TNGIF1229!TNGIF1229_Foreign_Units</vt:lpstr>
      <vt:lpstr>TNGIF1229!TNGIF1229_GOV_SEC</vt:lpstr>
      <vt:lpstr>TNGIF1229!TNGIF1229_MM</vt:lpstr>
      <vt:lpstr>TNGIF1229!TNGIF1229_Mutual_F_Units</vt:lpstr>
      <vt:lpstr>TNGIF1229!TNGIF1229_Securitied_Debt</vt:lpstr>
      <vt:lpstr>TNGIF1229!TNGIF1229_Securitied_Debt_1</vt:lpstr>
      <vt:lpstr>TNGIF1229!TNGIF1229NAV_1</vt:lpstr>
      <vt:lpstr>TNIDETF</vt:lpstr>
      <vt:lpstr>TNIDETF!TNIDETF_Aif_cat</vt:lpstr>
      <vt:lpstr>TNIDETF!TNIDETF_Debt_Related</vt:lpstr>
      <vt:lpstr>TNIDETF!TNIDETF_Debt_Related_UNLISTED</vt:lpstr>
      <vt:lpstr>TNIDETF!TNIDETF_EQ</vt:lpstr>
      <vt:lpstr>TNIDETF!TNIDETF_EQ_FU_Related</vt:lpstr>
      <vt:lpstr>TNIDETF!TNIDETF_FD</vt:lpstr>
      <vt:lpstr>TNIDETF!TNIDETF_Foreign_Units</vt:lpstr>
      <vt:lpstr>TNIDETF!TNIDETF_GOV_SEC</vt:lpstr>
      <vt:lpstr>TNIDETF!TNIDETF_MM</vt:lpstr>
      <vt:lpstr>TNIDETF!TNIDETF_Mutual_F_Units</vt:lpstr>
      <vt:lpstr>TNIDETF!TNIDETF_Securitied_Debt</vt:lpstr>
      <vt:lpstr>TNIDETF!TNIDETF_Securitied_Debt_1</vt:lpstr>
      <vt:lpstr>TNIDETF!TNIDETFNAV</vt:lpstr>
      <vt:lpstr>TNIDFOF</vt:lpstr>
      <vt:lpstr>TNIDFOF!TNIDFOF_Aif_cat</vt:lpstr>
      <vt:lpstr>TNIDFOF!TNIDFOF_Debt_Related</vt:lpstr>
      <vt:lpstr>TNIDFOF!TNIDFOF_Debt_Related_UNLISTED</vt:lpstr>
      <vt:lpstr>TNIDFOF!TNIDFOF_EQ</vt:lpstr>
      <vt:lpstr>TNIDFOF!TNIDFOF_EQ_FU_Related</vt:lpstr>
      <vt:lpstr>TNIDFOF!TNIDFOF_FD</vt:lpstr>
      <vt:lpstr>TNIDFOF!TNIDFOF_Foreign_Units</vt:lpstr>
      <vt:lpstr>TNIDFOF!TNIDFOF_GOV_SEC</vt:lpstr>
      <vt:lpstr>TNIDFOF!TNIDFOF_MM</vt:lpstr>
      <vt:lpstr>TNIDFOF!TNIDFOF_Mutual_F_Units</vt:lpstr>
      <vt:lpstr>TNIDFOF!TNIDFOF_Securitied_Debt</vt:lpstr>
      <vt:lpstr>TNIDFOF!TNIDFOF_Securitied_Debt_1</vt:lpstr>
      <vt:lpstr>TNIDFOF!TNIDFOFNAV</vt:lpstr>
      <vt:lpstr>TNITIF</vt:lpstr>
      <vt:lpstr>TNITIF!TNITIF_Aif_cat</vt:lpstr>
      <vt:lpstr>TNITIF!TNITIF_Debt_Related</vt:lpstr>
      <vt:lpstr>TNITIF!TNITIF_Debt_Related_UNLISTED</vt:lpstr>
      <vt:lpstr>TNITIF!TNITIF_EQ</vt:lpstr>
      <vt:lpstr>TNITIF!TNITIF_EQ_FU_Related</vt:lpstr>
      <vt:lpstr>TNITIF!TNITIF_FD</vt:lpstr>
      <vt:lpstr>TNITIF!TNITIF_Foreign_Units</vt:lpstr>
      <vt:lpstr>TNITIF!TNITIF_GOV_SEC</vt:lpstr>
      <vt:lpstr>TNITIF!TNITIF_MM</vt:lpstr>
      <vt:lpstr>TNITIF!TNITIF_Mutual_F_Units</vt:lpstr>
      <vt:lpstr>TNITIF!TNITIF_Securitied_Debt</vt:lpstr>
      <vt:lpstr>TNITIF!TNITIF_Securitied_Debt_1</vt:lpstr>
      <vt:lpstr>TNITIF!TNITIFNAV</vt:lpstr>
      <vt:lpstr>TNMIF150</vt:lpstr>
      <vt:lpstr>TNMIF150!TNMIF150_Aif_cat</vt:lpstr>
      <vt:lpstr>TNMIF150!TNMIF150_Debt_Related</vt:lpstr>
      <vt:lpstr>TNMIF150!TNMIF150_Debt_Related_UNLISTED</vt:lpstr>
      <vt:lpstr>TNMIF150!TNMIF150_EQ</vt:lpstr>
      <vt:lpstr>TNMIF150!TNMIF150_EQ_FU_Related</vt:lpstr>
      <vt:lpstr>TNMIF150!TNMIF150_FD</vt:lpstr>
      <vt:lpstr>TNMIF150!TNMIF150_Foreign_Units</vt:lpstr>
      <vt:lpstr>TNMIF150!TNMIF150_GOV_SEC</vt:lpstr>
      <vt:lpstr>TNMIF150!TNMIF150_MM</vt:lpstr>
      <vt:lpstr>TNMIF150!TNMIF150_Mutual_F_Units</vt:lpstr>
      <vt:lpstr>TNMIF150!TNMIF150_Securitied_Debt</vt:lpstr>
      <vt:lpstr>TNMIF150!TNMIF150_Securitied_Debt_1</vt:lpstr>
      <vt:lpstr>TNMIF150!TNMIF150NAV</vt:lpstr>
      <vt:lpstr>TNMIIF</vt:lpstr>
      <vt:lpstr>TNMIIF!TNMIIF_Aif_cat</vt:lpstr>
      <vt:lpstr>TNMIIF!TNMIIF_Debt_Related</vt:lpstr>
      <vt:lpstr>TNMIIF!TNMIIF_Debt_Related_UNLISTED</vt:lpstr>
      <vt:lpstr>TNMIIF!TNMIIF_EQ</vt:lpstr>
      <vt:lpstr>TNMIIF!TNMIIF_EQ_FU_Related</vt:lpstr>
      <vt:lpstr>TNMIIF!TNMIIF_FD</vt:lpstr>
      <vt:lpstr>TNMIIF!TNMIIF_Foreign_Units</vt:lpstr>
      <vt:lpstr>TNMIIF!TNMIIF_GOV_SEC</vt:lpstr>
      <vt:lpstr>TNMIIF!TNMIIF_MM</vt:lpstr>
      <vt:lpstr>TNMIIF!TNMIIF_Mutual_F_Units</vt:lpstr>
      <vt:lpstr>TNMIIF!TNMIIF_Securitied_Debt</vt:lpstr>
      <vt:lpstr>TNMIIF!TNMIIF_Securitied_Debt_1</vt:lpstr>
      <vt:lpstr>TNMIIF!TNMIIFNAV</vt:lpstr>
      <vt:lpstr>TNMIMIF</vt:lpstr>
      <vt:lpstr>TNMIMIF!TNMIMIF_Aif_cat</vt:lpstr>
      <vt:lpstr>TNMIMIF!TNMIMIF_Debt_Related</vt:lpstr>
      <vt:lpstr>TNMIMIF!TNMIMIF_Debt_Related_UNLISTED</vt:lpstr>
      <vt:lpstr>TNMIMIF!TNMIMIF_EQ</vt:lpstr>
      <vt:lpstr>TNMIMIF!TNMIMIF_EQ_FU_Related</vt:lpstr>
      <vt:lpstr>TNMIMIF!TNMIMIF_FD</vt:lpstr>
      <vt:lpstr>TNMIMIF!TNMIMIF_Foreign_Units</vt:lpstr>
      <vt:lpstr>TNMIMIF!TNMIMIF_GOV_SEC</vt:lpstr>
      <vt:lpstr>TNMIMIF!TNMIMIF_MM</vt:lpstr>
      <vt:lpstr>TNMIMIF!TNMIMIF_Mutual_F_Units</vt:lpstr>
      <vt:lpstr>TNMIMIF!TNMIMIF_Securitied_Debt</vt:lpstr>
      <vt:lpstr>TNMIMIF!TNMIMIF_Securitied_Debt_1</vt:lpstr>
      <vt:lpstr>TNMIMIF!TNMIMIFNAV</vt:lpstr>
      <vt:lpstr>TNMMIF</vt:lpstr>
      <vt:lpstr>TNMMIF!TNMMIF_Aif_cat</vt:lpstr>
      <vt:lpstr>TNMMIF!TNMMIF_Debt_Related</vt:lpstr>
      <vt:lpstr>TNMMIF!TNMMIF_Debt_Related_UNLISTED</vt:lpstr>
      <vt:lpstr>TNMMIF!TNMMIF_EQ</vt:lpstr>
      <vt:lpstr>TNMMIF!TNMMIF_EQ_FU_Related</vt:lpstr>
      <vt:lpstr>TNMMIF!TNMMIF_FD</vt:lpstr>
      <vt:lpstr>TNMMIF!TNMMIF_Foreign_Units</vt:lpstr>
      <vt:lpstr>TNMMIF!TNMMIF_GOV_SEC</vt:lpstr>
      <vt:lpstr>TNMMIF!TNMMIF_MM</vt:lpstr>
      <vt:lpstr>TNMMIF!TNMMIF_Mutual_F_Units</vt:lpstr>
      <vt:lpstr>TNMMIF!TNMMIF_Securitied_Debt</vt:lpstr>
      <vt:lpstr>TNMMIF!TNMMIF_Securitied_Debt_1</vt:lpstr>
      <vt:lpstr>TNMMIF!TNMMIFNAV</vt:lpstr>
      <vt:lpstr>TNMSHIF</vt:lpstr>
      <vt:lpstr>TNMSHIF!TNMSHIF_Aif_cat</vt:lpstr>
      <vt:lpstr>TNMSHIF!TNMSHIF_Debt_Related</vt:lpstr>
      <vt:lpstr>TNMSHIF!TNMSHIF_Debt_Related_UNLISTED</vt:lpstr>
      <vt:lpstr>TNMSHIF!TNMSHIF_EQ</vt:lpstr>
      <vt:lpstr>TNMSHIF!TNMSHIF_EQ_FU_Related</vt:lpstr>
      <vt:lpstr>TNMSHIF!TNMSHIF_FD</vt:lpstr>
      <vt:lpstr>TNMSHIF!TNMSHIF_Foreign_Units</vt:lpstr>
      <vt:lpstr>TNMSHIF!TNMSHIF_GOV_SEC</vt:lpstr>
      <vt:lpstr>TNMSHIF!TNMSHIF_MM</vt:lpstr>
      <vt:lpstr>TNMSHIF!TNMSHIF_Mutual_F_Units</vt:lpstr>
      <vt:lpstr>TNMSHIF!TNMSHIF_Securitied_Debt</vt:lpstr>
      <vt:lpstr>TNMSHIF!TNMSHIF_Securitied_Debt_1</vt:lpstr>
      <vt:lpstr>TNMSHIF!TNMSHIFNAV</vt:lpstr>
      <vt:lpstr>TNNIF</vt:lpstr>
      <vt:lpstr>TNNIF!TNNIF_Aif_cat</vt:lpstr>
      <vt:lpstr>TNNIF!TNNIF_Debt_Related</vt:lpstr>
      <vt:lpstr>TNNIF!TNNIF_Debt_Related_UNLISTED</vt:lpstr>
      <vt:lpstr>TNNIF!TNNIF_EQ</vt:lpstr>
      <vt:lpstr>TNNIF!TNNIF_EQ_FU_Related</vt:lpstr>
      <vt:lpstr>TNNIF!TNNIF_FD</vt:lpstr>
      <vt:lpstr>TNNIF!TNNIF_Foreign_Units</vt:lpstr>
      <vt:lpstr>TNNIF!TNNIF_GOV_SEC</vt:lpstr>
      <vt:lpstr>TNNIF!TNNIF_MM</vt:lpstr>
      <vt:lpstr>TNNIF!TNNIF_Mutual_F_Units</vt:lpstr>
      <vt:lpstr>TNNIF!TNNIF_Securitied_Debt</vt:lpstr>
      <vt:lpstr>TNNIF!TNNIF_Securitied_Debt_1</vt:lpstr>
      <vt:lpstr>TNNIF!TNNIFNAV</vt:lpstr>
      <vt:lpstr>TNPBETF</vt:lpstr>
      <vt:lpstr>TNPBETF!TNPBETF_Aif_cat</vt:lpstr>
      <vt:lpstr>TNPBETF!TNPBETF_Debt_Related</vt:lpstr>
      <vt:lpstr>TNPBETF!TNPBETF_Debt_Related_UNLISTED</vt:lpstr>
      <vt:lpstr>TNPBETF!TNPBETF_EQ</vt:lpstr>
      <vt:lpstr>TNPBETF!TNPBETF_EQ_FU_Related</vt:lpstr>
      <vt:lpstr>TNPBETF!TNPBETF_FD</vt:lpstr>
      <vt:lpstr>TNPBETF!TNPBETF_Foreign_Units</vt:lpstr>
      <vt:lpstr>TNPBETF!TNPBETF_GOV_SEC</vt:lpstr>
      <vt:lpstr>TNPBETF!TNPBETF_MM</vt:lpstr>
      <vt:lpstr>TNPBETF!TNPBETF_Mutual_F_Units</vt:lpstr>
      <vt:lpstr>TNPBETF!TNPBETF_Securitied_Debt</vt:lpstr>
      <vt:lpstr>TNPBETF!TNPBETF_Securitied_Debt_1</vt:lpstr>
      <vt:lpstr>TNPBETF!TNPBETFNAV</vt:lpstr>
      <vt:lpstr>TNRIF</vt:lpstr>
      <vt:lpstr>TNRIF!TNRIF_Aif_cat</vt:lpstr>
      <vt:lpstr>TNRIF!TNRIF_Debt_Related</vt:lpstr>
      <vt:lpstr>TNRIF!TNRIF_Debt_Related_UNLISTED</vt:lpstr>
      <vt:lpstr>TNRIF!TNRIF_EQ</vt:lpstr>
      <vt:lpstr>TNRIF!TNRIF_EQ_FU_Related</vt:lpstr>
      <vt:lpstr>TNRIF!TNRIF_FD</vt:lpstr>
      <vt:lpstr>TNRIF!TNRIF_Foreign_Units</vt:lpstr>
      <vt:lpstr>TNRIF!TNRIF_GOV_SEC</vt:lpstr>
      <vt:lpstr>TNRIF!TNRIF_MM</vt:lpstr>
      <vt:lpstr>TNRIF!TNRIF_Mutual_F_Units</vt:lpstr>
      <vt:lpstr>TNRIF!TNRIF_Securitied_Debt</vt:lpstr>
      <vt:lpstr>TNRIF!TNRIF_Securitied_Debt_1</vt:lpstr>
      <vt:lpstr>TNRIF!TNRIFNAV</vt:lpstr>
      <vt:lpstr>TNSIFDEC27!TNSIFDEC27_Aif_cat</vt:lpstr>
      <vt:lpstr>TNSIFDEC27!TNSIFDEC27_Debt_Related</vt:lpstr>
      <vt:lpstr>TNSIFDEC27!TNSIFDEC27_Debt_Related_UNLISTED</vt:lpstr>
      <vt:lpstr>TNSIFDEC27!TNSIFDEC27_EQ</vt:lpstr>
      <vt:lpstr>TNSIFDEC27!TNSIFDEC27_EQ_FU_Related</vt:lpstr>
      <vt:lpstr>TNSIFDEC27!TNSIFDEC27_FD</vt:lpstr>
      <vt:lpstr>TNSIFDEC27!TNSIFDEC27_Foreign_Units</vt:lpstr>
      <vt:lpstr>TNSIFDEC27!TNSIFDEC27_GOV_SEC</vt:lpstr>
      <vt:lpstr>TNSIFDEC27!TNSIFDEC27_MM</vt:lpstr>
      <vt:lpstr>TNSIFDEC27!TNSIFDEC27_Mutual_F_Units</vt:lpstr>
      <vt:lpstr>TNSIFDEC27!TNSIFDEC27_Securitied_Debt</vt:lpstr>
      <vt:lpstr>TNSIFDEC27!TNSIFDEC27_Securitied_Debt_1</vt:lpstr>
      <vt:lpstr>TNSIFDEC27!TNSIFDEC27NAV_1</vt:lpstr>
      <vt:lpstr>TOF!TOF_Aif_cat</vt:lpstr>
      <vt:lpstr>TOF!TOF_Debt_Related</vt:lpstr>
      <vt:lpstr>TOF!TOF_Debt_Related_UNLISTED</vt:lpstr>
      <vt:lpstr>TOF!TOF_EQ</vt:lpstr>
      <vt:lpstr>TOF!TOF_EQ_FU_Related</vt:lpstr>
      <vt:lpstr>TOF!TOF_FD</vt:lpstr>
      <vt:lpstr>TOF!TOF_Foreign_Units</vt:lpstr>
      <vt:lpstr>TOF!TOF_GOV_SEC</vt:lpstr>
      <vt:lpstr>TOF!TOF_MM</vt:lpstr>
      <vt:lpstr>TOF!TOF_Mutual_F_Units</vt:lpstr>
      <vt:lpstr>TOF!TOF_Securitied_Debt</vt:lpstr>
      <vt:lpstr>TOF!TOF_Securitied_Debt_1</vt:lpstr>
      <vt:lpstr>TOF!TOFNAV_1</vt:lpstr>
      <vt:lpstr>TREF</vt:lpstr>
      <vt:lpstr>TREF!TREF_Aif_cat</vt:lpstr>
      <vt:lpstr>TREF!TREF_Debt_Related</vt:lpstr>
      <vt:lpstr>TREF!TREF_Debt_Related_UNLISTED</vt:lpstr>
      <vt:lpstr>TREF!TREF_EQ</vt:lpstr>
      <vt:lpstr>TREF!TREF_EQ_FU_Related</vt:lpstr>
      <vt:lpstr>TREF!TREF_FD</vt:lpstr>
      <vt:lpstr>TREF!TREF_Foreign_Units</vt:lpstr>
      <vt:lpstr>TREF!TREF_GOV_SEC</vt:lpstr>
      <vt:lpstr>TREF!TREF_MM</vt:lpstr>
      <vt:lpstr>TREF!TREF_Mutual_F_Units</vt:lpstr>
      <vt:lpstr>TREF!TREF_Securitied_Debt</vt:lpstr>
      <vt:lpstr>TREF!TREF_Securitied_Debt_1</vt:lpstr>
      <vt:lpstr>TREF!TREFNAV</vt:lpstr>
      <vt:lpstr>TRSFC!TRSFC_Aif_cat</vt:lpstr>
      <vt:lpstr>TRSFC!TRSFC_Debt_Related</vt:lpstr>
      <vt:lpstr>TRSFC!TRSFC_Debt_Related_UNLISTED</vt:lpstr>
      <vt:lpstr>TRSFC!TRSFC_EQ</vt:lpstr>
      <vt:lpstr>TRSFC!TRSFC_EQ_FU_Related</vt:lpstr>
      <vt:lpstr>TRSFC!TRSFC_FD</vt:lpstr>
      <vt:lpstr>TRSFC!TRSFC_Foreign_Units</vt:lpstr>
      <vt:lpstr>TRSFC!TRSFC_GOV_SEC</vt:lpstr>
      <vt:lpstr>TRSFC!TRSFC_MM</vt:lpstr>
      <vt:lpstr>TRSFC!TRSFC_Mutual_F_Units</vt:lpstr>
      <vt:lpstr>TRSFC!TRSFC_Securitied_Debt</vt:lpstr>
      <vt:lpstr>TRSFC!TRSFC_Securitied_Debt_1</vt:lpstr>
      <vt:lpstr>TRSFC!TRSFCNAV_1</vt:lpstr>
      <vt:lpstr>TRSFM</vt:lpstr>
      <vt:lpstr>TRSFM!TRSFM_Aif_cat</vt:lpstr>
      <vt:lpstr>TRSFM!TRSFM_Debt_Related</vt:lpstr>
      <vt:lpstr>TRSFM!TRSFM_Debt_Related_UNLISTED</vt:lpstr>
      <vt:lpstr>TRSFM!TRSFM_EQ</vt:lpstr>
      <vt:lpstr>TRSFM!TRSFM_EQ_FU_Related</vt:lpstr>
      <vt:lpstr>TRSFM!TRSFM_FD</vt:lpstr>
      <vt:lpstr>TRSFM!TRSFM_Foreign_Units</vt:lpstr>
      <vt:lpstr>TRSFM!TRSFM_GOV_SEC</vt:lpstr>
      <vt:lpstr>TRSFM!TRSFM_MM</vt:lpstr>
      <vt:lpstr>TRSFM!TRSFM_Mutual_F_Units</vt:lpstr>
      <vt:lpstr>TRSFM!TRSFM_Securitied_Debt</vt:lpstr>
      <vt:lpstr>TRSFM!TRSFM_Securitied_Debt_1</vt:lpstr>
      <vt:lpstr>TRSFM!TRSFMNAV</vt:lpstr>
      <vt:lpstr>TRSFP</vt:lpstr>
      <vt:lpstr>TRSFP!TRSFP_Aif_cat</vt:lpstr>
      <vt:lpstr>TRSFP!TRSFP_Debt_Related</vt:lpstr>
      <vt:lpstr>TRSFP!TRSFP_Debt_Related_UNLISTED</vt:lpstr>
      <vt:lpstr>TRSFP!TRSFP_EQ</vt:lpstr>
      <vt:lpstr>TRSFP!TRSFP_EQ_FU_Related</vt:lpstr>
      <vt:lpstr>TRSFP!TRSFP_FD</vt:lpstr>
      <vt:lpstr>TRSFP!TRSFP_Foreign_Units</vt:lpstr>
      <vt:lpstr>TRSFP!TRSFP_GOV_SEC</vt:lpstr>
      <vt:lpstr>TRSFP!TRSFP_MM</vt:lpstr>
      <vt:lpstr>TRSFP!TRSFP_Mutual_F_Units</vt:lpstr>
      <vt:lpstr>TRSFP!TRSFP_Securitied_Debt</vt:lpstr>
      <vt:lpstr>TRSFP!TRSFP_Securitied_Debt_1</vt:lpstr>
      <vt:lpstr>TRSFP!TRSFPNAV</vt:lpstr>
      <vt:lpstr>TSCAPF</vt:lpstr>
      <vt:lpstr>TSCAPF!TSCAPF_Aif_cat</vt:lpstr>
      <vt:lpstr>TSCAPF!TSCAPF_Debt_Related</vt:lpstr>
      <vt:lpstr>TSCAPF!TSCAPF_Debt_Related_UNLISTED</vt:lpstr>
      <vt:lpstr>TSCAPF!TSCAPF_EQ</vt:lpstr>
      <vt:lpstr>TSCAPF!TSCAPF_EQ_FU_Related</vt:lpstr>
      <vt:lpstr>TSCAPF!TSCAPF_FD</vt:lpstr>
      <vt:lpstr>TSCAPF!TSCAPF_Foreign_Units</vt:lpstr>
      <vt:lpstr>TSCAPF!TSCAPF_GOV_SEC</vt:lpstr>
      <vt:lpstr>TSCAPF!TSCAPF_MM</vt:lpstr>
      <vt:lpstr>TSCAPF!TSCAPF_Mutual_F_Units</vt:lpstr>
      <vt:lpstr>TSCAPF!TSCAPF_Securitied_Debt</vt:lpstr>
      <vt:lpstr>TSCAPF!TSCAPF_Securitied_Debt_1</vt:lpstr>
      <vt:lpstr>TSCAPF!TSCAPFNAV</vt:lpstr>
      <vt:lpstr>TSLVETF</vt:lpstr>
      <vt:lpstr>TSLVETF!TSLVETF_Aif_cat</vt:lpstr>
      <vt:lpstr>TSLVETF!TSLVETF_Debt_Related</vt:lpstr>
      <vt:lpstr>TSLVETF!TSLVETF_Debt_Related_UNLISTED</vt:lpstr>
      <vt:lpstr>TSLVETF!TSLVETF_EQ</vt:lpstr>
      <vt:lpstr>TSLVETF!TSLVETF_EQ_FU_Related</vt:lpstr>
      <vt:lpstr>TSLVETF!TSLVETF_FD</vt:lpstr>
      <vt:lpstr>TSLVETF!TSLVETF_Foreign_Units</vt:lpstr>
      <vt:lpstr>TSLVETF!TSLVETF_GOV_SEC</vt:lpstr>
      <vt:lpstr>TSLVETF!TSLVETF_MM</vt:lpstr>
      <vt:lpstr>TSLVETF!TSLVETF_Mutual_F_Units</vt:lpstr>
      <vt:lpstr>TSLVETF!TSLVETF_Securitied_Debt</vt:lpstr>
      <vt:lpstr>TSLVETF!TSLVETF_Securitied_Debt_1</vt:lpstr>
      <vt:lpstr>TSLVETF!TSLVETFNAV</vt:lpstr>
      <vt:lpstr>TSLVFOF</vt:lpstr>
      <vt:lpstr>TSLVFOF!TSLVFOF_Aif_cat</vt:lpstr>
      <vt:lpstr>TSLVFOF!TSLVFOF_Debt_Related</vt:lpstr>
      <vt:lpstr>TSLVFOF!TSLVFOF_Debt_Related_UNLISTED</vt:lpstr>
      <vt:lpstr>TSLVFOF!TSLVFOF_EQ</vt:lpstr>
      <vt:lpstr>TSLVFOF!TSLVFOF_EQ_FU_Related</vt:lpstr>
      <vt:lpstr>TSLVFOF!TSLVFOF_FD</vt:lpstr>
      <vt:lpstr>TSLVFOF!TSLVFOF_Foreign_Units</vt:lpstr>
      <vt:lpstr>TSLVFOF!TSLVFOF_GOV_SEC</vt:lpstr>
      <vt:lpstr>TSLVFOF!TSLVFOF_MM</vt:lpstr>
      <vt:lpstr>TSLVFOF!TSLVFOF_Mutual_F_Units</vt:lpstr>
      <vt:lpstr>TSLVFOF!TSLVFOF_Securitied_Debt</vt:lpstr>
      <vt:lpstr>TSLVFOF!TSLVFOF_Securitied_Debt_1</vt:lpstr>
      <vt:lpstr>TSLVFOF!TSLVFOFNAV</vt:lpstr>
      <vt:lpstr>TSTBF!TSTBF_Aif_cat</vt:lpstr>
      <vt:lpstr>TSTBF!TSTBF_Debt_Related</vt:lpstr>
      <vt:lpstr>TSTBF!TSTBF_Debt_Related_UNLISTED</vt:lpstr>
      <vt:lpstr>TSTBF!TSTBF_EQ</vt:lpstr>
      <vt:lpstr>TSTBF!TSTBF_EQ_FU_Related</vt:lpstr>
      <vt:lpstr>TSTBF!TSTBF_FD</vt:lpstr>
      <vt:lpstr>TSTBF!TSTBF_Foreign_Units</vt:lpstr>
      <vt:lpstr>TSTBF!TSTBF_GOV_SEC</vt:lpstr>
      <vt:lpstr>TSTBF!TSTBF_MM</vt:lpstr>
      <vt:lpstr>TSTBF!TSTBF_Mutual_F_Units</vt:lpstr>
      <vt:lpstr>TSTBF!TSTBF_Securitied_Debt</vt:lpstr>
      <vt:lpstr>TSTBF!TSTBF_Securitied_Debt_1</vt:lpstr>
      <vt:lpstr>TSTBF!TSTBFNAV_1</vt:lpstr>
      <vt:lpstr>TTOFE</vt:lpstr>
      <vt:lpstr>TTOFE!TTOFE_Aif_cat</vt:lpstr>
      <vt:lpstr>TTOFE!TTOFE_Debt_Related</vt:lpstr>
      <vt:lpstr>TTOFE!TTOFE_Debt_Related_UNLISTED</vt:lpstr>
      <vt:lpstr>TTOFE!TTOFE_EQ</vt:lpstr>
      <vt:lpstr>TTOFE!TTOFE_EQ_FU_Related</vt:lpstr>
      <vt:lpstr>TTOFE!TTOFE_FD</vt:lpstr>
      <vt:lpstr>TTOFE!TTOFE_Foreign_Units</vt:lpstr>
      <vt:lpstr>TTOFE!TTOFE_GOV_SEC</vt:lpstr>
      <vt:lpstr>TTOFE!TTOFE_MM</vt:lpstr>
      <vt:lpstr>TTOFE!TTOFE_Mutual_F_Units</vt:lpstr>
      <vt:lpstr>TTOFE!TTOFE_Securitied_Debt</vt:lpstr>
      <vt:lpstr>TTOFE!TTOFE_Securitied_Debt_1</vt:lpstr>
      <vt:lpstr>TTOFE!TTOFENAV</vt:lpstr>
      <vt:lpstr>TTSF96</vt:lpstr>
      <vt:lpstr>TTSF96!TTSF96_Aif_cat</vt:lpstr>
      <vt:lpstr>TTSF96!TTSF96_Debt_Related</vt:lpstr>
      <vt:lpstr>TTSF96!TTSF96_Debt_Related_UNLISTED</vt:lpstr>
      <vt:lpstr>TTSF96!TTSF96_EQ</vt:lpstr>
      <vt:lpstr>TTSF96!TTSF96_EQ_FU_Related</vt:lpstr>
      <vt:lpstr>TTSF96!TTSF96_FD</vt:lpstr>
      <vt:lpstr>TTSF96!TTSF96_Foreign_Units</vt:lpstr>
      <vt:lpstr>TTSF96!TTSF96_GOV_SEC</vt:lpstr>
      <vt:lpstr>TTSF96!TTSF96_MM</vt:lpstr>
      <vt:lpstr>TTSF96!TTSF96_Mutual_F_Units</vt:lpstr>
      <vt:lpstr>TTSF96!TTSF96_Securitied_Debt</vt:lpstr>
      <vt:lpstr>TTSF96!TTSF96_Securitied_Debt_1</vt:lpstr>
      <vt:lpstr>TTSF96!TTSF96NAV</vt:lpstr>
      <vt:lpstr>TUSTF!TUSTF_Aif_cat</vt:lpstr>
      <vt:lpstr>TUSTF!TUSTF_Debt_Related</vt:lpstr>
      <vt:lpstr>TUSTF!TUSTF_Debt_Related_UNLISTED</vt:lpstr>
      <vt:lpstr>TUSTF!TUSTF_EQ</vt:lpstr>
      <vt:lpstr>TUSTF!TUSTF_EQ_FU_Related</vt:lpstr>
      <vt:lpstr>TUSTF!TUSTF_FD</vt:lpstr>
      <vt:lpstr>TUSTF!TUSTF_Foreign_Units</vt:lpstr>
      <vt:lpstr>TUSTF!TUSTF_GOV_SEC</vt:lpstr>
      <vt:lpstr>TUSTF!TUSTF_MM</vt:lpstr>
      <vt:lpstr>TUSTF!TUSTF_Mutual_F_Units</vt:lpstr>
      <vt:lpstr>TUSTF!TUSTF_Securitied_Debt</vt:lpstr>
      <vt:lpstr>TUSTF!TUSTF_Securitied_Debt_1</vt:lpstr>
      <vt:lpstr>TUSTF!TUSTFNAV_1</vt:lpstr>
      <vt:lpstr>TYCF</vt:lpstr>
      <vt:lpstr>TYCF!TYCF_Aif_cat</vt:lpstr>
      <vt:lpstr>TYCF!TYCF_Debt_Related</vt:lpstr>
      <vt:lpstr>TYCF!TYCF_Debt_Related_UNLISTED</vt:lpstr>
      <vt:lpstr>TYCF!TYCF_EQ</vt:lpstr>
      <vt:lpstr>TYCF!TYCF_EQ_FU_Related</vt:lpstr>
      <vt:lpstr>TYCF!TYCF_FD</vt:lpstr>
      <vt:lpstr>TYCF!TYCF_Foreign_Units</vt:lpstr>
      <vt:lpstr>TYCF!TYCF_GOV_SEC</vt:lpstr>
      <vt:lpstr>TYCF!TYCF_MM</vt:lpstr>
      <vt:lpstr>TYCF!TYCF_Mutual_F_Units</vt:lpstr>
      <vt:lpstr>TYCF!TYCF_Securitied_Debt</vt:lpstr>
      <vt:lpstr>TYCF!TYCF_Securitied_Debt_1</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Bhavya Kaushik Shah</cp:lastModifiedBy>
  <dcterms:created xsi:type="dcterms:W3CDTF">2026-07-02T07:36:41Z</dcterms:created>
  <dcterms:modified xsi:type="dcterms:W3CDTF">2026-07-07T09:36:19Z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2026-07-02T07:37:53Z</vt:lpwstr>
  </property>
  <property fmtid="{D5CDD505-2E9C-101B-9397-08002B2CF9AE}" pid="4" name="MSIP_Label_4992d650-9f13-46a3-b8fc-6df5be32bb6b_Method">
    <vt:lpwstr>Standard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2583a295-30af-42b9-8d0c-f55ee0a3441c</vt:lpwstr>
  </property>
  <property fmtid="{D5CDD505-2E9C-101B-9397-08002B2CF9AE}" pid="8" name="MSIP_Label_4992d650-9f13-46a3-b8fc-6df5be32bb6b_ContentBits">
    <vt:lpwstr>0</vt:lpwstr>
  </property>
  <property fmtid="{D5CDD505-2E9C-101B-9397-08002B2CF9AE}" pid="9" name="MSIP_Label_4992d650-9f13-46a3-b8fc-6df5be32bb6b_Tag">
    <vt:lpwstr>10, 3, 0, 1</vt:lpwstr>
  </property>
</Properties>
</file>