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<sst xmlns="http://schemas.openxmlformats.org/spreadsheetml/2006/main" count="709" uniqueCount="410">
  <si>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</si>
  <si>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</si>
  <si>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</si>
  <si>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</si>
  <si>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</si>
  <si>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</si>
  <si>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</si>
  <si>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</si>
  <si>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</si>
  <si>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</si>
  <si>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</si>
  <si>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</si>
  <si>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</si>
  <si>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</si>
  <si>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</si>
  <si>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</si>
  <si>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</si>
  <si>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</si>
  <si>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</si>
  <si>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</si>
  <si>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</si>
  <si>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</si>
  <si>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</si>
  <si>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</si>
  <si>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</si>
  <si>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</si>
  <si>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</si>
  <si>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</si>
  <si>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</si>
  <si>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</si>
  <si>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</si>
  <si>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</si>
  <si>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</si>
  <si>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</si>
  <si>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</si>
  <si>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</si>
  <si>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</si>
  <si>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</si>
  <si>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</si>
  <si>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</si>
  <si>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</si>
  <si>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</si>
  <si>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</si>
  <si>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</si>
  <si>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</si>
  <si>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</si>
  <si>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</si>
  <si>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</si>
  <si>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</si>
  <si>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</si>
  <si>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</si>
  <si>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</si>
  <si>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</si>
  <si>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</si>
  <si>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</si>
  <si>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</si>
  <si>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</si>
  <si>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</si>
  <si>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</si>
  <si>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</si>
  <si>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</si>
  <si>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</si>
  <si>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</si>
  <si>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</si>
  <si>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</si>
  <si>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</si>
  <si>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</si>
  <si>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</si>
  <si>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</si>
  <si>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</si>
  <si>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</si>
  <si>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</si>
  <si>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</si>
  <si>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</si>
  <si>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</si>
  <si>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</si>
  <si>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</si>
  <si>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</si>
  <si>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</si>
  <si>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</si>
  <si>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</si>
  <si>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</si>
  <si>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</si>
  <si>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</si>
  <si>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</si>
  <si>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</si>
  <si>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</si>
  <si>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</si>
  <si>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</si>
  <si>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</si>
  <si>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</si>
  <si>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</si>
  <si>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</si>
  <si>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</si>
  <si>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</si>
  <si>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</si>
  <si>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</si>
  <si>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</si>
  <si>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</si>
  <si>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</si>
  <si>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</si>
  <si>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</si>
  <si>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</si>
  <si>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</si>
  <si>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</si>
  <si>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</si>
  <si>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</si>
  <si>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</si>
  <si>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</si>
  <si>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</si>
  <si>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</si>
  <si>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</si>
  <si>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</si>
  <si>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</si>
  <si>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</si>
  <si>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</si>
  <si>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</si>
  <si>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</si>
  <si>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</si>
  <si>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</si>
  <si>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</si>
  <si>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</si>
  <si>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</si>
  <si>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</si>
  <si>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</si>
  <si>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</si>
  <si>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</si>
  <si>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</si>
  <si>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</si>
  <si>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</si>
  <si>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</si>
  <si>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</si>
  <si>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</si>
  <si>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</si>
  <si>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</si>
  <si>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</si>
  <si>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</si>
  <si>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</si>
  <si>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</si>
  <si>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</si>
  <si>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</si>
  <si>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</si>
  <si>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</si>
  <si>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</si>
  <si>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</si>
  <si>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</si>
  <si>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</si>
  <si>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</si>
  <si>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</si>
  <si>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</si>
  <si>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</si>
  <si>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</si>
  <si>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</si>
  <si>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</si>
  <si>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</si>
  <si>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</si>
  <si>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</si>
  <si>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</si>
  <si>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</si>
  <si>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</si>
  <si>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</si>
  <si>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</si>
  <si>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</si>
  <si>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</si>
  <si>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</si>
  <si>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</si>
  <si>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</si>
  <si>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</si>
  <si>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</si>
  <si>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</si>
  <si>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</si>
  <si>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</si>
  <si>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</si>
  <si>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</si>
  <si>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</si>
  <si>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</si>
  <si>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</si>
  <si>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</si>
  <si>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</si>
  <si>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</si>
  <si>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</si>
  <si>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</si>
  <si>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</si>
  <si>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</si>
  <si>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</si>
  <si>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</si>
  <si>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</si>
  <si>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</si>
  <si>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</si>
  <si>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</si>
  <si>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</si>
  <si>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</si>
  <si>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</si>
  <si>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</si>
  <si>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</si>
  <si>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</si>
  <si>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</si>
  <si>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</si>
  <si>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</si>
  <si>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</si>
  <si>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</si>
  <si>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</si>
  <si>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</si>
  <si>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</si>
  <si>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</si>
  <si>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</si>
  <si>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</si>
  <si>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</si>
  <si>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</si>
  <si>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</si>
  <si>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</si>
  <si>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</si>
  <si>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</si>
  <si>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</si>
  <si>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</si>
  <si>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</si>
  <si>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</si>
  <si>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</si>
  <si>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</si>
  <si>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</si>
  <si>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</si>
  <si>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</si>
  <si>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</si>
  <si>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</si>
  <si>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</si>
  <si>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</si>
  <si>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</si>
  <si>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</si>
  <si>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</si>
  <si>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</si>
  <si>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</si>
  <si>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</si>
  <si>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</si>
  <si>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</si>
  <si>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</si>
  <si>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</si>
  <si>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</si>
  <si>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</si>
  <si>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</si>
  <si>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</si>
  <si>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</si>
  <si>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</si>
  <si>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</si>
  <si>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</si>
  <si>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</si>
  <si>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</si>
  <si>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</si>
  <si>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</si>
  <si>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</si>
  <si>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</si>
  <si>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</si>
  <si>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</si>
  <si>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</si>
  <si>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</si>
  <si>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</si>
  <si>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</si>
  <si>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</si>
  <si>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</si>
  <si>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</si>
  <si>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</si>
  <si>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</si>
  <si>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</si>
  <si>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</si>
  <si>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</si>
  <si>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</si>
  <si>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</si>
  <si>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</si>
  <si>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</si>
  <si>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</si>
  <si>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</si>
  <si>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</si>
  <si>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</si>
  <si>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</si>
  <si>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</si>
  <si>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</si>
  <si>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</si>
  <si>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</si>
  <si>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</si>
  <si>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</si>
  <si>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</si>
  <si>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</si>
  <si>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</si>
  <si>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</si>
  <si>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</si>
  <si>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</si>
  <si>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</si>
  <si>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</si>
  <si>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</si>
  <si>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</si>
  <si>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</si>
  <si>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</si>
  <si>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</si>
  <si>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</si>
  <si>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</si>
  <si>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</si>
  <si>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</si>
  <si>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</si>
  <si>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</si>
  <si>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</si>
  <si>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</si>
  <si>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</si>
  <si>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</si>
  <si>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</si>
  <si>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</si>
  <si>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</si>
  <si>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</si>
  <si>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</si>
  <si>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</si>
  <si>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</si>
  <si>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</si>
  <si>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</si>
  <si>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</si>
  <si>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</si>
  <si>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</si>
  <si>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</si>
  <si>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</si>
  <si>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</si>
  <si>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</si>
  <si>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</si>
  <si>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</si>
  <si>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</si>
  <si>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</si>
  <si>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</si>
  <si>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</si>
  <si>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</si>
  <si>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</si>
  <si>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</si>
  <si>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</si>
  <si>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</si>
  <si>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</si>
  <si>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</si>
  <si>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</si>
  <si>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</si>
  <si>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</si>
  <si>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</si>
  <si>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</si>
  <si>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</si>
  <si>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</si>
  <si>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</si>
  <si>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</si>
  <si>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</si>
  <si>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</si>
  <si>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</si>
  <si>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</si>
  <si>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</si>
  <si>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</si>
  <si>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</si>
  <si>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</si>
  <si>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</si>
  <si>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</si>
  <si>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</si>
  <si>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</si>
  <si>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</si>
  <si>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</si>
  <si>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</si>
  <si>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</si>
  <si>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</si>
  <si>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</si>
  <si>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</si>
  <si>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</si>
  <si>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</si>
  <si>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</si>
  <si>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</si>
  <si>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</si>
  <si>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</si>
  <si>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</si>
  <si>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</si>
  <si>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</si>
  <si>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</si>
  <si>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</si>
  <si>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</si>
  <si>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</si>
  <si>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</si>
  <si>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</si>
  <si>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</si>
  <si>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</si>
  <si>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</si>
  <si>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</si>
  <si>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</si>
  <si>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</si>
  <si>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</si>
  <si>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</si>
  <si>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</si>
  <si>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</si>
  <si>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</si>
  <si>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</si>
  <si>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</si>
  <si>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</si>
  <si>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</si>
  <si>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</si>
  <si>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</si>
  <si>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</si>
  <si>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</si>
  <si>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</si>
  <si>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</si>
  <si>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</si>
  <si>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</si>
  <si>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</si>
  <si>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</si>
  <si>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</si>
  <si>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袜子boss</t>
    <phoneticPr fontId="1" type="noConversion"/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</si>
  <si>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</si>
  <si>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</si>
  <si>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</si>
  <si>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</si>
  <si>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小丑boss</t>
    <phoneticPr fontId="1" type="noConversion"/>
  </si>
  <si>
    <t>0,0,0.01,</t>
  </si>
  <si>
    <t>0,0,0.1,0.2</t>
  </si>
  <si>
    <t>0,0,0.2,0.3</t>
  </si>
  <si>
    <t>0,0,0.3,0.4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</si>
</sst>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abSelected="1" topLeftCell="A185" workbookViewId="0">
      <selection activeCell="H216" sqref="H216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8" activePane="bottomLeft" state="frozen"/>
      <selection pane="bottomLeft" activeCell="F186" sqref="F186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36</v>
      </c>
      <c r="C181" s="39">
        <v>44</v>
      </c>
      <c r="D181" s="40"/>
      <c r="E181" s="37">
        <f>LOOKUP(use_fish!B181,base_fish!A:A,base_fish!C:C)+_xlfn.IFNA(INDEX(activity!F:F,MATCH(use_fish!C181,activity!A:A,0)),0)</f>
        <v>150</v>
      </c>
      <c r="F181" s="39">
        <f t="shared" si="8"/>
        <v>6.6666666666666671E-3</v>
      </c>
      <c r="G181" s="36" t="s">
        <v>81</v>
      </c>
      <c r="H181" s="39" t="str">
        <f>INDEX(base_fish!E:E,MATCH(use_fish!B181,base_fish!A:A,0))&amp;_xlfn.IFNA("+"&amp;INDEX(activity!G:G,MATCH(use_fish!C181,activity!A:A,0)),"")</f>
        <v>小丑boss+临时活动</v>
      </c>
      <c r="I181" s="37">
        <f>LOOKUP(use_fish!B181,base_fish!A:A,base_fish!F:F)+_xlfn.IFNA(INDEX(activity!F:F,MATCH(use_fish!C181,activity!A:A,0)),0)</f>
        <v>150</v>
      </c>
      <c r="J181" s="37">
        <v>1</v>
      </c>
      <c r="K181" s="37">
        <f>LOOKUP(use_fish!B181,base_fish!A:A,base_fish!G:G)</f>
        <v>0</v>
      </c>
      <c r="L181" s="37">
        <f t="shared" si="9"/>
        <v>150</v>
      </c>
      <c r="M181" s="37">
        <v>1</v>
      </c>
      <c r="N181" s="37">
        <v>1</v>
      </c>
    </row>
    <row r="182" spans="1:14" x14ac:dyDescent="0.2">
      <c r="A182" s="39">
        <v>181</v>
      </c>
      <c r="B182" s="36">
        <v>36</v>
      </c>
      <c r="C182" s="39">
        <v>45</v>
      </c>
      <c r="D182" s="40"/>
      <c r="E182" s="37">
        <f>LOOKUP(use_fish!B182,base_fish!A:A,base_fish!C:C)+_xlfn.IFNA(INDEX(activity!F:F,MATCH(use_fish!C182,activity!A:A,0)),0)</f>
        <v>250</v>
      </c>
      <c r="F182" s="39">
        <f t="shared" si="8"/>
        <v>4.0000000000000001E-3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小丑boss+临时活动</v>
      </c>
      <c r="I182" s="37">
        <f>LOOKUP(use_fish!B182,base_fish!A:A,base_fish!F:F)+_xlfn.IFNA(INDEX(activity!F:F,MATCH(use_fish!C182,activity!A:A,0)),0)</f>
        <v>250</v>
      </c>
      <c r="J182" s="37">
        <v>1</v>
      </c>
      <c r="K182" s="37">
        <f>LOOKUP(use_fish!B182,base_fish!A:A,base_fish!G:G)</f>
        <v>0</v>
      </c>
      <c r="L182" s="37">
        <f t="shared" si="9"/>
        <v>250</v>
      </c>
      <c r="M182" s="37">
        <v>1</v>
      </c>
      <c r="N182" s="37">
        <v>1</v>
      </c>
    </row>
    <row r="183" spans="1:14" x14ac:dyDescent="0.2">
      <c r="A183" s="39">
        <v>182</v>
      </c>
      <c r="B183" s="36">
        <v>36</v>
      </c>
      <c r="C183" s="39">
        <v>46</v>
      </c>
      <c r="D183" s="40"/>
      <c r="E183" s="37">
        <f>LOOKUP(use_fish!B183,base_fish!A:A,base_fish!C:C)+_xlfn.IFNA(INDEX(activity!F:F,MATCH(use_fish!C183,activity!A:A,0)),0)</f>
        <v>350</v>
      </c>
      <c r="F183" s="39">
        <f t="shared" si="8"/>
        <v>2.8571428571428571E-3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小丑boss+临时活动</v>
      </c>
      <c r="I183" s="37">
        <f>LOOKUP(use_fish!B183,base_fish!A:A,base_fish!F:F)+_xlfn.IFNA(INDEX(activity!F:F,MATCH(use_fish!C183,activity!A:A,0)),0)</f>
        <v>350</v>
      </c>
      <c r="J183" s="37">
        <v>1</v>
      </c>
      <c r="K183" s="37">
        <f>LOOKUP(use_fish!B183,base_fish!A:A,base_fish!G:G)</f>
        <v>0</v>
      </c>
      <c r="L183" s="37">
        <f t="shared" si="9"/>
        <v>350</v>
      </c>
      <c r="M183" s="37">
        <v>1</v>
      </c>
      <c r="N183" s="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D56" sqref="D56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>LOOKUP(B3,H:H,I:I)</f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>LOOKUP(B4,H:H,I:I)</f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>LOOKUP(B5,H:H,I:I)</f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>LOOKUP(B6,H:H,I:I)</f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>LOOKUP(B7,H:H,I:I)</f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>LOOKUP(B8,H:H,I:I)</f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>LOOKUP(B9,H:H,I:I)</f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>LOOKUP(B10,H:H,I:I)</f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>LOOKUP(B11,H:H,I:I)</f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>LOOKUP(B12,H:H,I:I)</f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>LOOKUP(B13,H:H,I:I)</f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>LOOKUP(B14,H:H,I:I)</f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>LOOKUP(B15,H:H,I:I)</f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>LOOKUP(B16,H:H,I:I)</f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>LOOKUP(B17,H:H,I:I)</f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>LOOKUP(B18,H:H,I:I)</f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>LOOKUP(B19,H:H,I:I)</f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>LOOKUP(B20,H:H,I:I)</f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>LOOKUP(B21,H:H,I:I)</f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407</v>
      </c>
      <c r="D45" s="38">
        <v>0</v>
      </c>
      <c r="E45" s="38">
        <v>1</v>
      </c>
      <c r="F45" s="37">
        <v>150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408</v>
      </c>
      <c r="D46" s="38">
        <v>0</v>
      </c>
      <c r="E46" s="38">
        <v>1</v>
      </c>
      <c r="F46" s="37">
        <v>250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409</v>
      </c>
      <c r="D47" s="38">
        <v>0</v>
      </c>
      <c r="E47" s="38">
        <v>1</v>
      </c>
      <c r="F47" s="37">
        <v>350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406</v>
      </c>
      <c r="D48" s="38">
        <v>1</v>
      </c>
      <c r="E48" s="38">
        <v>1</v>
      </c>
      <c r="F48" s="37">
        <v>10</v>
      </c>
      <c r="G48" s="37" t="s">
        <v>132</v>
      </c>
    </row>
    <row r="49" spans="1:7" x14ac:dyDescent="0.2">
      <c r="A49" s="42">
        <v>48</v>
      </c>
      <c r="B49" s="42">
        <v>9</v>
      </c>
      <c r="C49" s="42" t="s">
        <v>401</v>
      </c>
      <c r="D49" s="4">
        <v>1</v>
      </c>
      <c r="E49" s="4">
        <v>1</v>
      </c>
      <c r="F49" s="42">
        <v>150</v>
      </c>
      <c r="G49" s="42" t="s">
        <v>132</v>
      </c>
    </row>
    <row r="50" spans="1:7" x14ac:dyDescent="0.2">
      <c r="A50" s="42">
        <v>49</v>
      </c>
      <c r="B50" s="42">
        <v>9</v>
      </c>
      <c r="C50" s="42" t="s">
        <v>402</v>
      </c>
      <c r="D50" s="4">
        <v>1</v>
      </c>
      <c r="E50" s="4">
        <v>1</v>
      </c>
      <c r="F50" s="42">
        <v>250</v>
      </c>
      <c r="G50" s="42" t="s">
        <v>132</v>
      </c>
    </row>
    <row r="51" spans="1:7" x14ac:dyDescent="0.2">
      <c r="A51" s="42">
        <v>50</v>
      </c>
      <c r="B51" s="42">
        <v>9</v>
      </c>
      <c r="C51" s="42" t="s">
        <v>403</v>
      </c>
      <c r="D51" s="4">
        <v>1</v>
      </c>
      <c r="E51" s="4">
        <v>1</v>
      </c>
      <c r="F51" s="42">
        <v>350</v>
      </c>
      <c r="G51" s="42" t="s">
        <v>132</v>
      </c>
    </row>
    <row r="52" spans="1:7" x14ac:dyDescent="0.2">
      <c r="A52" s="42">
        <v>51</v>
      </c>
      <c r="B52" s="42">
        <v>9</v>
      </c>
      <c r="C52" s="42" t="s">
        <v>404</v>
      </c>
      <c r="D52" s="4">
        <v>1</v>
      </c>
      <c r="E52" s="43">
        <v>1</v>
      </c>
      <c r="F52" s="42">
        <v>10</v>
      </c>
      <c r="G52" s="4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E44" sqref="E44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400</v>
      </c>
      <c r="F36" s="36">
        <v>0</v>
      </c>
      <c r="G36" s="36">
        <v>0</v>
      </c>
    </row>
    <row r="37" spans="1:7" x14ac:dyDescent="0.2">
      <c r="A37" s="36">
        <v>36</v>
      </c>
      <c r="B37" s="36">
        <v>1</v>
      </c>
      <c r="C37" s="36">
        <v>0</v>
      </c>
      <c r="D37" s="36">
        <v>0</v>
      </c>
      <c r="E37" s="36" t="s">
        <v>405</v>
      </c>
      <c r="F37" s="36">
        <v>0</v>
      </c>
      <c r="G37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2020-12-31T01:55:40Z</dcterms:modified>
</cp:coreProperties>
</file>