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L90" i="9" s="1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L114" i="9" s="1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L130" i="9" s="1"/>
  <c r="K138" i="9"/>
  <c r="K139" i="9"/>
  <c r="K140" i="9"/>
  <c r="K141" i="9"/>
  <c r="K142" i="9"/>
  <c r="K143" i="9"/>
  <c r="K144" i="9"/>
  <c r="K145" i="9"/>
  <c r="L138" i="9" s="1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L154" i="9" s="1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L186" i="9" s="1"/>
  <c r="K58" i="9"/>
  <c r="K59" i="9"/>
  <c r="K60" i="9"/>
  <c r="K61" i="9"/>
  <c r="K62" i="9"/>
  <c r="K63" i="9"/>
  <c r="K64" i="9"/>
  <c r="K65" i="9"/>
  <c r="L58" i="9" s="1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L34" i="9" s="1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L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70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78" i="9" l="1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<sst xmlns="http://schemas.openxmlformats.org/spreadsheetml/2006/main" count="827" uniqueCount="357">
  <si>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</si>
  <si>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</si>
  <si>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</si>
  <si>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</si>
  <si>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</si>
  <si>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</si>
  <si>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</si>
  <si>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</si>
  <si>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</si>
  <si>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</si>
  <si>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</si>
  <si>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</si>
  <si>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</si>
  <si>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</si>
  <si>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</si>
  <si>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</si>
  <si>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</si>
  <si>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</si>
  <si>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</si>
  <si>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</si>
  <si>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</si>
  <si>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</si>
  <si>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</si>
  <si>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</si>
  <si>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</si>
  <si>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</si>
  <si>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</si>
  <si>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</si>
  <si>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</si>
  <si>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</si>
  <si>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</si>
  <si>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</si>
  <si>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</si>
  <si>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</si>
  <si>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</si>
  <si>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</si>
  <si>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</si>
  <si>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</si>
  <si>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</si>
  <si>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</si>
  <si>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</si>
  <si>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</si>
  <si>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</si>
  <si>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</si>
  <si>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</si>
  <si>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</si>
  <si>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</si>
  <si>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</si>
  <si>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</si>
  <si>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</si>
  <si>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</si>
  <si>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</si>
  <si>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</si>
  <si>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</si>
  <si>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</si>
  <si>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</si>
  <si>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</si>
  <si>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</si>
  <si>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</si>
  <si>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</si>
  <si>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</si>
  <si>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</si>
  <si>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</si>
  <si>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</si>
  <si>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</si>
  <si>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</si>
  <si>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</si>
  <si>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</si>
  <si>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</si>
  <si>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</si>
  <si>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</si>
  <si>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</si>
  <si>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</si>
  <si>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</si>
  <si>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</si>
  <si>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</si>
  <si>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</si>
  <si>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</si>
  <si>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</si>
  <si>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</si>
  <si>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</si>
  <si>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</si>
  <si>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</si>
  <si>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</si>
  <si>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</si>
  <si>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</si>
  <si>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</si>
  <si>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</si>
  <si>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</si>
  <si>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</si>
  <si>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</si>
  <si>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</si>
  <si>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</si>
  <si>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</si>
  <si>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</si>
  <si>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</si>
  <si>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</si>
  <si>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</si>
  <si>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</si>
  <si>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</si>
  <si>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</si>
  <si>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</si>
  <si>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</si>
  <si>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</si>
  <si>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</si>
  <si>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</si>
  <si>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</si>
  <si>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</si>
  <si>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</si>
  <si>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</si>
  <si>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</si>
  <si>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</si>
  <si>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</si>
  <si>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</si>
  <si>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</si>
  <si>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</si>
  <si>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</si>
  <si>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</si>
  <si>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</si>
  <si>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</si>
  <si>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500000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</si>
  <si>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</si>
  <si>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</si>
  <si>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</si>
  <si>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</si>
  <si>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</si>
  <si>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</si>
  <si>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</si>
  <si>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</si>
  <si>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</si>
  <si>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</si>
  <si>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</si>
  <si>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</si>
  <si>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</si>
  <si>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</si>
  <si>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</si>
  <si>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</si>
  <si>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</si>
  <si>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</si>
  <si>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</si>
  <si>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</si>
  <si>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</si>
  <si>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</si>
  <si>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</si>
  <si>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</si>
  <si>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</si>
  <si>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</si>
  <si>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</si>
  <si>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</si>
  <si>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</si>
  <si>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</si>
  <si>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</si>
  <si>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</si>
  <si>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</si>
  <si>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</si>
  <si>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</si>
  <si>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</si>
  <si>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</si>
  <si>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</si>
  <si>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</si>
  <si>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</si>
  <si>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</si>
  <si>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</si>
  <si>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</si>
  <si>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</si>
  <si>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</si>
  <si>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</si>
  <si>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</si>
  <si>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</si>
  <si>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</si>
  <si>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</si>
  <si>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</si>
  <si>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</si>
  <si>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</si>
  <si>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</si>
  <si>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</si>
  <si>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</si>
  <si>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</si>
  <si>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</si>
  <si>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</si>
  <si>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</si>
  <si>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</si>
  <si>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</si>
  <si>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</si>
  <si>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</si>
  <si>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</si>
  <si>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</si>
  <si>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</si>
  <si>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</si>
  <si>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</si>
  <si>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</si>
  <si>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</si>
  <si>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</si>
  <si>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</si>
  <si>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</si>
  <si>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</si>
  <si>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</si>
  <si>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</si>
  <si>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</si>
  <si>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</si>
  <si>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</si>
  <si>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</si>
  <si>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</si>
  <si>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</si>
  <si>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</si>
  <si>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</si>
  <si>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</si>
  <si>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</si>
  <si>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</si>
  <si>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</si>
  <si>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</si>
  <si>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</si>
  <si>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</si>
  <si>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</si>
  <si>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</si>
  <si>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</si>
  <si>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</si>
  <si>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</si>
  <si>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</si>
  <si>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</si>
  <si>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</si>
  <si>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</si>
  <si>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</si>
  <si>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</si>
  <si>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</si>
  <si>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</si>
  <si>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</si>
  <si>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</si>
  <si>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</si>
  <si>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</si>
  <si>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</si>
  <si>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</si>
  <si>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</si>
  <si>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</si>
  <si>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</si>
  <si>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</si>
  <si>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</si>
  <si>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</si>
  <si>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</si>
  <si>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</si>
  <si>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</si>
  <si>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</si>
  <si>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</si>
  <si>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</si>
  <si>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</si>
  <si>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</si>
  <si>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</si>
  <si>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</si>
  <si>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</si>
  <si>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</si>
  <si>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</si>
  <si>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</si>
  <si>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</si>
  <si>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</si>
  <si>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鱼币*400000</t>
  </si>
  <si>
    <t>鱼币*350000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</si>
  <si>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</si>
  <si>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</si>
  <si>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</si>
  <si>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</si>
  <si>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</si>
  <si>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</si>
  <si>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</si>
  <si>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</si>
  <si>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</si>
  <si>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</si>
  <si>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</si>
  <si>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</si>
  <si>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</si>
  <si>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</si>
  <si>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</si>
  <si>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</si>
  <si>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</si>
  <si>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</si>
  <si>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</si>
  <si>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</si>
  <si>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</si>
  <si>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</si>
  <si>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</si>
  <si>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</si>
  <si>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</si>
  <si>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</si>
  <si>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</si>
  <si>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</si>
  <si>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</si>
  <si>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</si>
  <si>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</si>
  <si>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</si>
  <si>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</si>
  <si>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</si>
  <si>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</si>
  <si>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</si>
  <si>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</si>
  <si>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</si>
  <si>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</si>
  <si>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</si>
  <si>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</si>
  <si>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</si>
  <si>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</si>
  <si>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</si>
  <si>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</si>
  <si>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</si>
  <si>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</si>
  <si>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</si>
  <si>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</si>
  <si>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</si>
  <si>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</si>
  <si>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</si>
  <si>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</si>
  <si>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</si>
  <si>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</si>
  <si>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</si>
  <si>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</si>
  <si>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</si>
  <si>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</si>
  <si>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</si>
  <si>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</si>
  <si>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</si>
  <si>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</si>
  <si>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</si>
  <si>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</si>
  <si>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</si>
  <si>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</si>
  <si>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</si>
  <si>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</si>
  <si>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</si>
  <si>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prop_3d_fish_lock</t>
    <phoneticPr fontId="5" type="noConversion"/>
  </si>
  <si>
    <t>800000</t>
    <phoneticPr fontId="5" type="noConversion"/>
  </si>
  <si>
    <r>
      <t>话费碎片*3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</si>
  <si>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2500000</t>
    <phoneticPr fontId="5" type="noConversion"/>
  </si>
  <si>
    <t>1200000</t>
    <phoneticPr fontId="5" type="noConversion"/>
  </si>
  <si>
    <t>ls_icon_hb1</t>
  </si>
  <si>
    <t>鱼币*4000000</t>
    <phoneticPr fontId="5" type="noConversion"/>
  </si>
  <si>
    <t>鱼币*2500000</t>
    <phoneticPr fontId="5" type="noConversion"/>
  </si>
  <si>
    <t>鱼币*1200000</t>
    <phoneticPr fontId="5" type="noConversion"/>
  </si>
  <si>
    <t>鱼币*800000</t>
    <phoneticPr fontId="5" type="noConversion"/>
  </si>
  <si>
    <t>10000</t>
    <phoneticPr fontId="5" type="noConversion"/>
  </si>
  <si>
    <t>220000</t>
    <phoneticPr fontId="5" type="noConversion"/>
  </si>
  <si>
    <t>118000</t>
    <phoneticPr fontId="5" type="noConversion"/>
  </si>
  <si>
    <t>820000</t>
    <phoneticPr fontId="5" type="noConversion"/>
  </si>
  <si>
    <t>4000000</t>
    <phoneticPr fontId="5" type="noConversion"/>
  </si>
  <si>
    <t>2600000</t>
    <phoneticPr fontId="5" type="noConversion"/>
  </si>
  <si>
    <t>2000000</t>
    <phoneticPr fontId="5" type="noConversion"/>
  </si>
  <si>
    <t>8000000</t>
    <phoneticPr fontId="5" type="noConversion"/>
  </si>
  <si>
    <t>6600000</t>
    <phoneticPr fontId="5" type="noConversion"/>
  </si>
  <si>
    <t>3500000</t>
    <phoneticPr fontId="5" type="noConversion"/>
  </si>
  <si>
    <t>8800000</t>
    <phoneticPr fontId="5" type="noConversion"/>
  </si>
  <si>
    <t>鱼币*3500000</t>
    <phoneticPr fontId="5" type="noConversion"/>
  </si>
  <si>
    <t>鱼币*2000000</t>
    <phoneticPr fontId="5" type="noConversion"/>
  </si>
  <si>
    <t>鱼币*1500000</t>
    <phoneticPr fontId="5" type="noConversion"/>
  </si>
  <si>
    <t>鱼币*1000000</t>
    <phoneticPr fontId="5" type="noConversion"/>
  </si>
  <si>
    <t>鱼币*800000</t>
    <phoneticPr fontId="5" type="noConversion"/>
  </si>
  <si>
    <t>800000</t>
    <phoneticPr fontId="5" type="noConversion"/>
  </si>
  <si>
    <t>鱼币*220000</t>
    <phoneticPr fontId="5" type="noConversion"/>
  </si>
  <si>
    <t>鱼币*118000</t>
    <phoneticPr fontId="5" type="noConversion"/>
  </si>
  <si>
    <t>鱼币*820000</t>
    <phoneticPr fontId="5" type="noConversion"/>
  </si>
  <si>
    <t>20,22,23,24,25,26,27,63,64,65,66,67,68,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</si>
</sst>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356</v>
      </c>
      <c r="C2" s="1">
        <v>0.05</v>
      </c>
      <c r="D2" s="3">
        <v>0</v>
      </c>
      <c r="E2" s="8" t="s">
        <v>41</v>
      </c>
      <c r="F2" s="8" t="s">
        <v>44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88</v>
      </c>
      <c r="H1" s="36" t="s">
        <v>89</v>
      </c>
      <c r="I1" s="36" t="s">
        <v>93</v>
      </c>
      <c r="J1" s="36" t="s">
        <v>94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53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53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53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53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53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53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54" t="s">
        <v>92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53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53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53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53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53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54" t="s">
        <v>90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53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53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53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53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53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54" t="s">
        <v>91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53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53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53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53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53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A169" workbookViewId="0">
      <selection activeCell="G192" sqref="G192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69</v>
      </c>
      <c r="F1" s="5" t="s">
        <v>3</v>
      </c>
      <c r="G1" s="5" t="s">
        <v>12</v>
      </c>
      <c r="H1" s="5" t="s">
        <v>13</v>
      </c>
      <c r="I1" s="5" t="s">
        <v>42</v>
      </c>
      <c r="J1" s="5" t="s">
        <v>43</v>
      </c>
      <c r="K1" s="5" t="s">
        <v>98</v>
      </c>
      <c r="L1" s="5" t="s">
        <v>99</v>
      </c>
      <c r="M1" s="5" t="s">
        <v>103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95</v>
      </c>
      <c r="F2" s="17">
        <v>0</v>
      </c>
      <c r="G2" s="21" t="s">
        <v>231</v>
      </c>
      <c r="H2" s="21" t="s">
        <v>331</v>
      </c>
      <c r="I2" s="17">
        <v>0</v>
      </c>
      <c r="K2" s="20">
        <f>E2/10*10000*F2</f>
        <v>0</v>
      </c>
      <c r="L2" s="39">
        <f>SUM(K2:K8)/10000</f>
        <v>14800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97</v>
      </c>
      <c r="F4" s="17">
        <v>500</v>
      </c>
      <c r="G4" s="21" t="s">
        <v>221</v>
      </c>
      <c r="H4" s="21" t="s">
        <v>40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49</v>
      </c>
      <c r="F5" s="17">
        <v>500</v>
      </c>
      <c r="G5" s="21" t="s">
        <v>222</v>
      </c>
      <c r="H5" s="21" t="s">
        <v>40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37</v>
      </c>
      <c r="F6" s="17">
        <v>1000</v>
      </c>
      <c r="G6" s="21" t="s">
        <v>223</v>
      </c>
      <c r="H6" s="21" t="s">
        <v>47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71</v>
      </c>
      <c r="F7" s="17">
        <v>1000</v>
      </c>
      <c r="G7" s="21" t="s">
        <v>224</v>
      </c>
      <c r="H7" s="21" t="s">
        <v>39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336</v>
      </c>
      <c r="F8" s="17">
        <v>2800</v>
      </c>
      <c r="G8" s="21" t="s">
        <v>225</v>
      </c>
      <c r="H8" s="21" t="s">
        <v>31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326</v>
      </c>
      <c r="E9" s="20" t="s">
        <v>96</v>
      </c>
      <c r="F9" s="17">
        <v>3700</v>
      </c>
      <c r="G9" s="21" t="s">
        <v>230</v>
      </c>
      <c r="H9" s="21" t="s">
        <v>325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64</v>
      </c>
      <c r="F10" s="22">
        <v>0</v>
      </c>
      <c r="G10" s="26" t="s">
        <v>226</v>
      </c>
      <c r="H10" s="26" t="s">
        <v>331</v>
      </c>
      <c r="I10" s="22">
        <v>0</v>
      </c>
      <c r="K10" s="20">
        <f>E10/10*10000*F10</f>
        <v>0</v>
      </c>
      <c r="L10" s="25">
        <f>SUM(K10:K17)/10000</f>
        <v>59700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68</v>
      </c>
      <c r="F11" s="22">
        <v>200</v>
      </c>
      <c r="G11" s="26" t="s">
        <v>232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101</v>
      </c>
      <c r="F12" s="22">
        <v>600</v>
      </c>
      <c r="G12" s="26" t="s">
        <v>227</v>
      </c>
      <c r="H12" s="26" t="s">
        <v>40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72</v>
      </c>
      <c r="F13" s="22">
        <v>300</v>
      </c>
      <c r="G13" s="26" t="s">
        <v>228</v>
      </c>
      <c r="H13" s="26" t="s">
        <v>40</v>
      </c>
      <c r="I13" s="22">
        <v>0</v>
      </c>
      <c r="K13" s="42">
        <f t="shared" ref="K13:K17" si="3">E13*F13</f>
        <v>30000000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97</v>
      </c>
      <c r="F14" s="22">
        <v>1000</v>
      </c>
      <c r="G14" s="26" t="s">
        <v>221</v>
      </c>
      <c r="H14" s="26" t="s">
        <v>46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66</v>
      </c>
      <c r="F15" s="22">
        <v>1000</v>
      </c>
      <c r="G15" s="26" t="s">
        <v>229</v>
      </c>
      <c r="H15" s="26" t="s">
        <v>39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102</v>
      </c>
      <c r="F16" s="22">
        <v>3000</v>
      </c>
      <c r="G16" s="26" t="s">
        <v>222</v>
      </c>
      <c r="H16" s="26" t="s">
        <v>45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100</v>
      </c>
      <c r="F17" s="22">
        <v>3900</v>
      </c>
      <c r="G17" s="26" t="s">
        <v>223</v>
      </c>
      <c r="H17" s="26" t="s">
        <v>31</v>
      </c>
      <c r="I17" s="22">
        <v>0</v>
      </c>
      <c r="K17" s="42">
        <f t="shared" si="3"/>
        <v>117000000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117</v>
      </c>
      <c r="F18" s="27">
        <v>0</v>
      </c>
      <c r="G18" s="30" t="s">
        <v>233</v>
      </c>
      <c r="H18" s="30" t="s">
        <v>331</v>
      </c>
      <c r="I18" s="27">
        <v>0</v>
      </c>
      <c r="K18" s="20">
        <f>E18/10*10000*F18</f>
        <v>0</v>
      </c>
      <c r="L18" s="25">
        <f>SUM(K18:K25)/10000</f>
        <v>149750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105</v>
      </c>
      <c r="F20" s="27">
        <v>600</v>
      </c>
      <c r="G20" s="30" t="s">
        <v>234</v>
      </c>
      <c r="H20" s="30" t="s">
        <v>40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106</v>
      </c>
      <c r="F21" s="27">
        <v>250</v>
      </c>
      <c r="G21" s="30" t="s">
        <v>227</v>
      </c>
      <c r="H21" s="30" t="s">
        <v>40</v>
      </c>
      <c r="I21" s="27">
        <v>0</v>
      </c>
      <c r="K21" s="42">
        <f t="shared" ref="K21:K25" si="4">E21*F21</f>
        <v>62500000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104</v>
      </c>
      <c r="F22" s="27">
        <v>1000</v>
      </c>
      <c r="G22" s="30" t="s">
        <v>235</v>
      </c>
      <c r="H22" s="30" t="s">
        <v>39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76</v>
      </c>
      <c r="F23" s="27">
        <v>1000</v>
      </c>
      <c r="G23" s="30" t="s">
        <v>236</v>
      </c>
      <c r="H23" s="30" t="s">
        <v>48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107</v>
      </c>
      <c r="F24" s="27">
        <v>3000</v>
      </c>
      <c r="G24" s="30" t="s">
        <v>237</v>
      </c>
      <c r="H24" s="30" t="s">
        <v>31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108</v>
      </c>
      <c r="F25" s="27">
        <v>3900</v>
      </c>
      <c r="G25" s="30" t="s">
        <v>228</v>
      </c>
      <c r="H25" s="30" t="s">
        <v>31</v>
      </c>
      <c r="I25" s="27">
        <v>0</v>
      </c>
      <c r="K25" s="42">
        <f t="shared" si="4"/>
        <v>390000000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238</v>
      </c>
      <c r="H26" s="34" t="s">
        <v>331</v>
      </c>
      <c r="I26" s="31">
        <v>0</v>
      </c>
      <c r="K26" s="20">
        <f>E26/10*10000*F26</f>
        <v>0</v>
      </c>
      <c r="L26" s="25">
        <f>SUM(K26:K33)/10000</f>
        <v>299500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109</v>
      </c>
      <c r="F27" s="31">
        <v>100</v>
      </c>
      <c r="G27" s="34" t="s">
        <v>239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51</v>
      </c>
      <c r="F28" s="31">
        <v>300</v>
      </c>
      <c r="G28" s="34" t="s">
        <v>240</v>
      </c>
      <c r="H28" s="34" t="s">
        <v>40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58</v>
      </c>
      <c r="F29" s="31">
        <v>250</v>
      </c>
      <c r="G29" s="34" t="s">
        <v>241</v>
      </c>
      <c r="H29" s="34" t="s">
        <v>40</v>
      </c>
      <c r="I29" s="31">
        <v>0</v>
      </c>
      <c r="K29" s="42">
        <f t="shared" ref="K29:K33" si="5">E29*F29</f>
        <v>200000000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112</v>
      </c>
      <c r="F30" s="31">
        <v>1950</v>
      </c>
      <c r="G30" s="34" t="s">
        <v>242</v>
      </c>
      <c r="H30" s="34" t="s">
        <v>39</v>
      </c>
      <c r="I30" s="31">
        <v>0</v>
      </c>
      <c r="K30" s="42">
        <f t="shared" si="5"/>
        <v>1092000000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67</v>
      </c>
      <c r="F31" s="31">
        <v>500</v>
      </c>
      <c r="G31" s="34" t="s">
        <v>234</v>
      </c>
      <c r="H31" s="34" t="s">
        <v>39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111</v>
      </c>
      <c r="F32" s="31">
        <v>3000</v>
      </c>
      <c r="G32" s="34" t="s">
        <v>227</v>
      </c>
      <c r="H32" s="34" t="s">
        <v>31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110</v>
      </c>
      <c r="F33" s="31">
        <v>3900</v>
      </c>
      <c r="G33" s="34" t="s">
        <v>243</v>
      </c>
      <c r="H33" s="34" t="s">
        <v>31</v>
      </c>
      <c r="I33" s="31">
        <v>0</v>
      </c>
      <c r="K33" s="42">
        <f t="shared" si="5"/>
        <v>468000000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118</v>
      </c>
      <c r="F34">
        <v>0</v>
      </c>
      <c r="G34" s="4" t="s">
        <v>244</v>
      </c>
      <c r="H34" s="4" t="s">
        <v>331</v>
      </c>
      <c r="I34">
        <v>0</v>
      </c>
      <c r="K34" s="20">
        <f>E34/10*10000*F34</f>
        <v>0</v>
      </c>
      <c r="L34" s="25">
        <f>SUM(K34:K41)/10000</f>
        <v>539800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65</v>
      </c>
      <c r="F35">
        <v>500</v>
      </c>
      <c r="G35" t="s">
        <v>245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74</v>
      </c>
      <c r="F36">
        <v>80</v>
      </c>
      <c r="G36" s="4" t="s">
        <v>246</v>
      </c>
      <c r="H36" s="4" t="s">
        <v>40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55</v>
      </c>
      <c r="F37">
        <v>60</v>
      </c>
      <c r="G37" s="4" t="s">
        <v>247</v>
      </c>
      <c r="H37" s="4" t="s">
        <v>40</v>
      </c>
      <c r="I37">
        <v>0</v>
      </c>
      <c r="K37" s="42">
        <f t="shared" ref="K37:K41" si="6">E37*F37</f>
        <v>120000000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115</v>
      </c>
      <c r="F38">
        <v>1950</v>
      </c>
      <c r="G38" s="4" t="s">
        <v>241</v>
      </c>
      <c r="H38" s="4" t="s">
        <v>39</v>
      </c>
      <c r="I38">
        <v>0</v>
      </c>
      <c r="K38" s="42">
        <f t="shared" si="6"/>
        <v>1560000000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114</v>
      </c>
      <c r="F39">
        <v>510</v>
      </c>
      <c r="G39" s="4" t="s">
        <v>248</v>
      </c>
      <c r="H39" s="4" t="s">
        <v>39</v>
      </c>
      <c r="I39">
        <v>0</v>
      </c>
      <c r="K39" s="42">
        <f t="shared" si="6"/>
        <v>306000000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113</v>
      </c>
      <c r="F40">
        <v>3000</v>
      </c>
      <c r="G40" s="4" t="s">
        <v>249</v>
      </c>
      <c r="H40" s="4" t="s">
        <v>31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116</v>
      </c>
      <c r="F41">
        <v>3900</v>
      </c>
      <c r="G41" s="4" t="s">
        <v>250</v>
      </c>
      <c r="H41" s="4" t="s">
        <v>31</v>
      </c>
      <c r="I41">
        <v>0</v>
      </c>
      <c r="K41" s="42">
        <f t="shared" si="6"/>
        <v>1092000000</v>
      </c>
      <c r="L41" s="43"/>
      <c r="M41" s="43"/>
    </row>
    <row r="42" spans="1:13" s="47" customFormat="1" x14ac:dyDescent="0.2">
      <c r="A42" s="47">
        <v>41</v>
      </c>
      <c r="B42" s="48">
        <f t="shared" si="1"/>
        <v>6</v>
      </c>
      <c r="C42" s="48">
        <f t="shared" si="2"/>
        <v>1</v>
      </c>
      <c r="D42" s="49" t="s">
        <v>24</v>
      </c>
      <c r="E42" s="50" t="s">
        <v>119</v>
      </c>
      <c r="F42" s="47">
        <v>0</v>
      </c>
      <c r="G42" s="51" t="s">
        <v>251</v>
      </c>
      <c r="H42" s="51" t="s">
        <v>331</v>
      </c>
      <c r="I42" s="47">
        <v>0</v>
      </c>
      <c r="K42" s="50">
        <f>E42/10*10000*F42</f>
        <v>0</v>
      </c>
      <c r="L42" s="50">
        <f>SUM(K42:K49)/10000</f>
        <v>1137000</v>
      </c>
      <c r="M42" s="52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119</v>
      </c>
      <c r="F43" s="31">
        <v>500</v>
      </c>
      <c r="G43" s="34" t="s">
        <v>328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79</v>
      </c>
      <c r="F44" s="31">
        <v>80</v>
      </c>
      <c r="G44" s="34" t="s">
        <v>252</v>
      </c>
      <c r="H44" s="34" t="s">
        <v>40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74</v>
      </c>
      <c r="F45" s="31">
        <v>80</v>
      </c>
      <c r="G45" s="34" t="s">
        <v>332</v>
      </c>
      <c r="H45" s="34" t="s">
        <v>40</v>
      </c>
      <c r="I45" s="31">
        <v>0</v>
      </c>
      <c r="K45" s="42">
        <f t="shared" ref="K45:K49" si="7">E45*F45</f>
        <v>320000000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329</v>
      </c>
      <c r="F46" s="31">
        <v>1440</v>
      </c>
      <c r="G46" s="34" t="s">
        <v>333</v>
      </c>
      <c r="H46" s="34" t="s">
        <v>39</v>
      </c>
      <c r="I46" s="31">
        <v>0</v>
      </c>
      <c r="K46" s="42">
        <f t="shared" si="7"/>
        <v>3600000000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330</v>
      </c>
      <c r="F47" s="31">
        <v>1000</v>
      </c>
      <c r="G47" s="34" t="s">
        <v>334</v>
      </c>
      <c r="H47" s="34" t="s">
        <v>54</v>
      </c>
      <c r="I47" s="31">
        <v>0</v>
      </c>
      <c r="K47" s="42">
        <f t="shared" si="7"/>
        <v>1200000000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327</v>
      </c>
      <c r="F48" s="31">
        <v>3000</v>
      </c>
      <c r="G48" s="34" t="s">
        <v>335</v>
      </c>
      <c r="H48" s="34" t="s">
        <v>31</v>
      </c>
      <c r="I48" s="31">
        <v>0</v>
      </c>
      <c r="K48" s="42">
        <f t="shared" si="7"/>
        <v>2400000000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120</v>
      </c>
      <c r="F49" s="31">
        <v>3900</v>
      </c>
      <c r="G49" s="34" t="s">
        <v>249</v>
      </c>
      <c r="H49" s="34" t="s">
        <v>31</v>
      </c>
      <c r="I49" s="31">
        <v>0</v>
      </c>
      <c r="K49" s="42">
        <f t="shared" si="7"/>
        <v>1950000000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121</v>
      </c>
      <c r="F50">
        <v>0</v>
      </c>
      <c r="G50" s="4" t="s">
        <v>233</v>
      </c>
      <c r="H50" s="4" t="s">
        <v>331</v>
      </c>
      <c r="I50">
        <v>0</v>
      </c>
      <c r="K50" s="20">
        <f>E50/10*10000*F50</f>
        <v>0</v>
      </c>
      <c r="L50" s="25">
        <f>SUM(K50:K57)/10000</f>
        <v>239800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95</v>
      </c>
      <c r="F51">
        <v>500</v>
      </c>
      <c r="G51" t="s">
        <v>232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114</v>
      </c>
      <c r="F52">
        <v>500</v>
      </c>
      <c r="G52" s="4" t="s">
        <v>248</v>
      </c>
      <c r="H52" s="4" t="s">
        <v>40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73</v>
      </c>
      <c r="F53">
        <v>500</v>
      </c>
      <c r="G53" s="4" t="s">
        <v>249</v>
      </c>
      <c r="H53" s="4" t="s">
        <v>40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52</v>
      </c>
      <c r="F54">
        <v>1000</v>
      </c>
      <c r="G54" s="4" t="s">
        <v>254</v>
      </c>
      <c r="H54" s="4" t="s">
        <v>39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122</v>
      </c>
      <c r="F55">
        <v>1000</v>
      </c>
      <c r="G55" s="4" t="s">
        <v>255</v>
      </c>
      <c r="H55" s="4" t="s">
        <v>53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337</v>
      </c>
      <c r="F56">
        <v>3000</v>
      </c>
      <c r="G56" s="4" t="s">
        <v>353</v>
      </c>
      <c r="H56" s="4" t="s">
        <v>31</v>
      </c>
      <c r="I56">
        <v>0</v>
      </c>
      <c r="K56" s="42">
        <f t="shared" si="8"/>
        <v>660000000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338</v>
      </c>
      <c r="F57">
        <v>3500</v>
      </c>
      <c r="G57" s="4" t="s">
        <v>354</v>
      </c>
      <c r="H57" s="4" t="s">
        <v>31</v>
      </c>
      <c r="I57">
        <v>0</v>
      </c>
      <c r="K57" s="42">
        <f t="shared" si="8"/>
        <v>413000000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123</v>
      </c>
      <c r="F58" s="31">
        <v>0</v>
      </c>
      <c r="G58" s="34" t="s">
        <v>244</v>
      </c>
      <c r="H58" s="34" t="s">
        <v>331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689500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124</v>
      </c>
      <c r="F59" s="31">
        <v>300</v>
      </c>
      <c r="G59" s="31" t="s">
        <v>256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125</v>
      </c>
      <c r="F60" s="31">
        <v>600</v>
      </c>
      <c r="G60" s="34" t="s">
        <v>247</v>
      </c>
      <c r="H60" s="34" t="s">
        <v>40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80</v>
      </c>
      <c r="F61" s="31">
        <v>200</v>
      </c>
      <c r="G61" s="34" t="s">
        <v>257</v>
      </c>
      <c r="H61" s="34" t="s">
        <v>40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75</v>
      </c>
      <c r="F62" s="31">
        <v>1000</v>
      </c>
      <c r="G62" s="34" t="s">
        <v>258</v>
      </c>
      <c r="H62" s="34" t="s">
        <v>39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126</v>
      </c>
      <c r="F63" s="31">
        <v>1000</v>
      </c>
      <c r="G63" s="34" t="s">
        <v>240</v>
      </c>
      <c r="H63" s="34" t="s">
        <v>39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127</v>
      </c>
      <c r="F64" s="31">
        <v>3000</v>
      </c>
      <c r="G64" s="34" t="s">
        <v>248</v>
      </c>
      <c r="H64" s="34" t="s">
        <v>31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128</v>
      </c>
      <c r="F65" s="31">
        <v>3900</v>
      </c>
      <c r="G65" s="34" t="s">
        <v>255</v>
      </c>
      <c r="H65" s="34" t="s">
        <v>31</v>
      </c>
      <c r="I65" s="31">
        <v>0</v>
      </c>
      <c r="K65" s="42">
        <f t="shared" si="11"/>
        <v>1365000000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259</v>
      </c>
      <c r="H66" s="4" t="s">
        <v>331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1589800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129</v>
      </c>
      <c r="F67">
        <v>300</v>
      </c>
      <c r="G67" t="s">
        <v>260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130</v>
      </c>
      <c r="F68">
        <v>600</v>
      </c>
      <c r="G68" s="4" t="s">
        <v>252</v>
      </c>
      <c r="H68" s="4" t="s">
        <v>40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131</v>
      </c>
      <c r="F69">
        <v>200</v>
      </c>
      <c r="G69" s="4" t="s">
        <v>246</v>
      </c>
      <c r="H69" s="4" t="s">
        <v>40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132</v>
      </c>
      <c r="F70">
        <v>1000</v>
      </c>
      <c r="G70" s="4" t="s">
        <v>253</v>
      </c>
      <c r="H70" s="4" t="s">
        <v>39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55</v>
      </c>
      <c r="F71">
        <v>1000</v>
      </c>
      <c r="G71" s="4" t="s">
        <v>247</v>
      </c>
      <c r="H71" s="4" t="s">
        <v>54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133</v>
      </c>
      <c r="F72">
        <v>3000</v>
      </c>
      <c r="G72" s="4" t="s">
        <v>220</v>
      </c>
      <c r="H72" s="4" t="s">
        <v>31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339</v>
      </c>
      <c r="F73">
        <v>3900</v>
      </c>
      <c r="G73" s="4" t="s">
        <v>355</v>
      </c>
      <c r="H73" s="4" t="s">
        <v>31</v>
      </c>
      <c r="I73">
        <v>0</v>
      </c>
      <c r="K73" s="42">
        <f t="shared" si="14"/>
        <v>3198000000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134</v>
      </c>
      <c r="F74" s="31">
        <v>0</v>
      </c>
      <c r="G74" s="34" t="s">
        <v>261</v>
      </c>
      <c r="H74" s="34" t="s">
        <v>331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3087000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135</v>
      </c>
      <c r="F75" s="31">
        <v>100</v>
      </c>
      <c r="G75" s="31" t="s">
        <v>262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343</v>
      </c>
      <c r="F76" s="31">
        <v>300</v>
      </c>
      <c r="G76" s="34" t="s">
        <v>263</v>
      </c>
      <c r="H76" s="34" t="s">
        <v>40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344</v>
      </c>
      <c r="F77" s="31">
        <v>200</v>
      </c>
      <c r="G77" s="34" t="s">
        <v>264</v>
      </c>
      <c r="H77" s="34" t="s">
        <v>40</v>
      </c>
      <c r="I77" s="31">
        <v>0</v>
      </c>
      <c r="K77" s="42">
        <f t="shared" si="19"/>
        <v>1320000000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79</v>
      </c>
      <c r="F78" s="31">
        <v>1500</v>
      </c>
      <c r="G78" s="34" t="s">
        <v>252</v>
      </c>
      <c r="H78" s="34" t="s">
        <v>39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340</v>
      </c>
      <c r="F79" s="31">
        <v>1000</v>
      </c>
      <c r="G79" s="34" t="s">
        <v>246</v>
      </c>
      <c r="H79" s="34" t="s">
        <v>39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341</v>
      </c>
      <c r="F80" s="31">
        <v>3000</v>
      </c>
      <c r="G80" s="34" t="s">
        <v>265</v>
      </c>
      <c r="H80" s="34" t="s">
        <v>31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342</v>
      </c>
      <c r="F81" s="31">
        <v>3900</v>
      </c>
      <c r="G81" s="34" t="s">
        <v>247</v>
      </c>
      <c r="H81" s="34" t="s">
        <v>31</v>
      </c>
      <c r="I81" s="31">
        <v>0</v>
      </c>
      <c r="K81" s="42">
        <f t="shared" si="19"/>
        <v>7800000000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136</v>
      </c>
      <c r="F82">
        <v>0</v>
      </c>
      <c r="G82" s="4" t="s">
        <v>266</v>
      </c>
      <c r="H82" s="4" t="s">
        <v>331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5485000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139</v>
      </c>
      <c r="F83">
        <v>500</v>
      </c>
      <c r="G83" t="s">
        <v>267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138</v>
      </c>
      <c r="F84">
        <v>50</v>
      </c>
      <c r="G84" s="4" t="s">
        <v>268</v>
      </c>
      <c r="H84" s="4" t="s">
        <v>40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137</v>
      </c>
      <c r="F85">
        <v>50</v>
      </c>
      <c r="G85" s="4" t="s">
        <v>269</v>
      </c>
      <c r="H85" s="4" t="s">
        <v>40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60</v>
      </c>
      <c r="F86">
        <v>1500</v>
      </c>
      <c r="G86" s="4" t="s">
        <v>263</v>
      </c>
      <c r="H86" s="4" t="s">
        <v>39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78</v>
      </c>
      <c r="F87">
        <v>1000</v>
      </c>
      <c r="G87" s="4" t="s">
        <v>264</v>
      </c>
      <c r="H87" s="4" t="s">
        <v>39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141</v>
      </c>
      <c r="F88">
        <v>3000</v>
      </c>
      <c r="G88" s="4" t="s">
        <v>270</v>
      </c>
      <c r="H88" s="4" t="s">
        <v>31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140</v>
      </c>
      <c r="F89">
        <v>3900</v>
      </c>
      <c r="G89" s="4" t="s">
        <v>271</v>
      </c>
      <c r="H89" s="4" t="s">
        <v>31</v>
      </c>
      <c r="I89">
        <v>0</v>
      </c>
      <c r="K89" s="42">
        <f t="shared" si="22"/>
        <v>17550000000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142</v>
      </c>
      <c r="F90" s="31">
        <v>0</v>
      </c>
      <c r="G90" s="34" t="s">
        <v>272</v>
      </c>
      <c r="H90" s="34" t="s">
        <v>331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9980000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143</v>
      </c>
      <c r="F91" s="31">
        <v>500</v>
      </c>
      <c r="G91" s="31" t="s">
        <v>273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147</v>
      </c>
      <c r="F92" s="31">
        <v>50</v>
      </c>
      <c r="G92" s="34" t="s">
        <v>274</v>
      </c>
      <c r="H92" s="34" t="s">
        <v>40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85</v>
      </c>
      <c r="F93" s="31">
        <v>50</v>
      </c>
      <c r="G93" s="34" t="s">
        <v>275</v>
      </c>
      <c r="H93" s="34" t="s">
        <v>40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146</v>
      </c>
      <c r="F94" s="31">
        <v>1500</v>
      </c>
      <c r="G94" s="34" t="s">
        <v>276</v>
      </c>
      <c r="H94" s="34" t="s">
        <v>39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145</v>
      </c>
      <c r="F95" s="31">
        <v>1000</v>
      </c>
      <c r="G95" s="34" t="s">
        <v>277</v>
      </c>
      <c r="H95" s="34" t="s">
        <v>39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148</v>
      </c>
      <c r="F96" s="31">
        <v>3000</v>
      </c>
      <c r="G96" s="34" t="s">
        <v>278</v>
      </c>
      <c r="H96" s="34" t="s">
        <v>31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149</v>
      </c>
      <c r="F97" s="31">
        <v>3900</v>
      </c>
      <c r="G97" s="34" t="s">
        <v>279</v>
      </c>
      <c r="H97" s="34" t="s">
        <v>31</v>
      </c>
      <c r="I97" s="31">
        <v>0</v>
      </c>
      <c r="K97" s="42">
        <f t="shared" si="25"/>
        <v>29250000000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150</v>
      </c>
      <c r="F98" s="13">
        <v>0</v>
      </c>
      <c r="G98" s="16" t="s">
        <v>259</v>
      </c>
      <c r="H98" s="16" t="s">
        <v>331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1500000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70</v>
      </c>
      <c r="F99" s="13">
        <v>500</v>
      </c>
      <c r="G99" s="16" t="s">
        <v>280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78</v>
      </c>
      <c r="F100" s="13">
        <v>800</v>
      </c>
      <c r="G100" s="16" t="s">
        <v>264</v>
      </c>
      <c r="H100" s="16" t="s">
        <v>40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345</v>
      </c>
      <c r="F101" s="13">
        <v>200</v>
      </c>
      <c r="G101" s="16" t="s">
        <v>347</v>
      </c>
      <c r="H101" s="16" t="s">
        <v>40</v>
      </c>
      <c r="I101" s="13">
        <v>0</v>
      </c>
      <c r="K101" s="42">
        <f t="shared" si="28"/>
        <v>700000000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55</v>
      </c>
      <c r="F102" s="13">
        <v>1000</v>
      </c>
      <c r="G102" s="16" t="s">
        <v>348</v>
      </c>
      <c r="H102" s="16" t="s">
        <v>39</v>
      </c>
      <c r="I102" s="13">
        <v>0</v>
      </c>
      <c r="K102" s="42">
        <f t="shared" si="28"/>
        <v>2000000000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80</v>
      </c>
      <c r="F103" s="13">
        <v>1000</v>
      </c>
      <c r="G103" s="16" t="s">
        <v>349</v>
      </c>
      <c r="H103" s="16" t="s">
        <v>56</v>
      </c>
      <c r="I103" s="13">
        <v>0</v>
      </c>
      <c r="K103" s="42">
        <f t="shared" si="28"/>
        <v>1500000000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51</v>
      </c>
      <c r="F104" s="13">
        <v>3000</v>
      </c>
      <c r="G104" s="16" t="s">
        <v>350</v>
      </c>
      <c r="H104" s="16" t="s">
        <v>31</v>
      </c>
      <c r="I104" s="13">
        <v>0</v>
      </c>
      <c r="K104" s="42">
        <f t="shared" si="28"/>
        <v>3000000000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352</v>
      </c>
      <c r="F105" s="13">
        <v>3500</v>
      </c>
      <c r="G105" s="16" t="s">
        <v>351</v>
      </c>
      <c r="H105" s="16" t="s">
        <v>31</v>
      </c>
      <c r="I105" s="13">
        <v>0</v>
      </c>
      <c r="K105" s="42">
        <f t="shared" si="28"/>
        <v>2800000000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151</v>
      </c>
      <c r="F106" s="31">
        <v>0</v>
      </c>
      <c r="G106" s="34" t="s">
        <v>281</v>
      </c>
      <c r="H106" s="34" t="s">
        <v>331</v>
      </c>
      <c r="I106" s="31">
        <v>0</v>
      </c>
      <c r="K106" s="20">
        <f t="shared" ref="K106:K107" si="29">E106/10*10000*F106</f>
        <v>0</v>
      </c>
      <c r="L106" s="25">
        <f t="shared" si="21"/>
        <v>5998000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152</v>
      </c>
      <c r="F107" s="31">
        <v>300</v>
      </c>
      <c r="G107" s="34" t="s">
        <v>282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153</v>
      </c>
      <c r="F108" s="31">
        <v>600</v>
      </c>
      <c r="G108" s="34" t="s">
        <v>283</v>
      </c>
      <c r="H108" s="34" t="s">
        <v>40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155</v>
      </c>
      <c r="F109" s="31">
        <v>200</v>
      </c>
      <c r="G109" s="34" t="s">
        <v>268</v>
      </c>
      <c r="H109" s="34" t="s">
        <v>40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157</v>
      </c>
      <c r="F110" s="31">
        <v>1000</v>
      </c>
      <c r="G110" s="34" t="s">
        <v>284</v>
      </c>
      <c r="H110" s="34" t="s">
        <v>39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156</v>
      </c>
      <c r="F111" s="31">
        <v>1000</v>
      </c>
      <c r="G111" s="34" t="s">
        <v>285</v>
      </c>
      <c r="H111" s="34" t="s">
        <v>57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79</v>
      </c>
      <c r="F112" s="31">
        <v>3000</v>
      </c>
      <c r="G112" s="34" t="s">
        <v>252</v>
      </c>
      <c r="H112" s="34" t="s">
        <v>31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74</v>
      </c>
      <c r="F113" s="31">
        <v>3900</v>
      </c>
      <c r="G113" s="34" t="s">
        <v>246</v>
      </c>
      <c r="H113" s="34" t="s">
        <v>31</v>
      </c>
      <c r="I113" s="31">
        <v>0</v>
      </c>
      <c r="K113" s="42">
        <f t="shared" si="30"/>
        <v>15600000000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165</v>
      </c>
      <c r="F114" s="13">
        <v>0</v>
      </c>
      <c r="G114" s="16" t="s">
        <v>286</v>
      </c>
      <c r="H114" s="16" t="s">
        <v>331</v>
      </c>
      <c r="I114" s="13">
        <v>0</v>
      </c>
      <c r="K114" s="20">
        <f t="shared" ref="K114:K115" si="31">E114/10*10000*F114</f>
        <v>0</v>
      </c>
      <c r="L114" s="25">
        <f t="shared" si="24"/>
        <v>13489000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166</v>
      </c>
      <c r="F115" s="13">
        <v>300</v>
      </c>
      <c r="G115" s="16" t="s">
        <v>287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84</v>
      </c>
      <c r="F116" s="13">
        <v>600</v>
      </c>
      <c r="G116" s="16" t="s">
        <v>288</v>
      </c>
      <c r="H116" s="16" t="s">
        <v>40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160</v>
      </c>
      <c r="F117" s="13">
        <v>200</v>
      </c>
      <c r="G117" s="16" t="s">
        <v>289</v>
      </c>
      <c r="H117" s="16" t="s">
        <v>40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159</v>
      </c>
      <c r="F118" s="13">
        <v>1000</v>
      </c>
      <c r="G118" s="16" t="s">
        <v>283</v>
      </c>
      <c r="H118" s="16" t="s">
        <v>39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163</v>
      </c>
      <c r="F119" s="13">
        <v>1000</v>
      </c>
      <c r="G119" s="16" t="s">
        <v>290</v>
      </c>
      <c r="H119" s="16" t="s">
        <v>54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162</v>
      </c>
      <c r="F120" s="13">
        <v>3000</v>
      </c>
      <c r="G120" s="16" t="s">
        <v>291</v>
      </c>
      <c r="H120" s="16" t="s">
        <v>31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161</v>
      </c>
      <c r="F121" s="13">
        <v>3900</v>
      </c>
      <c r="G121" s="16" t="s">
        <v>292</v>
      </c>
      <c r="H121" s="16" t="s">
        <v>31</v>
      </c>
      <c r="I121" s="13">
        <v>0</v>
      </c>
      <c r="K121" s="42">
        <f t="shared" si="32"/>
        <v>27300000000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164</v>
      </c>
      <c r="F122" s="31">
        <v>0</v>
      </c>
      <c r="G122" s="34" t="s">
        <v>293</v>
      </c>
      <c r="H122" s="34" t="s">
        <v>331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25487000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167</v>
      </c>
      <c r="F123" s="31">
        <v>100</v>
      </c>
      <c r="G123" s="34" t="s">
        <v>294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168</v>
      </c>
      <c r="F124" s="31">
        <v>300</v>
      </c>
      <c r="G124" s="34" t="s">
        <v>295</v>
      </c>
      <c r="H124" s="34" t="s">
        <v>40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169</v>
      </c>
      <c r="F125" s="31">
        <v>200</v>
      </c>
      <c r="G125" s="34" t="s">
        <v>296</v>
      </c>
      <c r="H125" s="34" t="s">
        <v>40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170</v>
      </c>
      <c r="F126" s="31">
        <v>1500</v>
      </c>
      <c r="G126" s="34" t="s">
        <v>274</v>
      </c>
      <c r="H126" s="34" t="s">
        <v>39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173</v>
      </c>
      <c r="F127" s="31">
        <v>1000</v>
      </c>
      <c r="G127" s="34" t="s">
        <v>297</v>
      </c>
      <c r="H127" s="34" t="s">
        <v>61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172</v>
      </c>
      <c r="F128" s="31">
        <v>3000</v>
      </c>
      <c r="G128" s="34" t="s">
        <v>298</v>
      </c>
      <c r="H128" s="34" t="s">
        <v>31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171</v>
      </c>
      <c r="F129" s="31">
        <v>3900</v>
      </c>
      <c r="G129" s="34" t="s">
        <v>299</v>
      </c>
      <c r="H129" s="34" t="s">
        <v>31</v>
      </c>
      <c r="I129" s="31">
        <v>0</v>
      </c>
      <c r="K129" s="42">
        <f t="shared" si="35"/>
        <v>49920000000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50</v>
      </c>
      <c r="F130" s="13">
        <v>0</v>
      </c>
      <c r="G130" s="16" t="s">
        <v>300</v>
      </c>
      <c r="H130" s="16" t="s">
        <v>331</v>
      </c>
      <c r="I130" s="13">
        <v>0</v>
      </c>
      <c r="K130" s="20">
        <f t="shared" ref="K130:K131" si="36">E130/10*10000*F130</f>
        <v>0</v>
      </c>
      <c r="L130" s="25">
        <f t="shared" si="21"/>
        <v>40490000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174</v>
      </c>
      <c r="F131" s="13">
        <v>500</v>
      </c>
      <c r="G131" s="16" t="s">
        <v>273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175</v>
      </c>
      <c r="F132" s="13">
        <v>80</v>
      </c>
      <c r="G132" s="16" t="s">
        <v>301</v>
      </c>
      <c r="H132" s="16" t="s">
        <v>40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181</v>
      </c>
      <c r="F133" s="13">
        <v>20</v>
      </c>
      <c r="G133" s="16" t="s">
        <v>295</v>
      </c>
      <c r="H133" s="16" t="s">
        <v>40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176</v>
      </c>
      <c r="F134" s="13">
        <v>1500</v>
      </c>
      <c r="G134" s="16" t="s">
        <v>296</v>
      </c>
      <c r="H134" s="16" t="s">
        <v>39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178</v>
      </c>
      <c r="F135" s="13">
        <v>1000</v>
      </c>
      <c r="G135" s="16" t="s">
        <v>302</v>
      </c>
      <c r="H135" s="16" t="s">
        <v>39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177</v>
      </c>
      <c r="F136" s="13">
        <v>3000</v>
      </c>
      <c r="G136" s="16" t="s">
        <v>303</v>
      </c>
      <c r="H136" s="16" t="s">
        <v>31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87</v>
      </c>
      <c r="F137" s="13">
        <v>3900</v>
      </c>
      <c r="G137" s="16" t="s">
        <v>289</v>
      </c>
      <c r="H137" s="16" t="s">
        <v>31</v>
      </c>
      <c r="I137" s="13">
        <v>0</v>
      </c>
      <c r="K137" s="42">
        <f t="shared" si="37"/>
        <v>117000000000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72</v>
      </c>
      <c r="F138" s="31">
        <v>0</v>
      </c>
      <c r="G138" s="34" t="s">
        <v>304</v>
      </c>
      <c r="H138" s="34" t="s">
        <v>331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85490000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179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185</v>
      </c>
      <c r="F140" s="31">
        <v>80</v>
      </c>
      <c r="G140" s="34" t="s">
        <v>305</v>
      </c>
      <c r="H140" s="34" t="s">
        <v>40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184</v>
      </c>
      <c r="F141" s="31">
        <v>20</v>
      </c>
      <c r="G141" s="34" t="s">
        <v>306</v>
      </c>
      <c r="H141" s="34" t="s">
        <v>40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180</v>
      </c>
      <c r="F142" s="31">
        <v>1500</v>
      </c>
      <c r="G142" s="34" t="s">
        <v>307</v>
      </c>
      <c r="H142" s="34" t="s">
        <v>39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183</v>
      </c>
      <c r="F143" s="31">
        <v>1000</v>
      </c>
      <c r="G143" s="34" t="s">
        <v>301</v>
      </c>
      <c r="H143" s="34" t="s">
        <v>54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182</v>
      </c>
      <c r="F144" s="31">
        <v>3000</v>
      </c>
      <c r="G144" s="34" t="s">
        <v>295</v>
      </c>
      <c r="H144" s="34" t="s">
        <v>31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186</v>
      </c>
      <c r="F145" s="31">
        <v>3900</v>
      </c>
      <c r="G145" s="34" t="s">
        <v>308</v>
      </c>
      <c r="H145" s="34" t="s">
        <v>31</v>
      </c>
      <c r="I145" s="31">
        <v>0</v>
      </c>
      <c r="K145" s="42">
        <f t="shared" si="41"/>
        <v>257400000000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187</v>
      </c>
      <c r="F146">
        <v>0</v>
      </c>
      <c r="G146" s="4" t="s">
        <v>261</v>
      </c>
      <c r="H146" s="4" t="s">
        <v>331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2394000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188</v>
      </c>
      <c r="F147">
        <v>500</v>
      </c>
      <c r="G147" t="s">
        <v>282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189</v>
      </c>
      <c r="F148">
        <v>500</v>
      </c>
      <c r="G148" s="4" t="s">
        <v>264</v>
      </c>
      <c r="H148" s="4" t="s">
        <v>40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190</v>
      </c>
      <c r="F149">
        <v>500</v>
      </c>
      <c r="G149" s="4" t="s">
        <v>252</v>
      </c>
      <c r="H149" s="4" t="s">
        <v>40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154</v>
      </c>
      <c r="F150">
        <v>1000</v>
      </c>
      <c r="G150" s="4" t="s">
        <v>246</v>
      </c>
      <c r="H150" s="4" t="s">
        <v>39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193</v>
      </c>
      <c r="F151">
        <v>1000</v>
      </c>
      <c r="G151" s="4" t="s">
        <v>309</v>
      </c>
      <c r="H151" s="4" t="s">
        <v>56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191</v>
      </c>
      <c r="F152">
        <v>2800</v>
      </c>
      <c r="G152" s="4" t="s">
        <v>310</v>
      </c>
      <c r="H152" s="4" t="s">
        <v>324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192</v>
      </c>
      <c r="F153">
        <v>3700</v>
      </c>
      <c r="G153" s="4" t="s">
        <v>220</v>
      </c>
      <c r="H153" s="4" t="s">
        <v>31</v>
      </c>
      <c r="I153">
        <v>0</v>
      </c>
      <c r="K153" s="42">
        <f t="shared" si="44"/>
        <v>4736000000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266</v>
      </c>
      <c r="H154" s="34" t="s">
        <v>331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6898800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194</v>
      </c>
      <c r="F155" s="31">
        <v>300</v>
      </c>
      <c r="G155" s="31" t="s">
        <v>38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144</v>
      </c>
      <c r="F156" s="31">
        <v>600</v>
      </c>
      <c r="G156" s="34" t="s">
        <v>268</v>
      </c>
      <c r="H156" s="34" t="s">
        <v>40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82</v>
      </c>
      <c r="F157" s="31">
        <v>200</v>
      </c>
      <c r="G157" s="34" t="s">
        <v>277</v>
      </c>
      <c r="H157" s="34" t="s">
        <v>40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197</v>
      </c>
      <c r="F158" s="31">
        <v>1000</v>
      </c>
      <c r="G158" s="34" t="s">
        <v>269</v>
      </c>
      <c r="H158" s="34" t="s">
        <v>39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196</v>
      </c>
      <c r="F159" s="31">
        <v>1000</v>
      </c>
      <c r="G159" s="34" t="s">
        <v>263</v>
      </c>
      <c r="H159" s="34" t="s">
        <v>59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195</v>
      </c>
      <c r="F160" s="31">
        <v>3000</v>
      </c>
      <c r="G160" s="34" t="s">
        <v>292</v>
      </c>
      <c r="H160" s="34" t="s">
        <v>31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198</v>
      </c>
      <c r="F161" s="31">
        <v>3900</v>
      </c>
      <c r="G161" s="34" t="s">
        <v>311</v>
      </c>
      <c r="H161" s="34" t="s">
        <v>31</v>
      </c>
      <c r="I161" s="31">
        <v>0</v>
      </c>
      <c r="K161" s="42">
        <f t="shared" si="47"/>
        <v>18252000000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199</v>
      </c>
      <c r="F162">
        <v>0</v>
      </c>
      <c r="G162" s="4" t="s">
        <v>286</v>
      </c>
      <c r="H162" s="4" t="s">
        <v>331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15887000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200</v>
      </c>
      <c r="F163">
        <v>300</v>
      </c>
      <c r="G163" t="s">
        <v>267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84</v>
      </c>
      <c r="F164">
        <v>600</v>
      </c>
      <c r="G164" s="4" t="s">
        <v>288</v>
      </c>
      <c r="H164" s="4" t="s">
        <v>40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147</v>
      </c>
      <c r="F165">
        <v>200</v>
      </c>
      <c r="G165" s="4" t="s">
        <v>274</v>
      </c>
      <c r="H165" s="4" t="s">
        <v>40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201</v>
      </c>
      <c r="F166">
        <v>1000</v>
      </c>
      <c r="G166" s="4" t="s">
        <v>275</v>
      </c>
      <c r="H166" s="4" t="s">
        <v>39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77</v>
      </c>
      <c r="F167">
        <v>1000</v>
      </c>
      <c r="G167" s="4" t="s">
        <v>283</v>
      </c>
      <c r="H167" s="4" t="s">
        <v>62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202</v>
      </c>
      <c r="F168">
        <v>3000</v>
      </c>
      <c r="G168" s="4" t="s">
        <v>312</v>
      </c>
      <c r="H168" s="4" t="s">
        <v>31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346</v>
      </c>
      <c r="F169">
        <v>3900</v>
      </c>
      <c r="G169" s="4" t="s">
        <v>313</v>
      </c>
      <c r="H169" s="4" t="s">
        <v>31</v>
      </c>
      <c r="I169">
        <v>0</v>
      </c>
      <c r="K169" s="42">
        <f t="shared" si="50"/>
        <v>34320000000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49</v>
      </c>
      <c r="F170" s="31">
        <v>0</v>
      </c>
      <c r="G170" s="34" t="s">
        <v>293</v>
      </c>
      <c r="H170" s="34" t="s">
        <v>331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33880000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203</v>
      </c>
      <c r="F171" s="31">
        <v>100</v>
      </c>
      <c r="G171" s="31" t="s">
        <v>314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83</v>
      </c>
      <c r="F172" s="31">
        <v>300</v>
      </c>
      <c r="G172" s="34" t="s">
        <v>295</v>
      </c>
      <c r="H172" s="34" t="s">
        <v>40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204</v>
      </c>
      <c r="F173" s="31">
        <v>200</v>
      </c>
      <c r="G173" s="34" t="s">
        <v>296</v>
      </c>
      <c r="H173" s="34" t="s">
        <v>40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205</v>
      </c>
      <c r="F174" s="31">
        <v>1500</v>
      </c>
      <c r="G174" s="34" t="s">
        <v>288</v>
      </c>
      <c r="H174" s="34" t="s">
        <v>39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81</v>
      </c>
      <c r="F175" s="31">
        <v>1000</v>
      </c>
      <c r="G175" s="34" t="s">
        <v>274</v>
      </c>
      <c r="H175" s="34" t="s">
        <v>63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87</v>
      </c>
      <c r="F176" s="31">
        <v>3000</v>
      </c>
      <c r="G176" s="34" t="s">
        <v>289</v>
      </c>
      <c r="H176" s="34" t="s">
        <v>31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85</v>
      </c>
      <c r="F177" s="31">
        <v>3900</v>
      </c>
      <c r="G177" s="34" t="s">
        <v>275</v>
      </c>
      <c r="H177" s="34" t="s">
        <v>31</v>
      </c>
      <c r="I177" s="31">
        <v>0</v>
      </c>
      <c r="K177" s="42">
        <f t="shared" si="53"/>
        <v>97500000000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206</v>
      </c>
      <c r="F178">
        <v>0</v>
      </c>
      <c r="G178" s="4" t="s">
        <v>300</v>
      </c>
      <c r="H178" s="4" t="s">
        <v>331</v>
      </c>
      <c r="I178">
        <v>0</v>
      </c>
      <c r="K178" s="20">
        <f t="shared" ref="K178:K179" si="54">E178/10*10000*F178</f>
        <v>0</v>
      </c>
      <c r="L178" s="25">
        <f t="shared" si="46"/>
        <v>57890000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209</v>
      </c>
      <c r="F179">
        <v>500</v>
      </c>
      <c r="G179" t="s">
        <v>273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210</v>
      </c>
      <c r="F180">
        <v>50</v>
      </c>
      <c r="G180" s="4" t="s">
        <v>301</v>
      </c>
      <c r="H180" s="4" t="s">
        <v>40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211</v>
      </c>
      <c r="F181">
        <v>50</v>
      </c>
      <c r="G181" s="4" t="s">
        <v>315</v>
      </c>
      <c r="H181" s="4" t="s">
        <v>40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158</v>
      </c>
      <c r="F182">
        <v>1000</v>
      </c>
      <c r="G182" s="4" t="s">
        <v>295</v>
      </c>
      <c r="H182" s="4" t="s">
        <v>39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215</v>
      </c>
      <c r="F183">
        <v>1500</v>
      </c>
      <c r="G183" s="4" t="s">
        <v>316</v>
      </c>
      <c r="H183" s="4" t="s">
        <v>39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212</v>
      </c>
      <c r="F184">
        <v>3000</v>
      </c>
      <c r="G184" s="4" t="s">
        <v>317</v>
      </c>
      <c r="H184" s="4" t="s">
        <v>31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213</v>
      </c>
      <c r="F185">
        <v>3900</v>
      </c>
      <c r="G185" s="4" t="s">
        <v>318</v>
      </c>
      <c r="H185" s="4" t="s">
        <v>31</v>
      </c>
      <c r="I185">
        <v>0</v>
      </c>
      <c r="K185" s="42">
        <f t="shared" si="55"/>
        <v>187200000000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208</v>
      </c>
      <c r="E186" s="33" t="s">
        <v>207</v>
      </c>
      <c r="F186" s="31">
        <v>0</v>
      </c>
      <c r="G186" s="34" t="s">
        <v>319</v>
      </c>
      <c r="H186" s="34" t="s">
        <v>331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102850000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214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217</v>
      </c>
      <c r="F188" s="31">
        <v>50</v>
      </c>
      <c r="G188" s="34" t="s">
        <v>320</v>
      </c>
      <c r="H188" s="34" t="s">
        <v>40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216</v>
      </c>
      <c r="F189" s="31">
        <v>50</v>
      </c>
      <c r="G189" s="34" t="s">
        <v>305</v>
      </c>
      <c r="H189" s="34" t="s">
        <v>40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219</v>
      </c>
      <c r="F190" s="31">
        <v>1000</v>
      </c>
      <c r="G190" s="34" t="s">
        <v>321</v>
      </c>
      <c r="H190" s="34" t="s">
        <v>39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86</v>
      </c>
      <c r="F191" s="31">
        <v>1500</v>
      </c>
      <c r="G191" s="34" t="s">
        <v>322</v>
      </c>
      <c r="H191" s="34" t="s">
        <v>63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218</v>
      </c>
      <c r="F192" s="31">
        <v>3000</v>
      </c>
      <c r="G192" s="34" t="s">
        <v>323</v>
      </c>
      <c r="H192" s="34" t="s">
        <v>31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176</v>
      </c>
      <c r="F193" s="31">
        <v>3900</v>
      </c>
      <c r="G193" s="34" t="s">
        <v>296</v>
      </c>
      <c r="H193" s="34" t="s">
        <v>31</v>
      </c>
      <c r="I193" s="31">
        <v>0</v>
      </c>
      <c r="K193" s="42">
        <f t="shared" si="57"/>
        <v>234000000000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2021-03-18T01:43:28Z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