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FZYX\FZTF_doc\"/>
    </mc:Choice>
  </mc:AlternateContent>
  <bookViews>
    <workbookView xWindow="0" yWindow="0" windowWidth="28125" windowHeight="12540" tabRatio="574" activeTab="1"/>
  </bookViews>
  <sheets>
    <sheet name="use_monster" sheetId="5" r:id="rId1"/>
    <sheet name="base|" sheetId="2" r:id="rId2"/>
    <sheet name="data|数值" sheetId="8" r:id="rId3"/>
    <sheet name="profession|职业" sheetId="4" r:id="rId4"/>
    <sheet name="|状态表描述" sheetId="7" r:id="rId5"/>
  </sheets>
  <calcPr calcId="162913"/>
</workbook>
</file>

<file path=xl/calcChain.xml><?xml version="1.0" encoding="utf-8"?>
<calcChain xmlns="http://schemas.openxmlformats.org/spreadsheetml/2006/main">
  <c r="J26" i="2" l="1"/>
  <c r="I26" i="2"/>
  <c r="J25" i="2"/>
  <c r="I25" i="2"/>
  <c r="J24" i="2"/>
  <c r="I24" i="2"/>
  <c r="J23" i="2"/>
  <c r="I23" i="2"/>
  <c r="J22" i="2" l="1"/>
  <c r="I22" i="2"/>
  <c r="J18" i="2" l="1"/>
  <c r="J19" i="2"/>
  <c r="J20" i="2"/>
  <c r="J21" i="2"/>
  <c r="J27" i="2"/>
  <c r="J28" i="2"/>
  <c r="J29" i="2"/>
  <c r="J30" i="2"/>
  <c r="J31" i="2"/>
  <c r="J32" i="2"/>
  <c r="J33" i="2"/>
  <c r="J34" i="2"/>
  <c r="J35" i="2"/>
  <c r="J36" i="2"/>
  <c r="I16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7" i="2"/>
  <c r="I18" i="2"/>
  <c r="I19" i="2"/>
  <c r="I20" i="2"/>
  <c r="I21" i="2"/>
  <c r="I27" i="2"/>
  <c r="I28" i="2"/>
  <c r="I29" i="2"/>
  <c r="I30" i="2"/>
  <c r="I31" i="2"/>
  <c r="I32" i="2"/>
  <c r="I33" i="2"/>
  <c r="I34" i="2"/>
  <c r="I35" i="2"/>
  <c r="I36" i="2"/>
  <c r="I2" i="2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2" i="2" l="1"/>
</calcChain>
</file>

<file path=xl/sharedStrings.xml><?xml version="1.0" encoding="utf-8"?>
<sst xmlns="http://schemas.openxmlformats.org/spreadsheetml/2006/main" count="241" uniqueCount="173">
  <si>
    <t>id</t>
  </si>
  <si>
    <t>base_id</t>
  </si>
  <si>
    <t>profession|职业</t>
  </si>
  <si>
    <t>type|</t>
  </si>
  <si>
    <t>classname|脚本名</t>
  </si>
  <si>
    <t>name|名字</t>
  </si>
  <si>
    <t>prefab_name|预制体名字</t>
  </si>
  <si>
    <t>elite|是否精英怪</t>
  </si>
  <si>
    <t>size|大小</t>
  </si>
  <si>
    <t>volume_size|</t>
  </si>
  <si>
    <t>data_id|数值id</t>
  </si>
  <si>
    <t>|血量</t>
  </si>
  <si>
    <t>move_speed|移速</t>
  </si>
  <si>
    <t>skill|拥有的技能</t>
  </si>
  <si>
    <t>hit_space|攻击间隔</t>
  </si>
  <si>
    <t>attack_range|攻击距离</t>
  </si>
  <si>
    <t>award_box|奖励宝箱ID</t>
  </si>
  <si>
    <t>break_data|打断数据(次数，眩晕时间，打断奖励boxId)</t>
  </si>
  <si>
    <t>Monster</t>
  </si>
  <si>
    <t>钢盔史莱姆</t>
  </si>
  <si>
    <t>7,8</t>
  </si>
  <si>
    <t>26,31</t>
  </si>
  <si>
    <t>MonsterSnake</t>
  </si>
  <si>
    <t>25,32</t>
  </si>
  <si>
    <t>金币怪</t>
  </si>
  <si>
    <t>Monster_Gold</t>
  </si>
  <si>
    <t>27,33</t>
  </si>
  <si>
    <t>丛林毒蛇</t>
  </si>
  <si>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,6</t>
    </r>
  </si>
  <si>
    <t>28,34</t>
  </si>
  <si>
    <t>29,35</t>
  </si>
  <si>
    <t>毒粉花</t>
  </si>
  <si>
    <t>Monster_6_2D</t>
  </si>
  <si>
    <t>29,36</t>
  </si>
  <si>
    <t>宝箱怪</t>
  </si>
  <si>
    <t>Monster_8_2D</t>
  </si>
  <si>
    <t>MonsterTotem</t>
  </si>
  <si>
    <t>辣椒怪-左</t>
  </si>
  <si>
    <t>Monster_7_2D</t>
  </si>
  <si>
    <t>29,37</t>
  </si>
  <si>
    <t>辣椒怪-下</t>
  </si>
  <si>
    <t>29,38</t>
  </si>
  <si>
    <t>辣椒怪-右</t>
  </si>
  <si>
    <t>29,39</t>
  </si>
  <si>
    <t>辣椒怪-上</t>
  </si>
  <si>
    <t>29,40</t>
  </si>
  <si>
    <t>激光小怪</t>
  </si>
  <si>
    <t>Monster_12_2D_new</t>
  </si>
  <si>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,8</t>
    </r>
  </si>
  <si>
    <t>30,62</t>
  </si>
  <si>
    <t>寄居蟹小怪</t>
  </si>
  <si>
    <t>Monster_13</t>
  </si>
  <si>
    <t>30,69</t>
  </si>
  <si>
    <t>毒蛇-精英</t>
  </si>
  <si>
    <t>30,68</t>
  </si>
  <si>
    <t>食人花-精英</t>
  </si>
  <si>
    <t>Monster_5_2D_JY_2d</t>
  </si>
  <si>
    <t>30,70</t>
  </si>
  <si>
    <t>Monster_16_2D</t>
  </si>
  <si>
    <t>71,72</t>
  </si>
  <si>
    <r>
      <rPr>
        <sz val="11"/>
        <color theme="1"/>
        <rFont val="等线"/>
        <family val="3"/>
        <charset val="134"/>
        <scheme val="minor"/>
      </rPr>
      <t>仙人掌B</t>
    </r>
    <r>
      <rPr>
        <sz val="11"/>
        <color theme="1"/>
        <rFont val="等线"/>
        <family val="3"/>
        <charset val="134"/>
        <scheme val="minor"/>
      </rPr>
      <t>OSS</t>
    </r>
  </si>
  <si>
    <t>41,42,43</t>
  </si>
  <si>
    <t>1,5,1</t>
  </si>
  <si>
    <t>MonsterPrecious</t>
  </si>
  <si>
    <t>宝箱</t>
  </si>
  <si>
    <t>Monster_3</t>
  </si>
  <si>
    <t>44,61</t>
  </si>
  <si>
    <t>MonsterBossCrab</t>
  </si>
  <si>
    <t>寄居蟹BOSS</t>
  </si>
  <si>
    <t>MonsterBossMummy</t>
  </si>
  <si>
    <t>Monster_Boss3</t>
  </si>
  <si>
    <t>48,49</t>
  </si>
  <si>
    <t>MonsterBossBaWangFlower</t>
  </si>
  <si>
    <t>霸王花Boss</t>
  </si>
  <si>
    <t>Monster_Boss_BaWangHua</t>
  </si>
  <si>
    <t>30,64,65,66</t>
  </si>
  <si>
    <t>MonsterBossFireSnakeKing</t>
  </si>
  <si>
    <t>火焰蛇王Boss</t>
  </si>
  <si>
    <t>Monster_Boss4</t>
  </si>
  <si>
    <t>30,50,51</t>
  </si>
  <si>
    <t>MonsterBossStoneFigure</t>
  </si>
  <si>
    <t>遗迹石像Boss</t>
  </si>
  <si>
    <t>id|</t>
  </si>
  <si>
    <t>damage|攻击</t>
  </si>
  <si>
    <t>hp|血量</t>
  </si>
  <si>
    <t>professionType</t>
  </si>
  <si>
    <t>professionName|</t>
  </si>
  <si>
    <t>|desc</t>
  </si>
  <si>
    <t>巡逻</t>
  </si>
  <si>
    <t>站岗</t>
  </si>
  <si>
    <t>站着不动，不会追击，在范围内会攻击(如何攻击不管)</t>
  </si>
  <si>
    <t>flee</t>
  </si>
  <si>
    <t>躲避</t>
  </si>
  <si>
    <t>平时站岗，如果英雄进入视野就躲避</t>
  </si>
  <si>
    <t>站岗boss</t>
  </si>
  <si>
    <t>巡逻boss</t>
  </si>
  <si>
    <t>holdChase</t>
  </si>
  <si>
    <t>站岗追击</t>
  </si>
  <si>
    <t>先站岗，进入视线之后，一直追击</t>
  </si>
  <si>
    <t>holdViewChase</t>
  </si>
  <si>
    <t>先站岗，进入视线之后，脱离视野不会追击</t>
  </si>
  <si>
    <t>monsterFsmTable</t>
  </si>
  <si>
    <t>怪物：移动+攻击</t>
  </si>
  <si>
    <t>monsterFsmSRHTable</t>
  </si>
  <si>
    <t>怪物：固定+攻击</t>
  </si>
  <si>
    <t>monsterBossFsmTable</t>
  </si>
  <si>
    <t>Boss：固定+攻击+大招</t>
  </si>
  <si>
    <t>monsterBossSKFsmTable</t>
  </si>
  <si>
    <t>Boss：移动+攻击+大招</t>
  </si>
  <si>
    <t>monsterPreciousFsmTable</t>
  </si>
  <si>
    <t>怪物：逃跑+不攻击</t>
  </si>
  <si>
    <t>52,73,74</t>
    <phoneticPr fontId="8" type="noConversion"/>
  </si>
  <si>
    <t>旋风怪</t>
    <phoneticPr fontId="8" type="noConversion"/>
  </si>
  <si>
    <r>
      <t>M</t>
    </r>
    <r>
      <rPr>
        <sz val="11"/>
        <color theme="1"/>
        <rFont val="等线"/>
        <family val="3"/>
        <charset val="134"/>
        <scheme val="minor"/>
      </rPr>
      <t>onster_17_2D</t>
    </r>
    <phoneticPr fontId="8" type="noConversion"/>
  </si>
  <si>
    <t>25,76</t>
    <phoneticPr fontId="8" type="noConversion"/>
  </si>
  <si>
    <t>6,7</t>
    <phoneticPr fontId="8" type="noConversion"/>
  </si>
  <si>
    <t>Monster_BossStoneFigure_3D</t>
    <phoneticPr fontId="8" type="noConversion"/>
  </si>
  <si>
    <t>7,8</t>
    <phoneticPr fontId="8" type="noConversion"/>
  </si>
  <si>
    <t>77,78,79</t>
    <phoneticPr fontId="8" type="noConversion"/>
  </si>
  <si>
    <t>遗迹石像Boss</t>
    <phoneticPr fontId="8" type="noConversion"/>
  </si>
  <si>
    <t>仙人掌小怪</t>
    <phoneticPr fontId="8" type="noConversion"/>
  </si>
  <si>
    <t>MonsterBoss</t>
    <phoneticPr fontId="8" type="noConversion"/>
  </si>
  <si>
    <t>MonsterXianrenzhang</t>
    <phoneticPr fontId="8" type="noConversion"/>
  </si>
  <si>
    <t>hold</t>
    <phoneticPr fontId="8" type="noConversion"/>
  </si>
  <si>
    <t>Monster</t>
    <phoneticPr fontId="8" type="noConversion"/>
  </si>
  <si>
    <t>Monster</t>
    <phoneticPr fontId="8" type="noConversion"/>
  </si>
  <si>
    <t>沙漠毒虫</t>
    <phoneticPr fontId="8" type="noConversion"/>
  </si>
  <si>
    <t>Monster_Boss1</t>
    <phoneticPr fontId="8" type="noConversion"/>
  </si>
  <si>
    <t>6,7</t>
    <phoneticPr fontId="8" type="noConversion"/>
  </si>
  <si>
    <t>25,81</t>
    <phoneticPr fontId="8" type="noConversion"/>
  </si>
  <si>
    <t>45,46,82,83</t>
    <phoneticPr fontId="8" type="noConversion"/>
  </si>
  <si>
    <t>Monster</t>
    <phoneticPr fontId="8" type="noConversion"/>
  </si>
  <si>
    <t>沙漠猛虫</t>
    <phoneticPr fontId="8" type="noConversion"/>
  </si>
  <si>
    <t>6,7</t>
    <phoneticPr fontId="8" type="noConversion"/>
  </si>
  <si>
    <t>Monster_shamoduchong</t>
    <phoneticPr fontId="8" type="noConversion"/>
  </si>
  <si>
    <t>Monster_shamomengchong</t>
    <phoneticPr fontId="8" type="noConversion"/>
  </si>
  <si>
    <t>25,84</t>
    <phoneticPr fontId="8" type="noConversion"/>
  </si>
  <si>
    <t>MonsterBossSandwormMain</t>
    <phoneticPr fontId="8" type="noConversion"/>
  </si>
  <si>
    <t>沙漠巨虫</t>
    <phoneticPr fontId="8" type="noConversion"/>
  </si>
  <si>
    <t>沙漠巨虫</t>
    <phoneticPr fontId="8" type="noConversion"/>
  </si>
  <si>
    <t>Monster_BossSandWorm_3D</t>
    <phoneticPr fontId="8" type="noConversion"/>
  </si>
  <si>
    <r>
      <t>7</t>
    </r>
    <r>
      <rPr>
        <sz val="11"/>
        <color theme="1"/>
        <rFont val="等线"/>
        <family val="3"/>
        <charset val="134"/>
        <scheme val="minor"/>
      </rPr>
      <t>,8</t>
    </r>
    <phoneticPr fontId="8" type="noConversion"/>
  </si>
  <si>
    <t>MonsterBossSandworm</t>
    <phoneticPr fontId="8" type="noConversion"/>
  </si>
  <si>
    <t>85,86,87,88,89</t>
    <phoneticPr fontId="8" type="noConversion"/>
  </si>
  <si>
    <t>86,87,88,89</t>
    <phoneticPr fontId="8" type="noConversion"/>
  </si>
  <si>
    <t>|攻击</t>
    <phoneticPr fontId="8" type="noConversion"/>
  </si>
  <si>
    <t>MonsterWind</t>
    <phoneticPr fontId="8" type="noConversion"/>
  </si>
  <si>
    <t>|</t>
    <phoneticPr fontId="8" type="noConversion"/>
  </si>
  <si>
    <t>远程蛇</t>
    <phoneticPr fontId="8" type="noConversion"/>
  </si>
  <si>
    <t>近战蛇</t>
    <phoneticPr fontId="8" type="noConversion"/>
  </si>
  <si>
    <t>精英蛇</t>
    <phoneticPr fontId="8" type="noConversion"/>
  </si>
  <si>
    <t>精英花</t>
    <phoneticPr fontId="8" type="noConversion"/>
  </si>
  <si>
    <t>激光怪</t>
    <phoneticPr fontId="8" type="noConversion"/>
  </si>
  <si>
    <t>远程花，寄居蟹</t>
    <phoneticPr fontId="8" type="noConversion"/>
  </si>
  <si>
    <t>近战花，旋风怪</t>
    <phoneticPr fontId="8" type="noConversion"/>
  </si>
  <si>
    <t>MonsterTotem</t>
    <phoneticPr fontId="8" type="noConversion"/>
  </si>
  <si>
    <t>Monster_7_2D</t>
    <phoneticPr fontId="8" type="noConversion"/>
  </si>
  <si>
    <r>
      <rPr>
        <sz val="11"/>
        <color theme="1"/>
        <rFont val="等线"/>
        <family val="3"/>
        <charset val="134"/>
        <scheme val="minor"/>
      </rPr>
      <t>Monster_1</t>
    </r>
    <r>
      <rPr>
        <sz val="11"/>
        <color theme="1"/>
        <rFont val="等线"/>
        <family val="3"/>
        <charset val="134"/>
        <scheme val="minor"/>
      </rPr>
      <t>_2D_new</t>
    </r>
    <phoneticPr fontId="8" type="noConversion"/>
  </si>
  <si>
    <t>Monster_5_2D</t>
    <phoneticPr fontId="8" type="noConversion"/>
  </si>
  <si>
    <t>Monster_4_2D_new</t>
    <phoneticPr fontId="8" type="noConversion"/>
  </si>
  <si>
    <r>
      <t>Monster_2</t>
    </r>
    <r>
      <rPr>
        <sz val="11"/>
        <color theme="1"/>
        <rFont val="等线"/>
        <family val="3"/>
        <charset val="134"/>
        <scheme val="minor"/>
      </rPr>
      <t>_2D_new</t>
    </r>
    <phoneticPr fontId="8" type="noConversion"/>
  </si>
  <si>
    <t>7,8</t>
    <phoneticPr fontId="8" type="noConversion"/>
  </si>
  <si>
    <t>7,8</t>
    <phoneticPr fontId="8" type="noConversion"/>
  </si>
  <si>
    <t>MonsterSnake</t>
    <phoneticPr fontId="8" type="noConversion"/>
  </si>
  <si>
    <t>丛林毒蛇</t>
    <phoneticPr fontId="8" type="noConversion"/>
  </si>
  <si>
    <t>南部棘蛇</t>
    <phoneticPr fontId="8" type="noConversion"/>
  </si>
  <si>
    <t>食人花</t>
    <phoneticPr fontId="8" type="noConversion"/>
  </si>
  <si>
    <t>木乃伊BOSS</t>
    <phoneticPr fontId="8" type="noConversion"/>
  </si>
  <si>
    <t>Monster_Boss2</t>
    <phoneticPr fontId="8" type="noConversion"/>
  </si>
  <si>
    <t>Monster_18_2D</t>
    <phoneticPr fontId="8" type="noConversion"/>
  </si>
  <si>
    <t>忍者仙人球</t>
    <phoneticPr fontId="8" type="noConversion"/>
  </si>
  <si>
    <t>Monster_18_2D_JY</t>
    <phoneticPr fontId="8" type="noConversion"/>
  </si>
  <si>
    <t>Monster_16_2D_JY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</si>
</sst>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b/>
      <sz val="11"/>
      <color rgb="FF0B0B0B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06100"/>
      <name val="等线"/>
      <family val="3"/>
      <charset val="134"/>
      <scheme val="minor"/>
    </font>
    <font>
      <sz val="11"/>
      <color rgb="FF9C65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0" fontId="6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0" borderId="0"/>
    <xf numFmtId="0" fontId="5" fillId="0" borderId="0"/>
    <xf numFmtId="0" fontId="5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3" borderId="1" xfId="5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7">
    <cellStyle name="常规" xfId="0" builtinId="0"/>
    <cellStyle name="常规 2" xfId="4"/>
    <cellStyle name="常规 4" xfId="5"/>
    <cellStyle name="常规 4 2" xfId="6"/>
    <cellStyle name="常规 6" xfId="1"/>
    <cellStyle name="好 2" xfId="2"/>
    <cellStyle name="适中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C25" sqref="C25"/>
    </sheetView>
  </sheetViews>
  <sheetFormatPr defaultColWidth="9" defaultRowHeight="14.25" x14ac:dyDescent="0.2"/>
  <cols>
    <col min="1" max="1" width="9" style="2"/>
    <col min="2" max="2" width="12.375" style="2" customWidth="1"/>
    <col min="3" max="3" width="19.375" style="2" customWidth="1"/>
    <col min="4" max="16384" width="9" style="2"/>
  </cols>
  <sheetData>
    <row r="1" spans="1:7" ht="31.5" customHeight="1" x14ac:dyDescent="0.2">
      <c r="A1" s="3" t="s">
        <v>0</v>
      </c>
      <c r="B1" s="3" t="s">
        <v>1</v>
      </c>
      <c r="C1" s="3" t="s">
        <v>2</v>
      </c>
      <c r="D1" s="3"/>
      <c r="E1" s="3"/>
      <c r="F1" s="3"/>
      <c r="G1" s="3"/>
    </row>
    <row r="2" spans="1:7" x14ac:dyDescent="0.2">
      <c r="A2" s="2">
        <v>1</v>
      </c>
      <c r="B2" s="2">
        <v>1</v>
      </c>
      <c r="C2" s="2">
        <v>2</v>
      </c>
    </row>
    <row r="3" spans="1:7" x14ac:dyDescent="0.2">
      <c r="A3" s="2">
        <v>2</v>
      </c>
      <c r="B3" s="2">
        <v>2</v>
      </c>
      <c r="C3" s="2">
        <v>2</v>
      </c>
    </row>
    <row r="4" spans="1:7" x14ac:dyDescent="0.2">
      <c r="A4" s="2">
        <v>3</v>
      </c>
      <c r="B4" s="2">
        <v>3</v>
      </c>
      <c r="C4" s="2">
        <v>6</v>
      </c>
    </row>
    <row r="5" spans="1:7" x14ac:dyDescent="0.2">
      <c r="A5" s="2">
        <v>4</v>
      </c>
      <c r="B5" s="2">
        <v>4</v>
      </c>
      <c r="C5" s="2">
        <v>6</v>
      </c>
    </row>
    <row r="6" spans="1:7" x14ac:dyDescent="0.2">
      <c r="A6" s="2">
        <v>5</v>
      </c>
      <c r="B6" s="2">
        <v>5</v>
      </c>
      <c r="C6" s="2">
        <v>2</v>
      </c>
    </row>
    <row r="7" spans="1:7" x14ac:dyDescent="0.2">
      <c r="A7" s="2">
        <v>6</v>
      </c>
      <c r="B7" s="2">
        <v>6</v>
      </c>
      <c r="C7" s="2">
        <v>2</v>
      </c>
    </row>
    <row r="8" spans="1:7" x14ac:dyDescent="0.2">
      <c r="A8" s="2">
        <v>7</v>
      </c>
      <c r="B8" s="2">
        <v>7</v>
      </c>
      <c r="C8" s="2">
        <v>2</v>
      </c>
    </row>
    <row r="9" spans="1:7" x14ac:dyDescent="0.2">
      <c r="A9" s="2">
        <v>8</v>
      </c>
      <c r="B9" s="2">
        <v>8</v>
      </c>
      <c r="C9" s="2">
        <v>2</v>
      </c>
    </row>
    <row r="10" spans="1:7" x14ac:dyDescent="0.2">
      <c r="A10" s="2">
        <v>9</v>
      </c>
      <c r="B10" s="2">
        <v>9</v>
      </c>
      <c r="C10" s="2">
        <v>2</v>
      </c>
    </row>
    <row r="11" spans="1:7" x14ac:dyDescent="0.2">
      <c r="A11" s="2">
        <v>10</v>
      </c>
      <c r="B11" s="2">
        <v>10</v>
      </c>
      <c r="C11" s="2">
        <v>2</v>
      </c>
    </row>
    <row r="12" spans="1:7" x14ac:dyDescent="0.2">
      <c r="A12" s="2">
        <v>11</v>
      </c>
      <c r="B12" s="2">
        <v>11</v>
      </c>
      <c r="C12" s="2">
        <v>2</v>
      </c>
    </row>
    <row r="13" spans="1:7" x14ac:dyDescent="0.2">
      <c r="A13" s="2">
        <v>12</v>
      </c>
      <c r="B13" s="2">
        <v>12</v>
      </c>
      <c r="C13" s="2">
        <v>2</v>
      </c>
    </row>
    <row r="14" spans="1:7" x14ac:dyDescent="0.2">
      <c r="A14" s="2">
        <v>13</v>
      </c>
      <c r="B14" s="2">
        <v>13</v>
      </c>
      <c r="C14" s="2">
        <v>2</v>
      </c>
    </row>
    <row r="15" spans="1:7" x14ac:dyDescent="0.2">
      <c r="A15" s="2">
        <v>14</v>
      </c>
      <c r="B15" s="2">
        <v>14</v>
      </c>
      <c r="C15" s="2">
        <v>2</v>
      </c>
    </row>
    <row r="16" spans="1:7" x14ac:dyDescent="0.2">
      <c r="A16" s="2">
        <v>15</v>
      </c>
      <c r="B16" s="2">
        <v>15</v>
      </c>
      <c r="C16" s="2">
        <v>2</v>
      </c>
    </row>
    <row r="17" spans="1:3" x14ac:dyDescent="0.2">
      <c r="A17" s="2">
        <v>16</v>
      </c>
      <c r="B17" s="2">
        <v>16</v>
      </c>
      <c r="C17" s="2">
        <v>2</v>
      </c>
    </row>
    <row r="18" spans="1:3" x14ac:dyDescent="0.2">
      <c r="A18" s="2">
        <v>17</v>
      </c>
      <c r="B18" s="2">
        <v>17</v>
      </c>
      <c r="C18" s="2">
        <v>6</v>
      </c>
    </row>
    <row r="19" spans="1:3" x14ac:dyDescent="0.2">
      <c r="A19" s="2">
        <v>18</v>
      </c>
      <c r="B19" s="2">
        <v>18</v>
      </c>
      <c r="C19" s="2">
        <v>6</v>
      </c>
    </row>
    <row r="20" spans="1:3" x14ac:dyDescent="0.2">
      <c r="A20" s="2">
        <v>19</v>
      </c>
      <c r="B20" s="2">
        <v>19</v>
      </c>
      <c r="C20" s="2">
        <v>2</v>
      </c>
    </row>
    <row r="21" spans="1:3" x14ac:dyDescent="0.2">
      <c r="A21" s="2">
        <v>20</v>
      </c>
      <c r="B21" s="2">
        <v>20</v>
      </c>
      <c r="C21" s="2">
        <v>2</v>
      </c>
    </row>
    <row r="22" spans="1:3" x14ac:dyDescent="0.2">
      <c r="A22" s="2">
        <v>21</v>
      </c>
      <c r="B22" s="2">
        <v>21</v>
      </c>
      <c r="C22" s="2">
        <v>6</v>
      </c>
    </row>
    <row r="23" spans="1:3" x14ac:dyDescent="0.2">
      <c r="A23" s="2">
        <v>22</v>
      </c>
      <c r="B23" s="2">
        <v>22</v>
      </c>
      <c r="C23" s="2">
        <v>2</v>
      </c>
    </row>
    <row r="24" spans="1:3" x14ac:dyDescent="0.2">
      <c r="A24" s="2">
        <v>23</v>
      </c>
      <c r="B24" s="2">
        <v>23</v>
      </c>
      <c r="C24" s="2">
        <v>6</v>
      </c>
    </row>
    <row r="25" spans="1:3" x14ac:dyDescent="0.2">
      <c r="A25" s="2">
        <v>24</v>
      </c>
      <c r="B25" s="2">
        <v>24</v>
      </c>
      <c r="C25" s="2">
        <v>2</v>
      </c>
    </row>
    <row r="26" spans="1:3" x14ac:dyDescent="0.2">
      <c r="A26" s="2">
        <v>25</v>
      </c>
      <c r="B26" s="2">
        <v>25</v>
      </c>
      <c r="C26" s="2">
        <v>2</v>
      </c>
    </row>
    <row r="27" spans="1:3" x14ac:dyDescent="0.2">
      <c r="A27" s="2">
        <v>101</v>
      </c>
      <c r="B27" s="2">
        <v>101</v>
      </c>
      <c r="C27" s="2">
        <v>2</v>
      </c>
    </row>
    <row r="28" spans="1:3" x14ac:dyDescent="0.2">
      <c r="A28" s="2">
        <v>102</v>
      </c>
      <c r="B28" s="2">
        <v>102</v>
      </c>
      <c r="C28" s="2">
        <v>2</v>
      </c>
    </row>
    <row r="29" spans="1:3" x14ac:dyDescent="0.2">
      <c r="A29" s="2">
        <v>103</v>
      </c>
      <c r="B29" s="2">
        <v>103</v>
      </c>
      <c r="C29" s="2">
        <v>2</v>
      </c>
    </row>
    <row r="30" spans="1:3" x14ac:dyDescent="0.2">
      <c r="A30" s="2">
        <v>104</v>
      </c>
      <c r="B30" s="2">
        <v>104</v>
      </c>
      <c r="C30" s="2">
        <v>2</v>
      </c>
    </row>
    <row r="31" spans="1:3" x14ac:dyDescent="0.2">
      <c r="A31" s="2">
        <v>105</v>
      </c>
      <c r="B31" s="2">
        <v>105</v>
      </c>
      <c r="C31" s="2">
        <v>2</v>
      </c>
    </row>
    <row r="32" spans="1:3" x14ac:dyDescent="0.2">
      <c r="A32" s="2">
        <v>106</v>
      </c>
      <c r="B32" s="2">
        <v>106</v>
      </c>
      <c r="C32" s="2">
        <v>2</v>
      </c>
    </row>
    <row r="33" spans="1:3" x14ac:dyDescent="0.2">
      <c r="A33" s="2">
        <v>107</v>
      </c>
      <c r="B33" s="2">
        <v>107</v>
      </c>
      <c r="C33" s="2">
        <v>2</v>
      </c>
    </row>
    <row r="34" spans="1:3" x14ac:dyDescent="0.2">
      <c r="A34" s="2">
        <v>108</v>
      </c>
      <c r="B34" s="2">
        <v>108</v>
      </c>
      <c r="C34" s="2">
        <v>2</v>
      </c>
    </row>
    <row r="35" spans="1:3" x14ac:dyDescent="0.2">
      <c r="A35" s="2">
        <v>109</v>
      </c>
      <c r="B35" s="2">
        <v>109</v>
      </c>
      <c r="C35" s="2">
        <v>2</v>
      </c>
    </row>
    <row r="36" spans="1:3" x14ac:dyDescent="0.2">
      <c r="A36" s="2">
        <v>110</v>
      </c>
      <c r="B36" s="2">
        <v>110</v>
      </c>
      <c r="C36" s="2">
        <v>2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"/>
  <sheetViews>
    <sheetView tabSelected="1" topLeftCell="A7" zoomScale="115" zoomScaleNormal="115" workbookViewId="0">
      <selection activeCell="F23" sqref="F23"/>
    </sheetView>
  </sheetViews>
  <sheetFormatPr defaultColWidth="11" defaultRowHeight="14.25" x14ac:dyDescent="0.2"/>
  <cols>
    <col min="1" max="1" width="4.5" style="2" bestFit="1" customWidth="1"/>
    <col min="2" max="2" width="26.375" style="2" bestFit="1" customWidth="1"/>
    <col min="3" max="3" width="12.875" style="2" bestFit="1" customWidth="1"/>
    <col min="4" max="4" width="27" style="2" bestFit="1" customWidth="1"/>
    <col min="5" max="5" width="8.5" style="2" customWidth="1"/>
    <col min="6" max="6" width="6.875" style="2" bestFit="1" customWidth="1"/>
    <col min="7" max="7" width="9.625" style="2" customWidth="1"/>
    <col min="8" max="8" width="7.375" style="2" bestFit="1" customWidth="1"/>
    <col min="9" max="9" width="6.875" style="2" bestFit="1" customWidth="1"/>
    <col min="10" max="10" width="6.5" style="2" bestFit="1" customWidth="1"/>
    <col min="11" max="11" width="8.5" style="2" bestFit="1" customWidth="1"/>
    <col min="12" max="12" width="13.375" style="2" customWidth="1"/>
    <col min="13" max="13" width="11.125" style="2" customWidth="1"/>
    <col min="14" max="14" width="10.375" style="2" customWidth="1"/>
    <col min="15" max="15" width="21.75" style="2" bestFit="1" customWidth="1"/>
    <col min="16" max="16" width="51.625" style="2" customWidth="1"/>
    <col min="17" max="16384" width="11" style="2"/>
  </cols>
  <sheetData>
    <row r="1" spans="1:16" s="6" customFormat="1" ht="48" customHeight="1" x14ac:dyDescent="0.2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145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6" t="s">
        <v>16</v>
      </c>
      <c r="P1" s="6" t="s">
        <v>17</v>
      </c>
    </row>
    <row r="2" spans="1:16" ht="16.5" x14ac:dyDescent="0.2">
      <c r="A2" s="2">
        <v>1</v>
      </c>
      <c r="B2" s="2" t="s">
        <v>18</v>
      </c>
      <c r="C2" s="5" t="s">
        <v>19</v>
      </c>
      <c r="D2" s="9" t="s">
        <v>157</v>
      </c>
      <c r="E2" s="5"/>
      <c r="F2" s="5">
        <v>2</v>
      </c>
      <c r="G2" s="5"/>
      <c r="H2" s="2">
        <v>2</v>
      </c>
      <c r="I2" s="2">
        <f>VLOOKUP(H2,'data|数值'!$A$1:$C$23,2)</f>
        <v>80</v>
      </c>
      <c r="J2" s="2">
        <f>VLOOKUP(H2,'data|数值'!$A$1:$C$23,3)</f>
        <v>800</v>
      </c>
      <c r="K2" s="5" t="s">
        <v>20</v>
      </c>
      <c r="L2" s="8" t="s">
        <v>21</v>
      </c>
      <c r="M2" s="5">
        <v>3</v>
      </c>
      <c r="N2" s="5">
        <v>15</v>
      </c>
      <c r="O2" s="2">
        <v>5</v>
      </c>
    </row>
    <row r="3" spans="1:16" ht="16.5" x14ac:dyDescent="0.2">
      <c r="A3" s="2">
        <v>2</v>
      </c>
      <c r="B3" s="9" t="s">
        <v>163</v>
      </c>
      <c r="C3" s="9" t="s">
        <v>164</v>
      </c>
      <c r="D3" s="9" t="s">
        <v>160</v>
      </c>
      <c r="E3" s="5"/>
      <c r="F3" s="5">
        <v>2</v>
      </c>
      <c r="G3" s="5"/>
      <c r="H3" s="2">
        <v>1</v>
      </c>
      <c r="I3" s="2">
        <f>VLOOKUP(H3,'data|数值'!$A$1:$C$23,2)</f>
        <v>50</v>
      </c>
      <c r="J3" s="2">
        <f>VLOOKUP(H3,'data|数值'!$A$1:$C$23,3)</f>
        <v>300</v>
      </c>
      <c r="K3" s="5" t="s">
        <v>20</v>
      </c>
      <c r="L3" s="8" t="s">
        <v>23</v>
      </c>
      <c r="M3" s="5">
        <v>3</v>
      </c>
      <c r="N3" s="5">
        <v>15</v>
      </c>
      <c r="O3" s="2">
        <v>5</v>
      </c>
    </row>
    <row r="4" spans="1:16" ht="16.5" x14ac:dyDescent="0.2">
      <c r="A4" s="2">
        <v>3</v>
      </c>
      <c r="B4" s="2" t="s">
        <v>18</v>
      </c>
      <c r="C4" s="5" t="s">
        <v>24</v>
      </c>
      <c r="D4" s="5" t="s">
        <v>25</v>
      </c>
      <c r="E4" s="5"/>
      <c r="F4" s="5">
        <v>2</v>
      </c>
      <c r="G4" s="5"/>
      <c r="H4" s="2">
        <v>1</v>
      </c>
      <c r="I4" s="2">
        <f>VLOOKUP(H4,'data|数值'!$A$1:$C$23,2)</f>
        <v>50</v>
      </c>
      <c r="J4" s="2">
        <f>VLOOKUP(H4,'data|数值'!$A$1:$C$23,3)</f>
        <v>300</v>
      </c>
      <c r="K4" s="5" t="s">
        <v>20</v>
      </c>
      <c r="L4" s="8" t="s">
        <v>26</v>
      </c>
      <c r="M4" s="5">
        <v>3</v>
      </c>
      <c r="N4" s="5">
        <v>15</v>
      </c>
      <c r="O4" s="2">
        <v>5</v>
      </c>
    </row>
    <row r="5" spans="1:16" ht="16.5" x14ac:dyDescent="0.2">
      <c r="A5" s="2">
        <v>4</v>
      </c>
      <c r="B5" s="5" t="s">
        <v>22</v>
      </c>
      <c r="C5" s="9" t="s">
        <v>165</v>
      </c>
      <c r="D5" s="9" t="s">
        <v>159</v>
      </c>
      <c r="E5" s="5"/>
      <c r="F5" s="5">
        <v>2</v>
      </c>
      <c r="G5" s="5"/>
      <c r="H5" s="2">
        <v>2</v>
      </c>
      <c r="I5" s="2">
        <f>VLOOKUP(H5,'data|数值'!$A$1:$C$23,2)</f>
        <v>80</v>
      </c>
      <c r="J5" s="2">
        <f>VLOOKUP(H5,'data|数值'!$A$1:$C$23,3)</f>
        <v>800</v>
      </c>
      <c r="K5" s="5" t="s">
        <v>28</v>
      </c>
      <c r="L5" s="8" t="s">
        <v>29</v>
      </c>
      <c r="M5" s="5">
        <v>3</v>
      </c>
      <c r="N5" s="5">
        <v>5</v>
      </c>
      <c r="O5" s="2">
        <v>5</v>
      </c>
    </row>
    <row r="6" spans="1:16" ht="16.5" x14ac:dyDescent="0.2">
      <c r="A6" s="2">
        <v>5</v>
      </c>
      <c r="B6" s="2" t="s">
        <v>18</v>
      </c>
      <c r="C6" s="9" t="s">
        <v>166</v>
      </c>
      <c r="D6" s="9" t="s">
        <v>158</v>
      </c>
      <c r="E6" s="5"/>
      <c r="F6" s="5">
        <v>2</v>
      </c>
      <c r="G6" s="5"/>
      <c r="H6" s="2">
        <v>3</v>
      </c>
      <c r="I6" s="2">
        <f>VLOOKUP(H6,'data|数值'!$A$1:$C$23,2)</f>
        <v>80</v>
      </c>
      <c r="J6" s="2">
        <f>VLOOKUP(H6,'data|数值'!$A$1:$C$23,3)</f>
        <v>2000</v>
      </c>
      <c r="K6" s="5" t="s">
        <v>20</v>
      </c>
      <c r="L6" s="8" t="s">
        <v>30</v>
      </c>
      <c r="M6" s="5">
        <v>3</v>
      </c>
      <c r="N6" s="5">
        <v>15</v>
      </c>
      <c r="O6" s="2">
        <v>5</v>
      </c>
    </row>
    <row r="7" spans="1:16" ht="16.5" x14ac:dyDescent="0.2">
      <c r="A7" s="2">
        <v>6</v>
      </c>
      <c r="B7" s="2" t="s">
        <v>18</v>
      </c>
      <c r="C7" s="5" t="s">
        <v>31</v>
      </c>
      <c r="D7" s="5" t="s">
        <v>32</v>
      </c>
      <c r="E7" s="5"/>
      <c r="F7" s="5">
        <v>2</v>
      </c>
      <c r="G7" s="5"/>
      <c r="H7" s="2">
        <v>4</v>
      </c>
      <c r="I7" s="2">
        <f>VLOOKUP(H7,'data|数值'!$A$1:$C$23,2)</f>
        <v>50</v>
      </c>
      <c r="J7" s="2">
        <f>VLOOKUP(H7,'data|数值'!$A$1:$C$23,3)</f>
        <v>3000</v>
      </c>
      <c r="K7" s="5" t="s">
        <v>20</v>
      </c>
      <c r="L7" s="8" t="s">
        <v>33</v>
      </c>
      <c r="M7" s="5">
        <v>3</v>
      </c>
      <c r="N7" s="5">
        <v>15</v>
      </c>
      <c r="O7" s="2">
        <v>5</v>
      </c>
    </row>
    <row r="8" spans="1:16" ht="16.5" x14ac:dyDescent="0.2">
      <c r="A8" s="7">
        <v>7</v>
      </c>
      <c r="B8" s="2" t="s">
        <v>18</v>
      </c>
      <c r="C8" s="5" t="s">
        <v>34</v>
      </c>
      <c r="D8" s="5" t="s">
        <v>35</v>
      </c>
      <c r="E8" s="5"/>
      <c r="F8" s="5">
        <v>1</v>
      </c>
      <c r="G8" s="5"/>
      <c r="H8" s="2">
        <v>1</v>
      </c>
      <c r="I8" s="2">
        <f>VLOOKUP(H8,'data|数值'!$A$1:$C$23,2)</f>
        <v>50</v>
      </c>
      <c r="J8" s="2">
        <f>VLOOKUP(H8,'data|数值'!$A$1:$C$23,3)</f>
        <v>300</v>
      </c>
      <c r="K8" s="5" t="s">
        <v>20</v>
      </c>
      <c r="L8" s="8" t="s">
        <v>26</v>
      </c>
      <c r="M8" s="5">
        <v>3</v>
      </c>
      <c r="N8" s="5">
        <v>15</v>
      </c>
      <c r="O8" s="2">
        <v>1</v>
      </c>
    </row>
    <row r="9" spans="1:16" ht="16.5" x14ac:dyDescent="0.2">
      <c r="A9" s="2">
        <v>8</v>
      </c>
      <c r="B9" s="9" t="s">
        <v>155</v>
      </c>
      <c r="C9" s="5" t="s">
        <v>37</v>
      </c>
      <c r="D9" s="9" t="s">
        <v>156</v>
      </c>
      <c r="E9" s="5"/>
      <c r="F9" s="5">
        <v>2</v>
      </c>
      <c r="G9" s="5"/>
      <c r="H9" s="2">
        <v>6</v>
      </c>
      <c r="I9" s="2">
        <f>VLOOKUP(H9,'data|数值'!$A$1:$C$23,2)</f>
        <v>100</v>
      </c>
      <c r="J9" s="2">
        <f>VLOOKUP(H9,'data|数值'!$A$1:$C$23,3)</f>
        <v>12500</v>
      </c>
      <c r="K9" s="5" t="s">
        <v>20</v>
      </c>
      <c r="L9" s="8" t="s">
        <v>39</v>
      </c>
      <c r="M9" s="5">
        <v>3</v>
      </c>
      <c r="N9" s="5">
        <v>15</v>
      </c>
      <c r="O9" s="2">
        <v>5</v>
      </c>
    </row>
    <row r="10" spans="1:16" ht="16.5" x14ac:dyDescent="0.2">
      <c r="A10" s="2">
        <v>9</v>
      </c>
      <c r="B10" s="2" t="s">
        <v>36</v>
      </c>
      <c r="C10" s="5" t="s">
        <v>40</v>
      </c>
      <c r="D10" s="5" t="s">
        <v>38</v>
      </c>
      <c r="E10" s="5"/>
      <c r="F10" s="5">
        <v>2</v>
      </c>
      <c r="G10" s="5"/>
      <c r="H10" s="2">
        <v>7</v>
      </c>
      <c r="I10" s="2">
        <f>VLOOKUP(H10,'data|数值'!$A$1:$C$23,2)</f>
        <v>100</v>
      </c>
      <c r="J10" s="2">
        <f>VLOOKUP(H10,'data|数值'!$A$1:$C$23,3)</f>
        <v>20000</v>
      </c>
      <c r="K10" s="5" t="s">
        <v>20</v>
      </c>
      <c r="L10" s="8" t="s">
        <v>41</v>
      </c>
      <c r="M10" s="5">
        <v>3</v>
      </c>
      <c r="N10" s="5">
        <v>15</v>
      </c>
      <c r="O10" s="2">
        <v>5</v>
      </c>
    </row>
    <row r="11" spans="1:16" ht="16.5" x14ac:dyDescent="0.2">
      <c r="A11" s="2">
        <v>10</v>
      </c>
      <c r="B11" s="2" t="s">
        <v>36</v>
      </c>
      <c r="C11" s="5" t="s">
        <v>42</v>
      </c>
      <c r="D11" s="5" t="s">
        <v>38</v>
      </c>
      <c r="E11" s="5"/>
      <c r="F11" s="5">
        <v>2</v>
      </c>
      <c r="G11" s="5"/>
      <c r="H11" s="2">
        <v>8</v>
      </c>
      <c r="I11" s="2">
        <f>VLOOKUP(H11,'data|数值'!$A$1:$C$23,2)</f>
        <v>100</v>
      </c>
      <c r="J11" s="2">
        <f>VLOOKUP(H11,'data|数值'!$A$1:$C$23,3)</f>
        <v>30000</v>
      </c>
      <c r="K11" s="5" t="s">
        <v>20</v>
      </c>
      <c r="L11" s="8" t="s">
        <v>43</v>
      </c>
      <c r="M11" s="5">
        <v>3</v>
      </c>
      <c r="N11" s="5">
        <v>15</v>
      </c>
      <c r="O11" s="2">
        <v>5</v>
      </c>
    </row>
    <row r="12" spans="1:16" ht="16.5" x14ac:dyDescent="0.2">
      <c r="A12" s="2">
        <v>11</v>
      </c>
      <c r="B12" s="2" t="s">
        <v>36</v>
      </c>
      <c r="C12" s="5" t="s">
        <v>44</v>
      </c>
      <c r="D12" s="5" t="s">
        <v>38</v>
      </c>
      <c r="E12" s="5"/>
      <c r="F12" s="5">
        <v>2</v>
      </c>
      <c r="G12" s="5"/>
      <c r="H12" s="2">
        <v>9</v>
      </c>
      <c r="I12" s="2">
        <f>VLOOKUP(H12,'data|数值'!$A$1:$C$23,2)</f>
        <v>100</v>
      </c>
      <c r="J12" s="2">
        <f>VLOOKUP(H12,'data|数值'!$A$1:$C$23,3)</f>
        <v>45000</v>
      </c>
      <c r="K12" s="5" t="s">
        <v>20</v>
      </c>
      <c r="L12" s="8" t="s">
        <v>45</v>
      </c>
      <c r="M12" s="5">
        <v>3</v>
      </c>
      <c r="N12" s="5">
        <v>15</v>
      </c>
      <c r="O12" s="2">
        <v>5</v>
      </c>
    </row>
    <row r="13" spans="1:16" ht="16.5" x14ac:dyDescent="0.2">
      <c r="A13" s="2">
        <v>12</v>
      </c>
      <c r="B13" s="5" t="s">
        <v>18</v>
      </c>
      <c r="C13" s="5" t="s">
        <v>46</v>
      </c>
      <c r="D13" s="5" t="s">
        <v>47</v>
      </c>
      <c r="E13" s="5"/>
      <c r="F13" s="5">
        <v>2</v>
      </c>
      <c r="G13" s="5"/>
      <c r="H13" s="2">
        <v>5</v>
      </c>
      <c r="I13" s="2">
        <f>VLOOKUP(H13,'data|数值'!$A$1:$C$23,2)</f>
        <v>80</v>
      </c>
      <c r="J13" s="2">
        <f>VLOOKUP(H13,'data|数值'!$A$1:$C$23,3)</f>
        <v>4000</v>
      </c>
      <c r="K13" s="5" t="s">
        <v>48</v>
      </c>
      <c r="L13" s="8" t="s">
        <v>49</v>
      </c>
      <c r="M13" s="5">
        <v>6</v>
      </c>
      <c r="N13" s="5">
        <v>15</v>
      </c>
      <c r="O13" s="2">
        <v>5</v>
      </c>
    </row>
    <row r="14" spans="1:16" ht="16.5" x14ac:dyDescent="0.2">
      <c r="A14" s="2">
        <v>13</v>
      </c>
      <c r="B14" s="5" t="s">
        <v>18</v>
      </c>
      <c r="C14" s="5" t="s">
        <v>50</v>
      </c>
      <c r="D14" s="5" t="s">
        <v>51</v>
      </c>
      <c r="E14" s="5"/>
      <c r="F14" s="5">
        <v>2</v>
      </c>
      <c r="G14" s="5"/>
      <c r="H14" s="2">
        <v>3</v>
      </c>
      <c r="I14" s="2">
        <f>VLOOKUP(H14,'data|数值'!$A$1:$C$23,2)</f>
        <v>80</v>
      </c>
      <c r="J14" s="2">
        <f>VLOOKUP(H14,'data|数值'!$A$1:$C$23,3)</f>
        <v>2000</v>
      </c>
      <c r="K14" s="5">
        <v>7.8</v>
      </c>
      <c r="L14" s="8" t="s">
        <v>52</v>
      </c>
      <c r="M14" s="5">
        <v>3</v>
      </c>
      <c r="N14" s="5">
        <v>15</v>
      </c>
      <c r="O14" s="2">
        <v>5</v>
      </c>
    </row>
    <row r="15" spans="1:16" ht="16.5" x14ac:dyDescent="0.2">
      <c r="A15" s="2">
        <v>14</v>
      </c>
      <c r="B15" s="5" t="s">
        <v>22</v>
      </c>
      <c r="C15" s="5" t="s">
        <v>53</v>
      </c>
      <c r="D15" s="9" t="s">
        <v>160</v>
      </c>
      <c r="E15" s="5">
        <v>1</v>
      </c>
      <c r="F15" s="5">
        <v>4</v>
      </c>
      <c r="G15" s="5"/>
      <c r="H15" s="2">
        <v>101</v>
      </c>
      <c r="I15" s="2">
        <f>VLOOKUP(H15,'data|数值'!$A$1:$C$23,2)</f>
        <v>100</v>
      </c>
      <c r="J15" s="2">
        <f>VLOOKUP(H15,'data|数值'!$A$1:$C$23,3)</f>
        <v>6000</v>
      </c>
      <c r="K15" s="5" t="s">
        <v>20</v>
      </c>
      <c r="L15" s="8" t="s">
        <v>54</v>
      </c>
      <c r="M15" s="5">
        <v>2</v>
      </c>
      <c r="N15" s="5">
        <v>15</v>
      </c>
      <c r="O15" s="2">
        <v>5</v>
      </c>
    </row>
    <row r="16" spans="1:16" ht="16.5" x14ac:dyDescent="0.2">
      <c r="A16" s="2">
        <v>15</v>
      </c>
      <c r="B16" s="5" t="s">
        <v>18</v>
      </c>
      <c r="C16" s="5" t="s">
        <v>55</v>
      </c>
      <c r="D16" s="5" t="s">
        <v>56</v>
      </c>
      <c r="E16" s="5">
        <v>1</v>
      </c>
      <c r="F16" s="5">
        <v>3</v>
      </c>
      <c r="G16" s="5"/>
      <c r="H16" s="2">
        <v>102</v>
      </c>
      <c r="I16" s="2">
        <f>VLOOKUP(H16,'data|数值'!$A$1:$C$23,2)</f>
        <v>100</v>
      </c>
      <c r="J16" s="2">
        <f>VLOOKUP(H16,'data|数值'!$A$1:$C$23,3)</f>
        <v>8000</v>
      </c>
      <c r="K16" s="5" t="s">
        <v>20</v>
      </c>
      <c r="L16" s="8" t="s">
        <v>57</v>
      </c>
      <c r="M16" s="5">
        <v>2</v>
      </c>
      <c r="N16" s="5">
        <v>15</v>
      </c>
      <c r="O16" s="2">
        <v>5</v>
      </c>
    </row>
    <row r="17" spans="1:16" customFormat="1" ht="16.5" x14ac:dyDescent="0.2">
      <c r="A17" s="2">
        <v>16</v>
      </c>
      <c r="B17" s="9" t="s">
        <v>124</v>
      </c>
      <c r="C17" s="9" t="s">
        <v>170</v>
      </c>
      <c r="D17" s="5" t="s">
        <v>58</v>
      </c>
      <c r="E17" s="5"/>
      <c r="F17" s="5">
        <v>2</v>
      </c>
      <c r="G17" s="5"/>
      <c r="H17" s="2">
        <v>1</v>
      </c>
      <c r="I17" s="2">
        <f>VLOOKUP(H17,'data|数值'!$A$1:$C$23,2)</f>
        <v>50</v>
      </c>
      <c r="J17" s="2">
        <f>VLOOKUP(H17,'data|数值'!$A$1:$C$23,3)</f>
        <v>300</v>
      </c>
      <c r="K17" s="5" t="s">
        <v>20</v>
      </c>
      <c r="L17" s="8" t="s">
        <v>59</v>
      </c>
      <c r="M17" s="5">
        <v>2</v>
      </c>
      <c r="N17" s="5">
        <v>15</v>
      </c>
      <c r="O17" s="2">
        <v>5</v>
      </c>
      <c r="P17" s="2"/>
    </row>
    <row r="18" spans="1:16" customFormat="1" ht="16.5" x14ac:dyDescent="0.2">
      <c r="A18" s="2">
        <v>17</v>
      </c>
      <c r="B18" s="9" t="s">
        <v>146</v>
      </c>
      <c r="C18" s="9" t="s">
        <v>112</v>
      </c>
      <c r="D18" s="9" t="s">
        <v>113</v>
      </c>
      <c r="E18" s="5"/>
      <c r="F18" s="5">
        <v>1</v>
      </c>
      <c r="G18" s="5"/>
      <c r="H18" s="2">
        <v>4</v>
      </c>
      <c r="I18" s="2">
        <f>VLOOKUP(H18,'data|数值'!$A$1:$C$23,2)</f>
        <v>50</v>
      </c>
      <c r="J18" s="2">
        <f>VLOOKUP(H18,'data|数值'!$A$1:$C$23,3)</f>
        <v>3000</v>
      </c>
      <c r="K18" s="9" t="s">
        <v>115</v>
      </c>
      <c r="L18" s="8" t="s">
        <v>114</v>
      </c>
      <c r="M18" s="5">
        <v>2</v>
      </c>
      <c r="N18" s="5">
        <v>8</v>
      </c>
      <c r="O18" s="2">
        <v>5</v>
      </c>
      <c r="P18" s="2"/>
    </row>
    <row r="19" spans="1:16" customFormat="1" ht="16.5" x14ac:dyDescent="0.2">
      <c r="A19" s="2">
        <v>18</v>
      </c>
      <c r="B19" s="9" t="s">
        <v>122</v>
      </c>
      <c r="C19" s="9" t="s">
        <v>120</v>
      </c>
      <c r="D19" s="9" t="s">
        <v>169</v>
      </c>
      <c r="E19" s="5"/>
      <c r="F19" s="5">
        <v>1.2</v>
      </c>
      <c r="G19" s="5"/>
      <c r="H19" s="2">
        <v>2</v>
      </c>
      <c r="I19" s="2">
        <f>VLOOKUP(H19,'data|数值'!$A$1:$C$23,2)</f>
        <v>80</v>
      </c>
      <c r="J19" s="2">
        <f>VLOOKUP(H19,'data|数值'!$A$1:$C$23,3)</f>
        <v>800</v>
      </c>
      <c r="K19" s="9" t="s">
        <v>115</v>
      </c>
      <c r="L19" s="8" t="s">
        <v>114</v>
      </c>
      <c r="M19" s="5">
        <v>2</v>
      </c>
      <c r="N19" s="5">
        <v>8</v>
      </c>
      <c r="O19" s="2">
        <v>5</v>
      </c>
      <c r="P19" s="2"/>
    </row>
    <row r="20" spans="1:16" customFormat="1" ht="16.5" x14ac:dyDescent="0.2">
      <c r="A20" s="2">
        <v>19</v>
      </c>
      <c r="B20" s="9" t="s">
        <v>125</v>
      </c>
      <c r="C20" s="9" t="s">
        <v>126</v>
      </c>
      <c r="D20" s="9" t="s">
        <v>134</v>
      </c>
      <c r="E20" s="5"/>
      <c r="F20" s="5">
        <v>1</v>
      </c>
      <c r="G20" s="5"/>
      <c r="H20" s="2">
        <v>4</v>
      </c>
      <c r="I20" s="2">
        <f>VLOOKUP(H20,'data|数值'!$A$1:$C$23,2)</f>
        <v>50</v>
      </c>
      <c r="J20" s="2">
        <f>VLOOKUP(H20,'data|数值'!$A$1:$C$23,3)</f>
        <v>3000</v>
      </c>
      <c r="K20" s="9" t="s">
        <v>128</v>
      </c>
      <c r="L20" s="8" t="s">
        <v>129</v>
      </c>
      <c r="M20" s="5">
        <v>4</v>
      </c>
      <c r="N20" s="5">
        <v>15</v>
      </c>
      <c r="O20" s="2">
        <v>1</v>
      </c>
      <c r="P20" s="2"/>
    </row>
    <row r="21" spans="1:16" customFormat="1" ht="16.5" x14ac:dyDescent="0.2">
      <c r="A21" s="2">
        <v>20</v>
      </c>
      <c r="B21" s="9" t="s">
        <v>131</v>
      </c>
      <c r="C21" s="9" t="s">
        <v>132</v>
      </c>
      <c r="D21" s="9" t="s">
        <v>135</v>
      </c>
      <c r="E21" s="5"/>
      <c r="F21" s="5">
        <v>1</v>
      </c>
      <c r="G21" s="5"/>
      <c r="H21" s="2">
        <v>4</v>
      </c>
      <c r="I21" s="2">
        <f>VLOOKUP(H21,'data|数值'!$A$1:$C$23,2)</f>
        <v>50</v>
      </c>
      <c r="J21" s="2">
        <f>VLOOKUP(H21,'data|数值'!$A$1:$C$23,3)</f>
        <v>3000</v>
      </c>
      <c r="K21" s="9" t="s">
        <v>133</v>
      </c>
      <c r="L21" s="8" t="s">
        <v>136</v>
      </c>
      <c r="M21" s="5">
        <v>3</v>
      </c>
      <c r="N21" s="5">
        <v>15</v>
      </c>
      <c r="O21" s="2">
        <v>1</v>
      </c>
      <c r="P21" s="2"/>
    </row>
    <row r="22" spans="1:16" ht="16.5" x14ac:dyDescent="0.2">
      <c r="A22" s="2">
        <v>21</v>
      </c>
      <c r="B22" s="5" t="s">
        <v>22</v>
      </c>
      <c r="C22" s="5" t="s">
        <v>27</v>
      </c>
      <c r="D22" s="9" t="s">
        <v>159</v>
      </c>
      <c r="E22" s="5">
        <v>1</v>
      </c>
      <c r="F22" s="5">
        <v>4</v>
      </c>
      <c r="G22" s="5"/>
      <c r="H22" s="2">
        <v>101</v>
      </c>
      <c r="I22" s="2">
        <f>VLOOKUP(H22,'data|数值'!$A$1:$C$23,2)</f>
        <v>100</v>
      </c>
      <c r="J22" s="2">
        <f>VLOOKUP(H22,'data|数值'!$A$1:$C$23,3)</f>
        <v>6000</v>
      </c>
      <c r="K22" s="9" t="s">
        <v>162</v>
      </c>
      <c r="L22" s="8" t="s">
        <v>29</v>
      </c>
      <c r="M22" s="5">
        <v>2</v>
      </c>
      <c r="N22" s="5">
        <v>6</v>
      </c>
      <c r="O22" s="2">
        <v>5</v>
      </c>
    </row>
    <row r="23" spans="1:16" customFormat="1" ht="16.5" x14ac:dyDescent="0.2">
      <c r="A23" s="2">
        <v>22</v>
      </c>
      <c r="B23" s="9" t="s">
        <v>124</v>
      </c>
      <c r="C23" s="9" t="s">
        <v>170</v>
      </c>
      <c r="D23" s="9" t="s">
        <v>172</v>
      </c>
      <c r="E23" s="5"/>
      <c r="F23" s="5">
        <v>3</v>
      </c>
      <c r="G23" s="5"/>
      <c r="H23" s="2">
        <v>101</v>
      </c>
      <c r="I23" s="2">
        <f>VLOOKUP(H23,'data|数值'!$A$1:$C$23,2)</f>
        <v>100</v>
      </c>
      <c r="J23" s="2">
        <f>VLOOKUP(H23,'data|数值'!$A$1:$C$23,3)</f>
        <v>6000</v>
      </c>
      <c r="K23" s="5" t="s">
        <v>20</v>
      </c>
      <c r="L23" s="8" t="s">
        <v>59</v>
      </c>
      <c r="M23" s="5">
        <v>2</v>
      </c>
      <c r="N23" s="5">
        <v>15</v>
      </c>
      <c r="O23" s="2">
        <v>5</v>
      </c>
      <c r="P23" s="2"/>
    </row>
    <row r="24" spans="1:16" customFormat="1" ht="16.5" x14ac:dyDescent="0.2">
      <c r="A24" s="2">
        <v>23</v>
      </c>
      <c r="B24" s="9" t="s">
        <v>122</v>
      </c>
      <c r="C24" s="9" t="s">
        <v>120</v>
      </c>
      <c r="D24" s="9" t="s">
        <v>171</v>
      </c>
      <c r="E24" s="5"/>
      <c r="F24" s="5">
        <v>2</v>
      </c>
      <c r="G24" s="5"/>
      <c r="H24" s="2">
        <v>102</v>
      </c>
      <c r="I24" s="2">
        <f>VLOOKUP(H24,'data|数值'!$A$1:$C$23,2)</f>
        <v>100</v>
      </c>
      <c r="J24" s="2">
        <f>VLOOKUP(H24,'data|数值'!$A$1:$C$23,3)</f>
        <v>8000</v>
      </c>
      <c r="K24" s="9" t="s">
        <v>115</v>
      </c>
      <c r="L24" s="8" t="s">
        <v>114</v>
      </c>
      <c r="M24" s="5">
        <v>2</v>
      </c>
      <c r="N24" s="5">
        <v>8</v>
      </c>
      <c r="O24" s="2">
        <v>5</v>
      </c>
      <c r="P24" s="2"/>
    </row>
    <row r="25" spans="1:16" customFormat="1" ht="16.5" x14ac:dyDescent="0.2">
      <c r="A25" s="2">
        <v>24</v>
      </c>
      <c r="B25" s="9" t="s">
        <v>124</v>
      </c>
      <c r="C25" s="9" t="s">
        <v>126</v>
      </c>
      <c r="D25" s="9" t="s">
        <v>134</v>
      </c>
      <c r="E25" s="5"/>
      <c r="F25" s="5">
        <v>2</v>
      </c>
      <c r="G25" s="5"/>
      <c r="H25" s="2">
        <v>101</v>
      </c>
      <c r="I25" s="2">
        <f>VLOOKUP(H25,'data|数值'!$A$1:$C$23,2)</f>
        <v>100</v>
      </c>
      <c r="J25" s="2">
        <f>VLOOKUP(H25,'data|数值'!$A$1:$C$23,3)</f>
        <v>6000</v>
      </c>
      <c r="K25" s="9" t="s">
        <v>115</v>
      </c>
      <c r="L25" s="8" t="s">
        <v>129</v>
      </c>
      <c r="M25" s="5">
        <v>4</v>
      </c>
      <c r="N25" s="5">
        <v>15</v>
      </c>
      <c r="O25" s="2">
        <v>1</v>
      </c>
      <c r="P25" s="2"/>
    </row>
    <row r="26" spans="1:16" customFormat="1" ht="16.5" x14ac:dyDescent="0.2">
      <c r="A26" s="2">
        <v>25</v>
      </c>
      <c r="B26" s="9" t="s">
        <v>124</v>
      </c>
      <c r="C26" s="9" t="s">
        <v>132</v>
      </c>
      <c r="D26" s="9" t="s">
        <v>135</v>
      </c>
      <c r="E26" s="5"/>
      <c r="F26" s="5">
        <v>2</v>
      </c>
      <c r="G26" s="5"/>
      <c r="H26" s="2">
        <v>102</v>
      </c>
      <c r="I26" s="2">
        <f>VLOOKUP(H26,'data|数值'!$A$1:$C$23,2)</f>
        <v>100</v>
      </c>
      <c r="J26" s="2">
        <f>VLOOKUP(H26,'data|数值'!$A$1:$C$23,3)</f>
        <v>8000</v>
      </c>
      <c r="K26" s="9" t="s">
        <v>115</v>
      </c>
      <c r="L26" s="8" t="s">
        <v>136</v>
      </c>
      <c r="M26" s="5">
        <v>3</v>
      </c>
      <c r="N26" s="5">
        <v>15</v>
      </c>
      <c r="O26" s="2">
        <v>1</v>
      </c>
      <c r="P26" s="2"/>
    </row>
    <row r="27" spans="1:16" ht="16.5" x14ac:dyDescent="0.2">
      <c r="A27" s="2">
        <v>101</v>
      </c>
      <c r="B27" s="2" t="s">
        <v>121</v>
      </c>
      <c r="C27" s="5" t="s">
        <v>60</v>
      </c>
      <c r="D27" s="9" t="s">
        <v>127</v>
      </c>
      <c r="E27" s="5"/>
      <c r="F27" s="5">
        <v>2.85</v>
      </c>
      <c r="G27" s="5"/>
      <c r="H27" s="2">
        <v>1001</v>
      </c>
      <c r="I27" s="2">
        <f>VLOOKUP(H27,'data|数值'!$A$1:$C$23,2)</f>
        <v>150</v>
      </c>
      <c r="J27" s="2">
        <f>VLOOKUP(H27,'data|数值'!$A$1:$C$23,3)</f>
        <v>20000</v>
      </c>
      <c r="K27" s="9" t="s">
        <v>161</v>
      </c>
      <c r="L27" s="8" t="s">
        <v>61</v>
      </c>
      <c r="M27" s="5">
        <v>3</v>
      </c>
      <c r="N27" s="5">
        <v>15</v>
      </c>
      <c r="O27" s="2">
        <v>1</v>
      </c>
      <c r="P27" s="5" t="s">
        <v>62</v>
      </c>
    </row>
    <row r="28" spans="1:16" ht="16.5" x14ac:dyDescent="0.2">
      <c r="A28" s="2">
        <v>102</v>
      </c>
      <c r="B28" s="2" t="s">
        <v>63</v>
      </c>
      <c r="C28" s="5" t="s">
        <v>64</v>
      </c>
      <c r="D28" s="5" t="s">
        <v>65</v>
      </c>
      <c r="E28" s="5"/>
      <c r="F28" s="5">
        <v>1</v>
      </c>
      <c r="G28" s="5"/>
      <c r="H28" s="2">
        <v>1</v>
      </c>
      <c r="I28" s="2">
        <f>VLOOKUP(H28,'data|数值'!$A$1:$C$23,2)</f>
        <v>50</v>
      </c>
      <c r="J28" s="2">
        <f>VLOOKUP(H28,'data|数值'!$A$1:$C$23,3)</f>
        <v>300</v>
      </c>
      <c r="K28" s="5" t="s">
        <v>20</v>
      </c>
      <c r="L28" s="8" t="s">
        <v>66</v>
      </c>
      <c r="M28" s="5">
        <v>3</v>
      </c>
      <c r="N28" s="5">
        <v>15</v>
      </c>
      <c r="O28" s="2">
        <v>5</v>
      </c>
    </row>
    <row r="29" spans="1:16" ht="16.5" x14ac:dyDescent="0.2">
      <c r="A29" s="2">
        <v>103</v>
      </c>
      <c r="B29" s="2" t="s">
        <v>67</v>
      </c>
      <c r="C29" s="5" t="s">
        <v>68</v>
      </c>
      <c r="D29" s="9" t="s">
        <v>168</v>
      </c>
      <c r="E29" s="5"/>
      <c r="F29" s="5">
        <v>4.5</v>
      </c>
      <c r="G29" s="5"/>
      <c r="H29" s="2">
        <v>1001</v>
      </c>
      <c r="I29" s="2">
        <f>VLOOKUP(H29,'data|数值'!$A$1:$C$23,2)</f>
        <v>150</v>
      </c>
      <c r="J29" s="2">
        <f>VLOOKUP(H29,'data|数值'!$A$1:$C$23,3)</f>
        <v>20000</v>
      </c>
      <c r="K29" s="5" t="s">
        <v>20</v>
      </c>
      <c r="L29" s="8" t="s">
        <v>130</v>
      </c>
      <c r="M29" s="5">
        <v>3</v>
      </c>
      <c r="N29" s="5">
        <v>15</v>
      </c>
      <c r="O29" s="2">
        <v>1</v>
      </c>
      <c r="P29" s="5" t="s">
        <v>62</v>
      </c>
    </row>
    <row r="30" spans="1:16" ht="16.5" x14ac:dyDescent="0.2">
      <c r="A30" s="2">
        <v>104</v>
      </c>
      <c r="B30" s="2" t="s">
        <v>69</v>
      </c>
      <c r="C30" s="9" t="s">
        <v>167</v>
      </c>
      <c r="D30" s="5" t="s">
        <v>70</v>
      </c>
      <c r="E30" s="5"/>
      <c r="F30" s="5">
        <v>5</v>
      </c>
      <c r="G30" s="5"/>
      <c r="H30" s="2">
        <v>1001</v>
      </c>
      <c r="I30" s="2">
        <f>VLOOKUP(H30,'data|数值'!$A$1:$C$23,2)</f>
        <v>150</v>
      </c>
      <c r="J30" s="2">
        <f>VLOOKUP(H30,'data|数值'!$A$1:$C$23,3)</f>
        <v>20000</v>
      </c>
      <c r="K30" s="5" t="s">
        <v>20</v>
      </c>
      <c r="L30" s="8" t="s">
        <v>71</v>
      </c>
      <c r="M30" s="5">
        <v>3</v>
      </c>
      <c r="N30" s="5">
        <v>15</v>
      </c>
      <c r="O30" s="2">
        <v>1</v>
      </c>
    </row>
    <row r="31" spans="1:16" ht="16.5" x14ac:dyDescent="0.2">
      <c r="A31" s="7">
        <v>105</v>
      </c>
      <c r="B31" s="2" t="s">
        <v>72</v>
      </c>
      <c r="C31" s="2" t="s">
        <v>73</v>
      </c>
      <c r="D31" s="5" t="s">
        <v>74</v>
      </c>
      <c r="E31" s="5"/>
      <c r="F31" s="5">
        <v>2</v>
      </c>
      <c r="G31" s="5"/>
      <c r="H31" s="2">
        <v>1001</v>
      </c>
      <c r="I31" s="2">
        <f>VLOOKUP(H31,'data|数值'!$A$1:$C$23,2)</f>
        <v>150</v>
      </c>
      <c r="J31" s="2">
        <f>VLOOKUP(H31,'data|数值'!$A$1:$C$23,3)</f>
        <v>20000</v>
      </c>
      <c r="K31" s="5" t="s">
        <v>20</v>
      </c>
      <c r="L31" s="8" t="s">
        <v>75</v>
      </c>
      <c r="M31" s="5">
        <v>3</v>
      </c>
      <c r="N31" s="5">
        <v>15</v>
      </c>
      <c r="O31" s="2">
        <v>1</v>
      </c>
      <c r="P31" s="5" t="s">
        <v>62</v>
      </c>
    </row>
    <row r="32" spans="1:16" ht="16.5" x14ac:dyDescent="0.2">
      <c r="A32" s="2">
        <v>106</v>
      </c>
      <c r="B32" s="2" t="s">
        <v>76</v>
      </c>
      <c r="C32" s="5" t="s">
        <v>77</v>
      </c>
      <c r="D32" s="5" t="s">
        <v>78</v>
      </c>
      <c r="E32" s="5"/>
      <c r="F32" s="5">
        <v>2</v>
      </c>
      <c r="G32" s="5"/>
      <c r="H32" s="2">
        <v>1001</v>
      </c>
      <c r="I32" s="2">
        <f>VLOOKUP(H32,'data|数值'!$A$1:$C$23,2)</f>
        <v>150</v>
      </c>
      <c r="J32" s="2">
        <f>VLOOKUP(H32,'data|数值'!$A$1:$C$23,3)</f>
        <v>20000</v>
      </c>
      <c r="K32" s="5" t="s">
        <v>20</v>
      </c>
      <c r="L32" s="8" t="s">
        <v>79</v>
      </c>
      <c r="M32" s="5">
        <v>3</v>
      </c>
      <c r="N32" s="5">
        <v>15</v>
      </c>
      <c r="O32" s="2">
        <v>1</v>
      </c>
      <c r="P32" s="5" t="s">
        <v>62</v>
      </c>
    </row>
    <row r="33" spans="1:16" ht="16.5" x14ac:dyDescent="0.2">
      <c r="A33" s="2">
        <v>107</v>
      </c>
      <c r="B33" s="2" t="s">
        <v>80</v>
      </c>
      <c r="C33" s="5" t="s">
        <v>81</v>
      </c>
      <c r="D33" s="5" t="s">
        <v>116</v>
      </c>
      <c r="E33" s="5"/>
      <c r="F33" s="5">
        <v>3</v>
      </c>
      <c r="G33" s="5"/>
      <c r="H33" s="2">
        <v>1001</v>
      </c>
      <c r="I33" s="2">
        <f>VLOOKUP(H33,'data|数值'!$A$1:$C$23,2)</f>
        <v>150</v>
      </c>
      <c r="J33" s="2">
        <f>VLOOKUP(H33,'data|数值'!$A$1:$C$23,3)</f>
        <v>20000</v>
      </c>
      <c r="K33" s="5" t="s">
        <v>20</v>
      </c>
      <c r="L33" s="8" t="s">
        <v>111</v>
      </c>
      <c r="M33" s="5">
        <v>3</v>
      </c>
      <c r="N33" s="5">
        <v>15</v>
      </c>
      <c r="O33" s="2">
        <v>1</v>
      </c>
      <c r="P33" s="5" t="s">
        <v>62</v>
      </c>
    </row>
    <row r="34" spans="1:16" x14ac:dyDescent="0.2">
      <c r="A34" s="2">
        <v>108</v>
      </c>
      <c r="B34" s="2" t="s">
        <v>80</v>
      </c>
      <c r="C34" s="5" t="s">
        <v>119</v>
      </c>
      <c r="D34" s="5" t="s">
        <v>116</v>
      </c>
      <c r="E34" s="5"/>
      <c r="F34" s="5">
        <v>3</v>
      </c>
      <c r="G34" s="5"/>
      <c r="H34" s="2">
        <v>1002</v>
      </c>
      <c r="I34" s="2">
        <f>VLOOKUP(H34,'data|数值'!$A$1:$C$23,2)</f>
        <v>150</v>
      </c>
      <c r="J34" s="2">
        <f>VLOOKUP(H34,'data|数值'!$A$1:$C$23,3)</f>
        <v>80000</v>
      </c>
      <c r="K34" s="2" t="s">
        <v>117</v>
      </c>
      <c r="L34" s="2" t="s">
        <v>118</v>
      </c>
      <c r="M34" s="2">
        <v>3</v>
      </c>
      <c r="N34" s="2">
        <v>15</v>
      </c>
      <c r="O34" s="2">
        <v>1</v>
      </c>
      <c r="P34" s="5" t="s">
        <v>62</v>
      </c>
    </row>
    <row r="35" spans="1:16" x14ac:dyDescent="0.2">
      <c r="A35" s="2">
        <v>109</v>
      </c>
      <c r="B35" s="9" t="s">
        <v>137</v>
      </c>
      <c r="C35" s="9" t="s">
        <v>138</v>
      </c>
      <c r="D35" s="9" t="s">
        <v>140</v>
      </c>
      <c r="E35" s="5"/>
      <c r="F35" s="5">
        <v>3</v>
      </c>
      <c r="G35" s="5"/>
      <c r="H35" s="2">
        <v>1001</v>
      </c>
      <c r="I35" s="2">
        <f>VLOOKUP(H35,'data|数值'!$A$1:$C$23,2)</f>
        <v>150</v>
      </c>
      <c r="J35" s="2">
        <f>VLOOKUP(H35,'data|数值'!$A$1:$C$23,3)</f>
        <v>20000</v>
      </c>
      <c r="K35" s="2" t="s">
        <v>117</v>
      </c>
      <c r="L35" s="2" t="s">
        <v>143</v>
      </c>
      <c r="M35" s="2">
        <v>5</v>
      </c>
      <c r="N35" s="2">
        <v>15</v>
      </c>
      <c r="O35" s="2">
        <v>1</v>
      </c>
      <c r="P35" s="5" t="s">
        <v>62</v>
      </c>
    </row>
    <row r="36" spans="1:16" x14ac:dyDescent="0.2">
      <c r="A36" s="2">
        <v>110</v>
      </c>
      <c r="B36" s="9" t="s">
        <v>142</v>
      </c>
      <c r="C36" s="9" t="s">
        <v>139</v>
      </c>
      <c r="D36" s="9" t="s">
        <v>140</v>
      </c>
      <c r="E36" s="5"/>
      <c r="F36" s="5">
        <v>3</v>
      </c>
      <c r="G36" s="5"/>
      <c r="H36" s="2">
        <v>1001</v>
      </c>
      <c r="I36" s="2">
        <f>VLOOKUP(H36,'data|数值'!$A$1:$C$23,2)</f>
        <v>150</v>
      </c>
      <c r="J36" s="2">
        <f>VLOOKUP(H36,'data|数值'!$A$1:$C$23,3)</f>
        <v>20000</v>
      </c>
      <c r="K36" s="9" t="s">
        <v>141</v>
      </c>
      <c r="L36" s="2" t="s">
        <v>144</v>
      </c>
      <c r="M36" s="2">
        <v>5</v>
      </c>
      <c r="N36" s="2">
        <v>15</v>
      </c>
      <c r="O36" s="2">
        <v>1</v>
      </c>
      <c r="P36" s="5" t="s">
        <v>62</v>
      </c>
    </row>
    <row r="37" spans="1:16" x14ac:dyDescent="0.2">
      <c r="D37" s="5"/>
      <c r="E37" s="5"/>
      <c r="F37" s="5"/>
      <c r="G37" s="5"/>
    </row>
    <row r="38" spans="1:16" x14ac:dyDescent="0.2">
      <c r="D38" s="5"/>
      <c r="E38" s="5"/>
      <c r="F38" s="5"/>
      <c r="G38" s="5"/>
    </row>
    <row r="39" spans="1:16" x14ac:dyDescent="0.2">
      <c r="D39" s="5"/>
      <c r="E39" s="5"/>
      <c r="F39" s="5"/>
      <c r="G39" s="5"/>
    </row>
    <row r="40" spans="1:16" x14ac:dyDescent="0.2">
      <c r="D40" s="5"/>
      <c r="E40" s="5"/>
      <c r="F40" s="5"/>
      <c r="G40" s="5"/>
    </row>
    <row r="41" spans="1:16" x14ac:dyDescent="0.2">
      <c r="D41" s="5"/>
      <c r="E41" s="5"/>
      <c r="F41" s="5"/>
      <c r="G41" s="5"/>
    </row>
    <row r="42" spans="1:16" x14ac:dyDescent="0.2">
      <c r="D42" s="5"/>
      <c r="E42" s="5"/>
      <c r="F42" s="5"/>
      <c r="G42" s="5"/>
    </row>
    <row r="43" spans="1:16" x14ac:dyDescent="0.2">
      <c r="D43" s="5"/>
      <c r="E43" s="5"/>
      <c r="F43" s="5"/>
      <c r="G43" s="5"/>
    </row>
    <row r="44" spans="1:16" x14ac:dyDescent="0.2">
      <c r="D44" s="5"/>
      <c r="E44" s="5"/>
      <c r="F44" s="5"/>
      <c r="G44" s="5"/>
    </row>
    <row r="45" spans="1:16" x14ac:dyDescent="0.2">
      <c r="D45" s="5"/>
      <c r="E45" s="5"/>
      <c r="F45" s="5"/>
      <c r="G45" s="5"/>
    </row>
    <row r="46" spans="1:16" x14ac:dyDescent="0.2">
      <c r="D46" s="5"/>
      <c r="E46" s="5"/>
      <c r="F46" s="5"/>
      <c r="G46" s="5"/>
    </row>
    <row r="47" spans="1:16" x14ac:dyDescent="0.2">
      <c r="D47" s="5"/>
      <c r="E47" s="5"/>
      <c r="F47" s="5"/>
      <c r="G47" s="5"/>
    </row>
    <row r="48" spans="1:16" x14ac:dyDescent="0.2">
      <c r="D48" s="5"/>
      <c r="E48" s="5"/>
      <c r="F48" s="5"/>
      <c r="G48" s="5"/>
    </row>
    <row r="49" spans="4:7" x14ac:dyDescent="0.2">
      <c r="D49" s="5"/>
      <c r="E49" s="5"/>
      <c r="F49" s="5"/>
      <c r="G49" s="5"/>
    </row>
    <row r="50" spans="4:7" x14ac:dyDescent="0.2">
      <c r="D50" s="5"/>
      <c r="E50" s="5"/>
      <c r="F50" s="5"/>
      <c r="G50" s="5"/>
    </row>
    <row r="51" spans="4:7" x14ac:dyDescent="0.2">
      <c r="D51" s="5"/>
      <c r="E51" s="5"/>
      <c r="F51" s="5"/>
      <c r="G51" s="5"/>
    </row>
    <row r="52" spans="4:7" x14ac:dyDescent="0.2">
      <c r="D52" s="5"/>
      <c r="E52" s="5"/>
      <c r="F52" s="5"/>
      <c r="G52" s="5"/>
    </row>
    <row r="53" spans="4:7" x14ac:dyDescent="0.2">
      <c r="D53" s="5"/>
      <c r="E53" s="5"/>
      <c r="F53" s="5"/>
      <c r="G53" s="5"/>
    </row>
    <row r="54" spans="4:7" x14ac:dyDescent="0.2">
      <c r="D54" s="5"/>
      <c r="E54" s="5"/>
      <c r="F54" s="5"/>
      <c r="G54" s="5"/>
    </row>
    <row r="55" spans="4:7" x14ac:dyDescent="0.2">
      <c r="D55" s="5"/>
      <c r="E55" s="5"/>
      <c r="F55" s="5"/>
      <c r="G55" s="5"/>
    </row>
    <row r="56" spans="4:7" x14ac:dyDescent="0.2">
      <c r="D56" s="5"/>
      <c r="E56" s="5"/>
      <c r="F56" s="5"/>
      <c r="G56" s="5"/>
    </row>
    <row r="57" spans="4:7" x14ac:dyDescent="0.2">
      <c r="D57" s="5"/>
      <c r="E57" s="5"/>
      <c r="F57" s="5"/>
      <c r="G57" s="5"/>
    </row>
    <row r="58" spans="4:7" x14ac:dyDescent="0.2">
      <c r="D58" s="5"/>
      <c r="E58" s="5"/>
      <c r="F58" s="5"/>
      <c r="G58" s="5"/>
    </row>
    <row r="59" spans="4:7" x14ac:dyDescent="0.2">
      <c r="D59" s="5"/>
      <c r="E59" s="5"/>
      <c r="F59" s="5"/>
      <c r="G59" s="5"/>
    </row>
    <row r="60" spans="4:7" x14ac:dyDescent="0.2">
      <c r="D60" s="5"/>
      <c r="E60" s="5"/>
      <c r="F60" s="5"/>
      <c r="G60" s="5"/>
    </row>
    <row r="61" spans="4:7" x14ac:dyDescent="0.2">
      <c r="D61" s="5"/>
      <c r="E61" s="5"/>
      <c r="F61" s="5"/>
      <c r="G61" s="5"/>
    </row>
    <row r="62" spans="4:7" x14ac:dyDescent="0.2">
      <c r="D62" s="5"/>
      <c r="E62" s="5"/>
      <c r="F62" s="5"/>
      <c r="G62" s="5"/>
    </row>
    <row r="63" spans="4:7" x14ac:dyDescent="0.2">
      <c r="D63" s="5"/>
      <c r="E63" s="5"/>
      <c r="F63" s="5"/>
      <c r="G63" s="5"/>
    </row>
    <row r="64" spans="4:7" x14ac:dyDescent="0.2">
      <c r="D64" s="5"/>
      <c r="E64" s="5"/>
      <c r="F64" s="5"/>
      <c r="G64" s="5"/>
    </row>
    <row r="65" spans="4:7" x14ac:dyDescent="0.2">
      <c r="D65" s="5"/>
      <c r="E65" s="5"/>
      <c r="F65" s="5"/>
      <c r="G65" s="5"/>
    </row>
    <row r="66" spans="4:7" x14ac:dyDescent="0.2">
      <c r="D66" s="5"/>
      <c r="E66" s="5"/>
      <c r="F66" s="5"/>
      <c r="G66" s="5"/>
    </row>
    <row r="67" spans="4:7" x14ac:dyDescent="0.2">
      <c r="D67" s="5"/>
      <c r="E67" s="5"/>
      <c r="F67" s="5"/>
      <c r="G67" s="5"/>
    </row>
    <row r="68" spans="4:7" x14ac:dyDescent="0.2">
      <c r="D68" s="5"/>
      <c r="E68" s="5"/>
      <c r="F68" s="5"/>
      <c r="G68" s="5"/>
    </row>
    <row r="69" spans="4:7" x14ac:dyDescent="0.2">
      <c r="D69" s="5"/>
      <c r="E69" s="5"/>
      <c r="F69" s="5"/>
      <c r="G69" s="5"/>
    </row>
    <row r="70" spans="4:7" x14ac:dyDescent="0.2">
      <c r="D70" s="5"/>
      <c r="E70" s="5"/>
      <c r="F70" s="5"/>
      <c r="G70" s="5"/>
    </row>
    <row r="71" spans="4:7" x14ac:dyDescent="0.2">
      <c r="D71" s="5"/>
      <c r="E71" s="5"/>
      <c r="F71" s="5"/>
      <c r="G71" s="5"/>
    </row>
    <row r="72" spans="4:7" x14ac:dyDescent="0.2">
      <c r="D72" s="5"/>
      <c r="E72" s="5"/>
      <c r="F72" s="5"/>
      <c r="G72" s="5"/>
    </row>
    <row r="73" spans="4:7" x14ac:dyDescent="0.2">
      <c r="D73" s="5"/>
      <c r="E73" s="5"/>
      <c r="F73" s="5"/>
      <c r="G73" s="5"/>
    </row>
    <row r="74" spans="4:7" x14ac:dyDescent="0.2">
      <c r="D74" s="5"/>
      <c r="E74" s="5"/>
      <c r="F74" s="5"/>
      <c r="G74" s="5"/>
    </row>
    <row r="75" spans="4:7" x14ac:dyDescent="0.2">
      <c r="D75" s="5"/>
      <c r="E75" s="5"/>
      <c r="F75" s="5"/>
      <c r="G75" s="5"/>
    </row>
    <row r="76" spans="4:7" x14ac:dyDescent="0.2">
      <c r="D76" s="5"/>
      <c r="E76" s="5"/>
      <c r="F76" s="5"/>
      <c r="G76" s="5"/>
    </row>
    <row r="77" spans="4:7" x14ac:dyDescent="0.2">
      <c r="D77" s="5"/>
      <c r="E77" s="5"/>
      <c r="F77" s="5"/>
      <c r="G77" s="5"/>
    </row>
    <row r="78" spans="4:7" x14ac:dyDescent="0.2">
      <c r="D78" s="5"/>
      <c r="E78" s="5"/>
      <c r="F78" s="5"/>
      <c r="G78" s="5"/>
    </row>
    <row r="79" spans="4:7" x14ac:dyDescent="0.2">
      <c r="D79" s="5"/>
      <c r="E79" s="5"/>
      <c r="F79" s="5"/>
      <c r="G79" s="5"/>
    </row>
    <row r="80" spans="4:7" x14ac:dyDescent="0.2">
      <c r="D80" s="5"/>
      <c r="E80" s="5"/>
      <c r="F80" s="5"/>
      <c r="G80" s="5"/>
    </row>
    <row r="81" spans="4:7" x14ac:dyDescent="0.2">
      <c r="D81" s="5"/>
      <c r="E81" s="5"/>
      <c r="F81" s="5"/>
      <c r="G81" s="5"/>
    </row>
    <row r="82" spans="4:7" x14ac:dyDescent="0.2">
      <c r="D82" s="5"/>
      <c r="E82" s="5"/>
      <c r="F82" s="5"/>
      <c r="G82" s="5"/>
    </row>
    <row r="83" spans="4:7" x14ac:dyDescent="0.2">
      <c r="D83" s="5"/>
      <c r="E83" s="5"/>
      <c r="F83" s="5"/>
      <c r="G83" s="5"/>
    </row>
    <row r="84" spans="4:7" x14ac:dyDescent="0.2">
      <c r="D84" s="5"/>
      <c r="E84" s="5"/>
      <c r="F84" s="5"/>
      <c r="G84" s="5"/>
    </row>
    <row r="85" spans="4:7" x14ac:dyDescent="0.2">
      <c r="D85" s="5"/>
      <c r="E85" s="5"/>
      <c r="F85" s="5"/>
      <c r="G85" s="5"/>
    </row>
    <row r="86" spans="4:7" x14ac:dyDescent="0.2">
      <c r="D86" s="5"/>
      <c r="E86" s="5"/>
      <c r="F86" s="5"/>
      <c r="G86" s="5"/>
    </row>
    <row r="87" spans="4:7" x14ac:dyDescent="0.2">
      <c r="D87" s="5"/>
      <c r="E87" s="5"/>
      <c r="F87" s="5"/>
      <c r="G87" s="5"/>
    </row>
    <row r="88" spans="4:7" x14ac:dyDescent="0.2">
      <c r="D88" s="5"/>
      <c r="E88" s="5"/>
      <c r="F88" s="5"/>
      <c r="G88" s="5"/>
    </row>
    <row r="89" spans="4:7" x14ac:dyDescent="0.2">
      <c r="D89" s="5"/>
      <c r="E89" s="5"/>
      <c r="F89" s="5"/>
      <c r="G89" s="5"/>
    </row>
    <row r="90" spans="4:7" x14ac:dyDescent="0.2">
      <c r="D90" s="5"/>
      <c r="E90" s="5"/>
      <c r="F90" s="5"/>
      <c r="G90" s="5"/>
    </row>
    <row r="91" spans="4:7" x14ac:dyDescent="0.2">
      <c r="D91" s="5"/>
      <c r="E91" s="5"/>
      <c r="F91" s="5"/>
      <c r="G91" s="5"/>
    </row>
    <row r="92" spans="4:7" x14ac:dyDescent="0.2">
      <c r="D92" s="5"/>
      <c r="E92" s="5"/>
      <c r="F92" s="5"/>
      <c r="G92" s="5"/>
    </row>
    <row r="93" spans="4:7" x14ac:dyDescent="0.2">
      <c r="D93" s="5"/>
      <c r="E93" s="5"/>
      <c r="F93" s="5"/>
      <c r="G93" s="5"/>
    </row>
    <row r="94" spans="4:7" x14ac:dyDescent="0.2">
      <c r="D94" s="5"/>
      <c r="E94" s="5"/>
      <c r="F94" s="5"/>
      <c r="G94" s="5"/>
    </row>
    <row r="95" spans="4:7" x14ac:dyDescent="0.2">
      <c r="D95" s="5"/>
      <c r="E95" s="5"/>
      <c r="F95" s="5"/>
      <c r="G95" s="5"/>
    </row>
    <row r="96" spans="4:7" x14ac:dyDescent="0.2">
      <c r="D96" s="5"/>
      <c r="E96" s="5"/>
      <c r="F96" s="5"/>
      <c r="G96" s="5"/>
    </row>
    <row r="97" spans="4:7" x14ac:dyDescent="0.2">
      <c r="D97" s="5"/>
      <c r="E97" s="5"/>
      <c r="F97" s="5"/>
      <c r="G97" s="5"/>
    </row>
    <row r="98" spans="4:7" x14ac:dyDescent="0.2">
      <c r="D98" s="5"/>
      <c r="E98" s="5"/>
      <c r="F98" s="5"/>
      <c r="G98" s="5"/>
    </row>
    <row r="99" spans="4:7" x14ac:dyDescent="0.2">
      <c r="D99" s="5"/>
      <c r="E99" s="5"/>
      <c r="F99" s="5"/>
      <c r="G99" s="5"/>
    </row>
    <row r="100" spans="4:7" x14ac:dyDescent="0.2">
      <c r="D100" s="5"/>
      <c r="E100" s="5"/>
      <c r="F100" s="5"/>
      <c r="G100" s="5"/>
    </row>
    <row r="101" spans="4:7" x14ac:dyDescent="0.2">
      <c r="D101" s="5"/>
      <c r="E101" s="5"/>
      <c r="F101" s="5"/>
      <c r="G101" s="5"/>
    </row>
    <row r="102" spans="4:7" x14ac:dyDescent="0.2">
      <c r="D102" s="5"/>
      <c r="E102" s="5"/>
      <c r="F102" s="5"/>
      <c r="G102" s="5"/>
    </row>
    <row r="103" spans="4:7" x14ac:dyDescent="0.2">
      <c r="D103" s="5"/>
      <c r="E103" s="5"/>
      <c r="F103" s="5"/>
      <c r="G103" s="5"/>
    </row>
    <row r="104" spans="4:7" x14ac:dyDescent="0.2">
      <c r="D104" s="5"/>
      <c r="E104" s="5"/>
      <c r="F104" s="5"/>
      <c r="G104" s="5"/>
    </row>
    <row r="105" spans="4:7" x14ac:dyDescent="0.2">
      <c r="D105" s="5"/>
      <c r="E105" s="5"/>
      <c r="F105" s="5"/>
      <c r="G105" s="5"/>
    </row>
    <row r="106" spans="4:7" x14ac:dyDescent="0.2">
      <c r="D106" s="5"/>
      <c r="E106" s="5"/>
      <c r="F106" s="5"/>
      <c r="G106" s="5"/>
    </row>
    <row r="107" spans="4:7" x14ac:dyDescent="0.2">
      <c r="D107" s="5"/>
      <c r="E107" s="5"/>
      <c r="F107" s="5"/>
      <c r="G107" s="5"/>
    </row>
    <row r="108" spans="4:7" x14ac:dyDescent="0.2">
      <c r="D108" s="5"/>
      <c r="E108" s="5"/>
      <c r="F108" s="5"/>
      <c r="G108" s="5"/>
    </row>
    <row r="109" spans="4:7" x14ac:dyDescent="0.2">
      <c r="D109" s="5"/>
      <c r="E109" s="5"/>
      <c r="F109" s="5"/>
      <c r="G109" s="5"/>
    </row>
    <row r="110" spans="4:7" x14ac:dyDescent="0.2">
      <c r="D110" s="5"/>
      <c r="E110" s="5"/>
      <c r="F110" s="5"/>
      <c r="G110" s="5"/>
    </row>
    <row r="111" spans="4:7" x14ac:dyDescent="0.2">
      <c r="D111" s="5"/>
      <c r="E111" s="5"/>
      <c r="F111" s="5"/>
      <c r="G111" s="5"/>
    </row>
    <row r="112" spans="4:7" x14ac:dyDescent="0.2">
      <c r="D112" s="5"/>
      <c r="E112" s="5"/>
      <c r="F112" s="5"/>
      <c r="G112" s="5"/>
    </row>
    <row r="113" spans="4:7" x14ac:dyDescent="0.2">
      <c r="D113" s="5"/>
      <c r="E113" s="5"/>
      <c r="F113" s="5"/>
      <c r="G113" s="5"/>
    </row>
    <row r="114" spans="4:7" x14ac:dyDescent="0.2">
      <c r="D114" s="5"/>
      <c r="E114" s="5"/>
      <c r="F114" s="5"/>
      <c r="G114" s="5"/>
    </row>
    <row r="115" spans="4:7" x14ac:dyDescent="0.2">
      <c r="D115" s="5"/>
      <c r="E115" s="5"/>
      <c r="F115" s="5"/>
      <c r="G115" s="5"/>
    </row>
    <row r="116" spans="4:7" x14ac:dyDescent="0.2">
      <c r="D116" s="5"/>
      <c r="E116" s="5"/>
      <c r="F116" s="5"/>
      <c r="G116" s="5"/>
    </row>
  </sheetData>
  <phoneticPr fontId="8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11" sqref="C11"/>
    </sheetView>
  </sheetViews>
  <sheetFormatPr defaultColWidth="11" defaultRowHeight="14.25" x14ac:dyDescent="0.2"/>
  <cols>
    <col min="1" max="3" width="14.625" style="2" customWidth="1"/>
    <col min="4" max="4" width="16.375" style="2" customWidth="1"/>
    <col min="5" max="16384" width="11" style="2"/>
  </cols>
  <sheetData>
    <row r="1" spans="1:4" s="6" customFormat="1" ht="43.5" customHeight="1" x14ac:dyDescent="0.2">
      <c r="A1" s="3" t="s">
        <v>82</v>
      </c>
      <c r="B1" s="3" t="s">
        <v>83</v>
      </c>
      <c r="C1" s="3" t="s">
        <v>84</v>
      </c>
      <c r="D1" s="6" t="s">
        <v>147</v>
      </c>
    </row>
    <row r="2" spans="1:4" x14ac:dyDescent="0.2">
      <c r="A2" s="2">
        <v>1</v>
      </c>
      <c r="B2" s="2">
        <v>50</v>
      </c>
      <c r="C2" s="5">
        <v>300</v>
      </c>
      <c r="D2" s="9" t="s">
        <v>148</v>
      </c>
    </row>
    <row r="3" spans="1:4" x14ac:dyDescent="0.2">
      <c r="A3" s="2">
        <v>2</v>
      </c>
      <c r="B3" s="2">
        <v>80</v>
      </c>
      <c r="C3" s="5">
        <v>800</v>
      </c>
      <c r="D3" s="9" t="s">
        <v>149</v>
      </c>
    </row>
    <row r="4" spans="1:4" x14ac:dyDescent="0.2">
      <c r="A4" s="2">
        <v>3</v>
      </c>
      <c r="B4" s="2">
        <v>80</v>
      </c>
      <c r="C4" s="5">
        <v>2000</v>
      </c>
      <c r="D4" s="9" t="s">
        <v>153</v>
      </c>
    </row>
    <row r="5" spans="1:4" x14ac:dyDescent="0.2">
      <c r="A5" s="2">
        <v>4</v>
      </c>
      <c r="B5" s="2">
        <v>50</v>
      </c>
      <c r="C5" s="5">
        <v>3000</v>
      </c>
      <c r="D5" s="9" t="s">
        <v>154</v>
      </c>
    </row>
    <row r="6" spans="1:4" x14ac:dyDescent="0.2">
      <c r="A6" s="2">
        <v>5</v>
      </c>
      <c r="B6" s="2">
        <v>80</v>
      </c>
      <c r="C6" s="5">
        <v>4000</v>
      </c>
      <c r="D6" s="9" t="s">
        <v>152</v>
      </c>
    </row>
    <row r="7" spans="1:4" x14ac:dyDescent="0.2">
      <c r="A7" s="2">
        <v>6</v>
      </c>
      <c r="B7" s="2">
        <v>100</v>
      </c>
      <c r="C7" s="5">
        <v>12500</v>
      </c>
    </row>
    <row r="8" spans="1:4" x14ac:dyDescent="0.2">
      <c r="A8" s="2">
        <v>7</v>
      </c>
      <c r="B8" s="2">
        <v>100</v>
      </c>
      <c r="C8" s="5">
        <v>20000</v>
      </c>
    </row>
    <row r="9" spans="1:4" x14ac:dyDescent="0.2">
      <c r="A9" s="2">
        <v>8</v>
      </c>
      <c r="B9" s="2">
        <v>100</v>
      </c>
      <c r="C9" s="5">
        <v>30000</v>
      </c>
    </row>
    <row r="10" spans="1:4" x14ac:dyDescent="0.2">
      <c r="A10" s="2">
        <v>9</v>
      </c>
      <c r="B10" s="2">
        <v>100</v>
      </c>
      <c r="C10" s="5">
        <v>45000</v>
      </c>
    </row>
    <row r="11" spans="1:4" x14ac:dyDescent="0.2">
      <c r="A11" s="2">
        <v>10</v>
      </c>
      <c r="B11" s="2">
        <v>100</v>
      </c>
      <c r="C11" s="5">
        <v>70000</v>
      </c>
    </row>
    <row r="12" spans="1:4" x14ac:dyDescent="0.2">
      <c r="A12" s="2">
        <v>101</v>
      </c>
      <c r="B12" s="2">
        <v>100</v>
      </c>
      <c r="C12" s="5">
        <v>6000</v>
      </c>
      <c r="D12" s="9" t="s">
        <v>150</v>
      </c>
    </row>
    <row r="13" spans="1:4" x14ac:dyDescent="0.2">
      <c r="A13" s="2">
        <v>102</v>
      </c>
      <c r="B13" s="2">
        <v>100</v>
      </c>
      <c r="C13" s="5">
        <v>8000</v>
      </c>
      <c r="D13" s="9" t="s">
        <v>151</v>
      </c>
    </row>
    <row r="14" spans="1:4" x14ac:dyDescent="0.2">
      <c r="A14" s="2">
        <v>1001</v>
      </c>
      <c r="B14" s="2">
        <v>150</v>
      </c>
      <c r="C14" s="5">
        <v>20000</v>
      </c>
    </row>
    <row r="15" spans="1:4" x14ac:dyDescent="0.2">
      <c r="A15" s="2">
        <v>1002</v>
      </c>
      <c r="B15" s="2">
        <v>150</v>
      </c>
      <c r="C15" s="5">
        <v>80000</v>
      </c>
    </row>
    <row r="16" spans="1:4" x14ac:dyDescent="0.2">
      <c r="C16" s="5"/>
    </row>
    <row r="17" spans="3:3" x14ac:dyDescent="0.2">
      <c r="C17" s="5"/>
    </row>
    <row r="18" spans="3:3" x14ac:dyDescent="0.2">
      <c r="C18" s="5"/>
    </row>
    <row r="19" spans="3:3" x14ac:dyDescent="0.2">
      <c r="C19" s="5"/>
    </row>
    <row r="20" spans="3:3" x14ac:dyDescent="0.2">
      <c r="C20" s="5"/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A3" sqref="A3"/>
    </sheetView>
  </sheetViews>
  <sheetFormatPr defaultColWidth="9" defaultRowHeight="14.25" x14ac:dyDescent="0.2"/>
  <cols>
    <col min="1" max="1" width="10.25" style="2" customWidth="1"/>
    <col min="2" max="2" width="21.625" style="2" customWidth="1"/>
    <col min="3" max="3" width="23.875" style="2" customWidth="1"/>
    <col min="4" max="4" width="25.125" style="2" customWidth="1"/>
    <col min="5" max="5" width="20.875" style="2" customWidth="1"/>
    <col min="6" max="6" width="13" style="2" customWidth="1"/>
    <col min="7" max="7" width="14.25" style="2" customWidth="1"/>
    <col min="8" max="8" width="12.5" style="2" customWidth="1"/>
    <col min="9" max="9" width="11.875" style="2" customWidth="1"/>
    <col min="10" max="16384" width="9" style="2"/>
  </cols>
  <sheetData>
    <row r="1" spans="1:9" ht="27.75" customHeight="1" x14ac:dyDescent="0.2">
      <c r="A1" s="3" t="s">
        <v>0</v>
      </c>
      <c r="B1" s="3" t="s">
        <v>85</v>
      </c>
      <c r="C1" s="3" t="s">
        <v>86</v>
      </c>
      <c r="D1" s="3" t="s">
        <v>87</v>
      </c>
    </row>
    <row r="2" spans="1:9" ht="30.75" customHeight="1" x14ac:dyDescent="0.2">
      <c r="A2" s="4">
        <v>1</v>
      </c>
      <c r="B2" s="4"/>
      <c r="C2" s="4" t="s">
        <v>88</v>
      </c>
      <c r="D2" s="4"/>
      <c r="E2" s="4"/>
      <c r="F2" s="4"/>
      <c r="G2" s="4"/>
      <c r="H2" s="4"/>
      <c r="I2" s="4"/>
    </row>
    <row r="3" spans="1:9" ht="27.75" customHeight="1" x14ac:dyDescent="0.2">
      <c r="A3" s="4">
        <v>2</v>
      </c>
      <c r="B3" s="10" t="s">
        <v>123</v>
      </c>
      <c r="C3" s="4" t="s">
        <v>89</v>
      </c>
      <c r="D3" s="4" t="s">
        <v>90</v>
      </c>
      <c r="E3" s="4"/>
      <c r="F3" s="4"/>
      <c r="G3" s="4"/>
      <c r="H3" s="4"/>
      <c r="I3" s="4"/>
    </row>
    <row r="4" spans="1:9" ht="26.25" customHeight="1" x14ac:dyDescent="0.2">
      <c r="A4" s="2">
        <v>3</v>
      </c>
      <c r="B4" s="2" t="s">
        <v>91</v>
      </c>
      <c r="C4" s="2" t="s">
        <v>92</v>
      </c>
      <c r="D4" s="4" t="s">
        <v>93</v>
      </c>
    </row>
    <row r="5" spans="1:9" ht="30" customHeight="1" x14ac:dyDescent="0.2">
      <c r="A5" s="2">
        <v>4</v>
      </c>
      <c r="C5" s="4" t="s">
        <v>94</v>
      </c>
      <c r="D5" s="4"/>
    </row>
    <row r="6" spans="1:9" ht="27.75" customHeight="1" x14ac:dyDescent="0.2">
      <c r="A6" s="2">
        <v>5</v>
      </c>
      <c r="C6" s="4" t="s">
        <v>95</v>
      </c>
      <c r="D6" s="4"/>
    </row>
    <row r="7" spans="1:9" ht="28.5" x14ac:dyDescent="0.2">
      <c r="A7" s="2">
        <v>6</v>
      </c>
      <c r="B7" s="5" t="s">
        <v>96</v>
      </c>
      <c r="C7" s="2" t="s">
        <v>97</v>
      </c>
      <c r="D7" s="4" t="s">
        <v>98</v>
      </c>
    </row>
    <row r="8" spans="1:9" ht="28.5" x14ac:dyDescent="0.2">
      <c r="A8" s="2">
        <v>7</v>
      </c>
      <c r="B8" s="2" t="s">
        <v>99</v>
      </c>
      <c r="C8" s="2" t="s">
        <v>97</v>
      </c>
      <c r="D8" s="4" t="s">
        <v>100</v>
      </c>
    </row>
  </sheetData>
  <phoneticPr fontId="8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13" sqref="B13"/>
    </sheetView>
  </sheetViews>
  <sheetFormatPr defaultColWidth="9" defaultRowHeight="14.25" x14ac:dyDescent="0.2"/>
  <cols>
    <col min="1" max="1" width="32.375" customWidth="1"/>
    <col min="2" max="2" width="28" customWidth="1"/>
  </cols>
  <sheetData>
    <row r="1" spans="1:3" ht="26.25" customHeight="1" x14ac:dyDescent="0.2">
      <c r="A1" t="s">
        <v>101</v>
      </c>
      <c r="B1" t="s">
        <v>102</v>
      </c>
      <c r="C1" s="1"/>
    </row>
    <row r="2" spans="1:3" ht="25.5" customHeight="1" x14ac:dyDescent="0.2">
      <c r="A2" t="s">
        <v>103</v>
      </c>
      <c r="B2" t="s">
        <v>104</v>
      </c>
    </row>
    <row r="3" spans="1:3" ht="27.75" customHeight="1" x14ac:dyDescent="0.2">
      <c r="A3" t="s">
        <v>105</v>
      </c>
      <c r="B3" t="s">
        <v>106</v>
      </c>
    </row>
    <row r="4" spans="1:3" ht="25.5" customHeight="1" x14ac:dyDescent="0.2">
      <c r="A4" t="s">
        <v>107</v>
      </c>
      <c r="B4" t="s">
        <v>108</v>
      </c>
    </row>
    <row r="5" spans="1:3" ht="22.5" customHeight="1" x14ac:dyDescent="0.2">
      <c r="A5" t="s">
        <v>109</v>
      </c>
      <c r="B5" t="s">
        <v>110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use_monster</vt:lpstr>
      <vt:lpstr>base|</vt:lpstr>
      <vt:lpstr>data|数值</vt:lpstr>
      <vt:lpstr>profession|职业</vt:lpstr>
      <vt:lpstr>|状态表描述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2015-06-05T18:19:00Z</dcterms:created>
  <dcterms:modified xsi:type="dcterms:W3CDTF">2021-10-28T06:30:22Z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A983145E699942609FDF36C977339F86</vt:lpwstr>
  </property>
</Properties>
</file>