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F022FFB2-3870-5A4C-8FEB-05E9344D03EB}" xr6:coauthVersionLast="47" xr6:coauthVersionMax="47" xr10:uidLastSave="{00000000-0000-0000-0000-000000000000}"/>
  <bookViews>
    <workbookView xWindow="8060" yWindow="460" windowWidth="27780" windowHeight="20820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<sst xmlns="http://schemas.openxmlformats.org/spreadsheetml/2006/main" count="1158" uniqueCount="704">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</sst>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vertical="center" wrapText="1"/>
    </xf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E1" zoomScale="150" zoomScaleNormal="150" workbookViewId="0">
      <selection activeCell="P10" sqref="P10"/>
    </sheetView>
  </sheetViews>
  <sheetFormatPr baseColWidth="10" defaultColWidth="9.1640625" defaultRowHeight="15" x14ac:dyDescent="0.2"/>
  <cols>
    <col min="1" max="1" width="13.83203125" style="25" customWidth="1"/>
    <col min="2" max="2" width="13.1640625" style="25" customWidth="1"/>
    <col min="3" max="3" width="11.6640625" style="25" customWidth="1"/>
    <col min="4" max="4" width="13.1640625" style="25" customWidth="1"/>
    <col min="5" max="5" width="9.5" style="25" customWidth="1"/>
    <col min="6" max="6" width="12.33203125" style="25" customWidth="1"/>
    <col min="7" max="7" width="19.6640625" style="25" customWidth="1"/>
    <col min="8" max="8" width="5.6640625" style="25" customWidth="1"/>
    <col min="9" max="9" width="9.5" style="25" customWidth="1"/>
    <col min="10" max="10" width="7.5" style="25" customWidth="1"/>
    <col min="11" max="11" width="12.5" style="25" customWidth="1"/>
    <col min="12" max="12" width="17.5" style="25" customWidth="1"/>
    <col min="13" max="13" width="11.1640625" style="25" customWidth="1"/>
    <col min="14" max="14" width="12" style="25" customWidth="1"/>
    <col min="15" max="15" width="11.1640625" style="25" customWidth="1"/>
    <col min="16" max="16" width="9.1640625" style="25"/>
    <col min="17" max="17" width="10.6640625" style="26" customWidth="1"/>
    <col min="18" max="18" width="9" style="25" customWidth="1"/>
    <col min="19" max="16384" width="9.1640625" style="25"/>
  </cols>
  <sheetData>
    <row r="1" spans="1:17" s="23" customFormat="1" ht="23" customHeight="1" x14ac:dyDescent="0.2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2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H2&amp;"-"&amp;I2&amp;"-"&amp;J2</f>
        <v>1641-7654320-72</v>
      </c>
      <c r="M2" s="25" t="str">
        <f>LEFT(D2,3)</f>
        <v>Mar</v>
      </c>
      <c r="N2" s="25" t="str">
        <f>RIGHT(G2,6)</f>
        <v>223809</v>
      </c>
      <c r="O2" s="25" t="str">
        <f>MID(G2,4,FIND("-",G2,4)-4)</f>
        <v>Sydney</v>
      </c>
      <c r="P2" s="25" t="str">
        <f>UPPER(TRIM(CLEAN(E2)))</f>
        <v>INV</v>
      </c>
      <c r="Q2" s="26" t="str">
        <f>SUBSTITUTE(SUBSTITUTE(F2,MID(F2,2,1),""),"S","$")</f>
        <v>$742.50</v>
      </c>
    </row>
    <row r="3" spans="1:17" x14ac:dyDescent="0.2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  <c r="M3" s="25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MID(G3,4,FIND("-",G3,4)-4)</f>
        <v>Melbourne</v>
      </c>
      <c r="P3" s="25" t="str">
        <f t="shared" ref="P3:P66" si="5">UPPER(TRIM(CLEAN(E3)))</f>
        <v>INV</v>
      </c>
      <c r="Q3" s="26" t="str">
        <f t="shared" ref="Q3:Q66" si="6">SUBSTITUTE(SUBSTITUTE(F3,MID(F3,2,1),""),"S","$")</f>
        <v>$1021.02</v>
      </c>
    </row>
    <row r="4" spans="1:17" x14ac:dyDescent="0.2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  <c r="M4" s="25" t="str">
        <f t="shared" si="2"/>
        <v>Mar</v>
      </c>
      <c r="N4" s="25" t="str">
        <f t="shared" si="3"/>
        <v>332589</v>
      </c>
      <c r="O4" s="25" t="str">
        <f t="shared" si="4"/>
        <v>Melbourne</v>
      </c>
      <c r="P4" s="25" t="str">
        <f t="shared" si="5"/>
        <v>INV</v>
      </c>
      <c r="Q4" s="26" t="str">
        <f t="shared" si="6"/>
        <v>$409.53</v>
      </c>
    </row>
    <row r="5" spans="1:17" x14ac:dyDescent="0.2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  <c r="M5" s="25" t="str">
        <f t="shared" si="2"/>
        <v>Mar</v>
      </c>
      <c r="N5" s="25" t="str">
        <f t="shared" si="3"/>
        <v>337131</v>
      </c>
      <c r="O5" s="25" t="str">
        <f t="shared" si="4"/>
        <v>Melbourne</v>
      </c>
      <c r="P5" s="25" t="str">
        <f t="shared" si="5"/>
        <v>CR</v>
      </c>
      <c r="Q5" s="26" t="str">
        <f t="shared" si="6"/>
        <v>$234.96</v>
      </c>
    </row>
    <row r="6" spans="1:17" x14ac:dyDescent="0.2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  <c r="M6" s="25" t="str">
        <f t="shared" si="2"/>
        <v>Mar</v>
      </c>
      <c r="N6" s="25" t="str">
        <f t="shared" si="3"/>
        <v>319376</v>
      </c>
      <c r="O6" s="25" t="str">
        <f t="shared" si="4"/>
        <v>Melbourne</v>
      </c>
      <c r="P6" s="25" t="str">
        <f t="shared" si="5"/>
        <v>CR</v>
      </c>
      <c r="Q6" s="26" t="str">
        <f t="shared" si="6"/>
        <v>$450.12</v>
      </c>
    </row>
    <row r="7" spans="1:17" x14ac:dyDescent="0.2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Melbourne</v>
      </c>
      <c r="P7" s="25" t="str">
        <f t="shared" si="5"/>
        <v>INV</v>
      </c>
      <c r="Q7" s="26" t="str">
        <f t="shared" si="6"/>
        <v>$114.18</v>
      </c>
    </row>
    <row r="8" spans="1:17" x14ac:dyDescent="0.2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  <c r="M8" s="25" t="str">
        <f t="shared" si="2"/>
        <v>Mar</v>
      </c>
      <c r="N8" s="25" t="str">
        <f t="shared" si="3"/>
        <v>310607</v>
      </c>
      <c r="O8" s="25" t="str">
        <f t="shared" si="4"/>
        <v>Melbourne</v>
      </c>
      <c r="P8" s="25" t="str">
        <f t="shared" si="5"/>
        <v>INV</v>
      </c>
      <c r="Q8" s="26" t="str">
        <f t="shared" si="6"/>
        <v>$930.93</v>
      </c>
    </row>
    <row r="9" spans="1:17" x14ac:dyDescent="0.2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  <c r="M9" s="25" t="str">
        <f t="shared" si="2"/>
        <v>Mar</v>
      </c>
      <c r="N9" s="25" t="str">
        <f t="shared" si="3"/>
        <v>226225</v>
      </c>
      <c r="O9" s="25" t="str">
        <f t="shared" si="4"/>
        <v>Sydney</v>
      </c>
      <c r="P9" s="25" t="str">
        <f t="shared" si="5"/>
        <v>INV</v>
      </c>
      <c r="Q9" s="26" t="str">
        <f t="shared" si="6"/>
        <v>$466.29</v>
      </c>
    </row>
    <row r="10" spans="1:17" x14ac:dyDescent="0.2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  <c r="M10" s="25" t="str">
        <f t="shared" si="2"/>
        <v>Mar</v>
      </c>
      <c r="N10" s="25" t="str">
        <f t="shared" si="3"/>
        <v>223858</v>
      </c>
      <c r="O10" s="25" t="str">
        <f t="shared" si="4"/>
        <v>Sydney</v>
      </c>
      <c r="P10" s="25" t="str">
        <f t="shared" si="5"/>
        <v>INV</v>
      </c>
      <c r="Q10" s="26" t="str">
        <f t="shared" si="6"/>
        <v>$222.42</v>
      </c>
    </row>
    <row r="11" spans="1:17" x14ac:dyDescent="0.2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  <c r="M11" s="25" t="str">
        <f t="shared" si="2"/>
        <v>Mar</v>
      </c>
      <c r="N11" s="25" t="str">
        <f t="shared" si="3"/>
        <v>211781</v>
      </c>
      <c r="O11" s="25" t="str">
        <f t="shared" si="4"/>
        <v>Sydney</v>
      </c>
      <c r="P11" s="25" t="str">
        <f t="shared" si="5"/>
        <v>INV</v>
      </c>
      <c r="Q11" s="26" t="str">
        <f t="shared" si="6"/>
        <v>$679.80</v>
      </c>
    </row>
    <row r="12" spans="1:17" x14ac:dyDescent="0.2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Sydney</v>
      </c>
      <c r="P12" s="25" t="str">
        <f t="shared" si="5"/>
        <v>INV</v>
      </c>
      <c r="Q12" s="26" t="str">
        <f t="shared" si="6"/>
        <v>$171.93</v>
      </c>
    </row>
    <row r="13" spans="1:17" x14ac:dyDescent="0.2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  <c r="M13" s="25" t="str">
        <f t="shared" si="2"/>
        <v>Feb</v>
      </c>
      <c r="N13" s="25" t="str">
        <f t="shared" si="3"/>
        <v>312187</v>
      </c>
      <c r="O13" s="25" t="str">
        <f t="shared" si="4"/>
        <v>Melbourne</v>
      </c>
      <c r="P13" s="25" t="str">
        <f t="shared" si="5"/>
        <v>INV</v>
      </c>
      <c r="Q13" s="26" t="str">
        <f t="shared" si="6"/>
        <v>$623.70</v>
      </c>
    </row>
    <row r="14" spans="1:17" x14ac:dyDescent="0.2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  <c r="M14" s="25" t="str">
        <f t="shared" si="2"/>
        <v>Mar</v>
      </c>
      <c r="N14" s="25" t="str">
        <f t="shared" si="3"/>
        <v>319790</v>
      </c>
      <c r="O14" s="25" t="str">
        <f t="shared" si="4"/>
        <v>Melbourne</v>
      </c>
      <c r="P14" s="25" t="str">
        <f t="shared" si="5"/>
        <v>INV</v>
      </c>
      <c r="Q14" s="26" t="str">
        <f t="shared" si="6"/>
        <v>$221.10</v>
      </c>
    </row>
    <row r="15" spans="1:17" x14ac:dyDescent="0.2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Melbourne</v>
      </c>
      <c r="P15" s="25" t="str">
        <f t="shared" si="5"/>
        <v>INV</v>
      </c>
      <c r="Q15" s="26" t="str">
        <f t="shared" si="6"/>
        <v>$393.36</v>
      </c>
    </row>
    <row r="16" spans="1:17" x14ac:dyDescent="0.2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  <c r="M16" s="25" t="str">
        <f t="shared" si="2"/>
        <v>Mar</v>
      </c>
      <c r="N16" s="25" t="str">
        <f t="shared" si="3"/>
        <v>335460</v>
      </c>
      <c r="O16" s="25" t="str">
        <f t="shared" si="4"/>
        <v>Melbourne</v>
      </c>
      <c r="P16" s="25" t="str">
        <f t="shared" si="5"/>
        <v>INV</v>
      </c>
      <c r="Q16" s="26" t="str">
        <f t="shared" si="6"/>
        <v>$642.18</v>
      </c>
    </row>
    <row r="17" spans="1:17" x14ac:dyDescent="0.2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  <c r="M17" s="25" t="str">
        <f t="shared" si="2"/>
        <v>Mar</v>
      </c>
      <c r="N17" s="25" t="str">
        <f t="shared" si="3"/>
        <v>323955</v>
      </c>
      <c r="O17" s="25" t="str">
        <f t="shared" si="4"/>
        <v>Melbourne</v>
      </c>
      <c r="P17" s="25" t="str">
        <f t="shared" si="5"/>
        <v>INV</v>
      </c>
      <c r="Q17" s="26" t="str">
        <f t="shared" si="6"/>
        <v>$499.95</v>
      </c>
    </row>
    <row r="18" spans="1:17" x14ac:dyDescent="0.2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  <c r="M18" s="25" t="str">
        <f t="shared" si="2"/>
        <v>Feb</v>
      </c>
      <c r="N18" s="25" t="str">
        <f t="shared" si="3"/>
        <v>316515</v>
      </c>
      <c r="O18" s="25" t="str">
        <f t="shared" si="4"/>
        <v>Melbourne</v>
      </c>
      <c r="P18" s="25" t="str">
        <f t="shared" si="5"/>
        <v>INV</v>
      </c>
      <c r="Q18" s="26" t="str">
        <f t="shared" si="6"/>
        <v>$299.64</v>
      </c>
    </row>
    <row r="19" spans="1:17" x14ac:dyDescent="0.2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  <c r="M19" s="25" t="str">
        <f t="shared" si="2"/>
        <v>Mar</v>
      </c>
      <c r="N19" s="25" t="str">
        <f t="shared" si="3"/>
        <v>231320</v>
      </c>
      <c r="O19" s="25" t="str">
        <f t="shared" si="4"/>
        <v>Sydney</v>
      </c>
      <c r="P19" s="25" t="str">
        <f t="shared" si="5"/>
        <v>INV</v>
      </c>
      <c r="Q19" s="26" t="str">
        <f t="shared" si="6"/>
        <v>$312.84</v>
      </c>
    </row>
    <row r="20" spans="1:17" x14ac:dyDescent="0.2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  <c r="M20" s="25" t="str">
        <f t="shared" si="2"/>
        <v>Mar</v>
      </c>
      <c r="N20" s="25" t="str">
        <f t="shared" si="3"/>
        <v>213670</v>
      </c>
      <c r="O20" s="25" t="str">
        <f t="shared" si="4"/>
        <v>Sydney</v>
      </c>
      <c r="P20" s="25" t="str">
        <f t="shared" si="5"/>
        <v>INV</v>
      </c>
      <c r="Q20" s="26" t="str">
        <f t="shared" si="6"/>
        <v>$993.63</v>
      </c>
    </row>
    <row r="21" spans="1:17" x14ac:dyDescent="0.2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  <c r="M21" s="25" t="str">
        <f t="shared" si="2"/>
        <v>Mar</v>
      </c>
      <c r="N21" s="25" t="str">
        <f t="shared" si="3"/>
        <v>226166</v>
      </c>
      <c r="O21" s="25" t="str">
        <f t="shared" si="4"/>
        <v>Sydney</v>
      </c>
      <c r="P21" s="25" t="str">
        <f t="shared" si="5"/>
        <v>INV</v>
      </c>
      <c r="Q21" s="26" t="str">
        <f t="shared" si="6"/>
        <v>$1053.69</v>
      </c>
    </row>
    <row r="22" spans="1:17" x14ac:dyDescent="0.2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Melbourne</v>
      </c>
      <c r="P22" s="25" t="str">
        <f t="shared" si="5"/>
        <v>INV</v>
      </c>
      <c r="Q22" s="26" t="str">
        <f t="shared" si="6"/>
        <v>$1047.75</v>
      </c>
    </row>
    <row r="23" spans="1:17" x14ac:dyDescent="0.2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  <c r="M23" s="25" t="str">
        <f t="shared" si="2"/>
        <v>Feb</v>
      </c>
      <c r="N23" s="25" t="str">
        <f t="shared" si="3"/>
        <v>230046</v>
      </c>
      <c r="O23" s="25" t="str">
        <f t="shared" si="4"/>
        <v>Sydney</v>
      </c>
      <c r="P23" s="25" t="str">
        <f t="shared" si="5"/>
        <v>INV</v>
      </c>
      <c r="Q23" s="26" t="str">
        <f t="shared" si="6"/>
        <v>$1096.92</v>
      </c>
    </row>
    <row r="24" spans="1:17" x14ac:dyDescent="0.2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  <c r="M24" s="25" t="str">
        <f t="shared" si="2"/>
        <v>Feb</v>
      </c>
      <c r="N24" s="25" t="str">
        <f t="shared" si="3"/>
        <v>224680</v>
      </c>
      <c r="O24" s="25" t="str">
        <f t="shared" si="4"/>
        <v>Sydney</v>
      </c>
      <c r="P24" s="25" t="str">
        <f t="shared" si="5"/>
        <v>INV</v>
      </c>
      <c r="Q24" s="26" t="str">
        <f t="shared" si="6"/>
        <v>$257.07</v>
      </c>
    </row>
    <row r="25" spans="1:17" x14ac:dyDescent="0.2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Sydney</v>
      </c>
      <c r="P25" s="25" t="str">
        <f t="shared" si="5"/>
        <v>INV</v>
      </c>
      <c r="Q25" s="26" t="str">
        <f t="shared" si="6"/>
        <v>$215.49</v>
      </c>
    </row>
    <row r="26" spans="1:17" x14ac:dyDescent="0.2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Sydney</v>
      </c>
      <c r="P26" s="25" t="str">
        <f t="shared" si="5"/>
        <v>INV</v>
      </c>
      <c r="Q26" s="26" t="str">
        <f t="shared" si="6"/>
        <v>$455.07</v>
      </c>
    </row>
    <row r="27" spans="1:17" x14ac:dyDescent="0.2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Sydney</v>
      </c>
      <c r="P27" s="25" t="str">
        <f t="shared" si="5"/>
        <v>INV</v>
      </c>
      <c r="Q27" s="26" t="str">
        <f t="shared" si="6"/>
        <v>$711.81</v>
      </c>
    </row>
    <row r="28" spans="1:17" x14ac:dyDescent="0.2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  <c r="M28" s="25" t="str">
        <f t="shared" si="2"/>
        <v>Mar</v>
      </c>
      <c r="N28" s="25" t="str">
        <f t="shared" si="3"/>
        <v>331383</v>
      </c>
      <c r="O28" s="25" t="str">
        <f t="shared" si="4"/>
        <v>Melbourne</v>
      </c>
      <c r="P28" s="25" t="str">
        <f t="shared" si="5"/>
        <v>INV</v>
      </c>
      <c r="Q28" s="26" t="str">
        <f t="shared" si="6"/>
        <v>$78.54</v>
      </c>
    </row>
    <row r="29" spans="1:17" x14ac:dyDescent="0.2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  <c r="M29" s="25" t="str">
        <f t="shared" si="2"/>
        <v>Mar</v>
      </c>
      <c r="N29" s="25" t="str">
        <f t="shared" si="3"/>
        <v>335282</v>
      </c>
      <c r="O29" s="25" t="str">
        <f t="shared" si="4"/>
        <v>Melbourne</v>
      </c>
      <c r="P29" s="25" t="str">
        <f t="shared" si="5"/>
        <v>INV</v>
      </c>
      <c r="Q29" s="26" t="str">
        <f t="shared" si="6"/>
        <v>$302.61</v>
      </c>
    </row>
    <row r="30" spans="1:17" x14ac:dyDescent="0.2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  <c r="M30" s="25" t="str">
        <f t="shared" si="2"/>
        <v>Feb</v>
      </c>
      <c r="N30" s="25" t="str">
        <f t="shared" si="3"/>
        <v>330858</v>
      </c>
      <c r="O30" s="25" t="str">
        <f t="shared" si="4"/>
        <v>Melbourne</v>
      </c>
      <c r="P30" s="25" t="str">
        <f t="shared" si="5"/>
        <v>INV</v>
      </c>
      <c r="Q30" s="26" t="str">
        <f t="shared" si="6"/>
        <v>$426.03</v>
      </c>
    </row>
    <row r="31" spans="1:17" x14ac:dyDescent="0.2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  <c r="M31" s="25" t="str">
        <f t="shared" si="2"/>
        <v>Mar</v>
      </c>
      <c r="N31" s="25" t="str">
        <f t="shared" si="3"/>
        <v>238202</v>
      </c>
      <c r="O31" s="25" t="str">
        <f t="shared" si="4"/>
        <v>Sydney</v>
      </c>
      <c r="P31" s="25" t="str">
        <f t="shared" si="5"/>
        <v>INV</v>
      </c>
      <c r="Q31" s="26" t="str">
        <f t="shared" si="6"/>
        <v>$489.72</v>
      </c>
    </row>
    <row r="32" spans="1:17" x14ac:dyDescent="0.2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  <c r="M32" s="25" t="str">
        <f t="shared" si="2"/>
        <v>Mar</v>
      </c>
      <c r="N32" s="25" t="str">
        <f t="shared" si="3"/>
        <v>217217</v>
      </c>
      <c r="O32" s="25" t="str">
        <f t="shared" si="4"/>
        <v>Sydney</v>
      </c>
      <c r="P32" s="25" t="str">
        <f t="shared" si="5"/>
        <v>INV</v>
      </c>
      <c r="Q32" s="26" t="str">
        <f t="shared" si="6"/>
        <v>$352.44</v>
      </c>
    </row>
    <row r="33" spans="1:17" x14ac:dyDescent="0.2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  <c r="M33" s="25" t="str">
        <f t="shared" si="2"/>
        <v>Mar</v>
      </c>
      <c r="N33" s="25" t="str">
        <f t="shared" si="3"/>
        <v>234637</v>
      </c>
      <c r="O33" s="25" t="str">
        <f t="shared" si="4"/>
        <v>Sydney</v>
      </c>
      <c r="P33" s="25" t="str">
        <f t="shared" si="5"/>
        <v>INV</v>
      </c>
      <c r="Q33" s="26" t="str">
        <f t="shared" si="6"/>
        <v>$238.59</v>
      </c>
    </row>
    <row r="34" spans="1:17" x14ac:dyDescent="0.2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Melbourne</v>
      </c>
      <c r="P34" s="25" t="str">
        <f t="shared" si="5"/>
        <v>INV</v>
      </c>
      <c r="Q34" s="26" t="str">
        <f t="shared" si="6"/>
        <v>$549.12</v>
      </c>
    </row>
    <row r="35" spans="1:17" x14ac:dyDescent="0.2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  <c r="M35" s="25" t="str">
        <f t="shared" si="2"/>
        <v>Mar</v>
      </c>
      <c r="N35" s="25" t="str">
        <f t="shared" si="3"/>
        <v>227351</v>
      </c>
      <c r="O35" s="25" t="str">
        <f t="shared" si="4"/>
        <v>Sydney</v>
      </c>
      <c r="P35" s="25" t="str">
        <f t="shared" si="5"/>
        <v>INV</v>
      </c>
      <c r="Q35" s="26" t="str">
        <f t="shared" si="6"/>
        <v>$322.41</v>
      </c>
    </row>
    <row r="36" spans="1:17" x14ac:dyDescent="0.2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  <c r="M36" s="25" t="str">
        <f t="shared" si="2"/>
        <v>Mar</v>
      </c>
      <c r="N36" s="25" t="str">
        <f t="shared" si="3"/>
        <v>336345</v>
      </c>
      <c r="O36" s="25" t="str">
        <f t="shared" si="4"/>
        <v>Melbourne</v>
      </c>
      <c r="P36" s="25" t="str">
        <f t="shared" si="5"/>
        <v>INV</v>
      </c>
      <c r="Q36" s="26" t="str">
        <f t="shared" si="6"/>
        <v>$644.82</v>
      </c>
    </row>
    <row r="37" spans="1:17" x14ac:dyDescent="0.2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Melbourne</v>
      </c>
      <c r="P37" s="25" t="str">
        <f t="shared" si="5"/>
        <v>INV</v>
      </c>
      <c r="Q37" s="26" t="str">
        <f t="shared" si="6"/>
        <v>$113.19</v>
      </c>
    </row>
    <row r="38" spans="1:17" x14ac:dyDescent="0.2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Melbourne</v>
      </c>
      <c r="P38" s="25" t="str">
        <f t="shared" si="5"/>
        <v>INV</v>
      </c>
      <c r="Q38" s="26" t="str">
        <f t="shared" si="6"/>
        <v>$449.13</v>
      </c>
    </row>
    <row r="39" spans="1:17" x14ac:dyDescent="0.2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  <c r="M39" s="25" t="str">
        <f t="shared" si="2"/>
        <v>Mar</v>
      </c>
      <c r="N39" s="25" t="str">
        <f t="shared" si="3"/>
        <v>227994</v>
      </c>
      <c r="O39" s="25" t="str">
        <f t="shared" si="4"/>
        <v>Sydney</v>
      </c>
      <c r="P39" s="25" t="str">
        <f t="shared" si="5"/>
        <v>INV</v>
      </c>
      <c r="Q39" s="26" t="str">
        <f t="shared" si="6"/>
        <v>$819.06</v>
      </c>
    </row>
    <row r="40" spans="1:17" x14ac:dyDescent="0.2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  <c r="M40" s="25" t="str">
        <f t="shared" si="2"/>
        <v>Feb</v>
      </c>
      <c r="N40" s="25" t="str">
        <f t="shared" si="3"/>
        <v>222399</v>
      </c>
      <c r="O40" s="25" t="str">
        <f t="shared" si="4"/>
        <v>Sydney</v>
      </c>
      <c r="P40" s="25" t="str">
        <f t="shared" si="5"/>
        <v>INV</v>
      </c>
      <c r="Q40" s="26" t="str">
        <f t="shared" si="6"/>
        <v>$1019.04</v>
      </c>
    </row>
    <row r="41" spans="1:17" x14ac:dyDescent="0.2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  <c r="M41" s="25" t="str">
        <f t="shared" si="2"/>
        <v>Mar</v>
      </c>
      <c r="N41" s="25" t="str">
        <f t="shared" si="3"/>
        <v>316436</v>
      </c>
      <c r="O41" s="25" t="str">
        <f t="shared" si="4"/>
        <v>Melbourne</v>
      </c>
      <c r="P41" s="25" t="str">
        <f t="shared" si="5"/>
        <v>INV</v>
      </c>
      <c r="Q41" s="26" t="str">
        <f t="shared" si="6"/>
        <v>$736.23</v>
      </c>
    </row>
    <row r="42" spans="1:17" x14ac:dyDescent="0.2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  <c r="M42" s="25" t="str">
        <f t="shared" si="2"/>
        <v>Mar</v>
      </c>
      <c r="N42" s="25" t="str">
        <f t="shared" si="3"/>
        <v>312603</v>
      </c>
      <c r="O42" s="25" t="str">
        <f t="shared" si="4"/>
        <v>Melbourne</v>
      </c>
      <c r="P42" s="25" t="str">
        <f t="shared" si="5"/>
        <v>CR</v>
      </c>
      <c r="Q42" s="26" t="str">
        <f t="shared" si="6"/>
        <v>$600.27</v>
      </c>
    </row>
    <row r="43" spans="1:17" x14ac:dyDescent="0.2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  <c r="M43" s="25" t="str">
        <f t="shared" si="2"/>
        <v>Mar</v>
      </c>
      <c r="N43" s="25" t="str">
        <f t="shared" si="3"/>
        <v>339907</v>
      </c>
      <c r="O43" s="25" t="str">
        <f t="shared" si="4"/>
        <v>Melbourne</v>
      </c>
      <c r="P43" s="25" t="str">
        <f t="shared" si="5"/>
        <v>INV</v>
      </c>
      <c r="Q43" s="26" t="str">
        <f t="shared" si="6"/>
        <v>$480.81</v>
      </c>
    </row>
    <row r="44" spans="1:17" x14ac:dyDescent="0.2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  <c r="M44" s="25" t="str">
        <f t="shared" si="2"/>
        <v>Mar</v>
      </c>
      <c r="N44" s="25" t="str">
        <f t="shared" si="3"/>
        <v>218463</v>
      </c>
      <c r="O44" s="25" t="str">
        <f t="shared" si="4"/>
        <v>Sydney</v>
      </c>
      <c r="P44" s="25" t="str">
        <f t="shared" si="5"/>
        <v>INV</v>
      </c>
      <c r="Q44" s="26" t="str">
        <f t="shared" si="6"/>
        <v>$253.77</v>
      </c>
    </row>
    <row r="45" spans="1:17" x14ac:dyDescent="0.2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  <c r="M45" s="25" t="str">
        <f t="shared" si="2"/>
        <v>Mar</v>
      </c>
      <c r="N45" s="25" t="str">
        <f t="shared" si="3"/>
        <v>336345</v>
      </c>
      <c r="O45" s="25" t="str">
        <f t="shared" si="4"/>
        <v>Melbourne</v>
      </c>
      <c r="P45" s="25" t="str">
        <f t="shared" si="5"/>
        <v>INV</v>
      </c>
      <c r="Q45" s="26" t="str">
        <f t="shared" si="6"/>
        <v>$442.86</v>
      </c>
    </row>
    <row r="46" spans="1:17" x14ac:dyDescent="0.2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  <c r="M46" s="25" t="str">
        <f t="shared" si="2"/>
        <v>Mar</v>
      </c>
      <c r="N46" s="25" t="str">
        <f t="shared" si="3"/>
        <v>227664</v>
      </c>
      <c r="O46" s="25" t="str">
        <f t="shared" si="4"/>
        <v>Sydney</v>
      </c>
      <c r="P46" s="25" t="str">
        <f t="shared" si="5"/>
        <v>INV</v>
      </c>
      <c r="Q46" s="26" t="str">
        <f t="shared" si="6"/>
        <v>$630.96</v>
      </c>
    </row>
    <row r="47" spans="1:17" x14ac:dyDescent="0.2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  <c r="M47" s="25" t="str">
        <f t="shared" si="2"/>
        <v>Mar</v>
      </c>
      <c r="N47" s="25" t="str">
        <f t="shared" si="3"/>
        <v>331460</v>
      </c>
      <c r="O47" s="25" t="str">
        <f t="shared" si="4"/>
        <v>Melbourne</v>
      </c>
      <c r="P47" s="25" t="str">
        <f t="shared" si="5"/>
        <v>INV</v>
      </c>
      <c r="Q47" s="26" t="str">
        <f t="shared" si="6"/>
        <v>$821.37</v>
      </c>
    </row>
    <row r="48" spans="1:17" x14ac:dyDescent="0.2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  <c r="M48" s="25" t="str">
        <f t="shared" si="2"/>
        <v>Feb</v>
      </c>
      <c r="N48" s="25" t="str">
        <f t="shared" si="3"/>
        <v>327740</v>
      </c>
      <c r="O48" s="25" t="str">
        <f t="shared" si="4"/>
        <v>Melbourne</v>
      </c>
      <c r="P48" s="25" t="str">
        <f t="shared" si="5"/>
        <v>INV</v>
      </c>
      <c r="Q48" s="26" t="str">
        <f t="shared" si="6"/>
        <v>$950.73</v>
      </c>
    </row>
    <row r="49" spans="1:17" x14ac:dyDescent="0.2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  <c r="M49" s="25" t="str">
        <f t="shared" si="2"/>
        <v>Mar</v>
      </c>
      <c r="N49" s="25" t="str">
        <f t="shared" si="3"/>
        <v>221183</v>
      </c>
      <c r="O49" s="25" t="str">
        <f t="shared" si="4"/>
        <v>Sydney</v>
      </c>
      <c r="P49" s="25" t="str">
        <f t="shared" si="5"/>
        <v>INV</v>
      </c>
      <c r="Q49" s="26" t="str">
        <f t="shared" si="6"/>
        <v>$956.34</v>
      </c>
    </row>
    <row r="50" spans="1:17" x14ac:dyDescent="0.2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  <c r="M50" s="25" t="str">
        <f t="shared" si="2"/>
        <v>Mar</v>
      </c>
      <c r="N50" s="25" t="str">
        <f t="shared" si="3"/>
        <v>214234</v>
      </c>
      <c r="O50" s="25" t="str">
        <f t="shared" si="4"/>
        <v>Sydney</v>
      </c>
      <c r="P50" s="25" t="str">
        <f t="shared" si="5"/>
        <v>INV</v>
      </c>
      <c r="Q50" s="26" t="str">
        <f t="shared" si="6"/>
        <v>$1094.28</v>
      </c>
    </row>
    <row r="51" spans="1:17" x14ac:dyDescent="0.2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  <c r="M51" s="25" t="str">
        <f t="shared" si="2"/>
        <v>Mar</v>
      </c>
      <c r="N51" s="25" t="str">
        <f t="shared" si="3"/>
        <v>321456</v>
      </c>
      <c r="O51" s="25" t="str">
        <f t="shared" si="4"/>
        <v>Melbourne</v>
      </c>
      <c r="P51" s="25" t="str">
        <f t="shared" si="5"/>
        <v>INV</v>
      </c>
      <c r="Q51" s="26" t="str">
        <f t="shared" si="6"/>
        <v>$628.98</v>
      </c>
    </row>
    <row r="52" spans="1:17" x14ac:dyDescent="0.2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Sydney</v>
      </c>
      <c r="P52" s="25" t="str">
        <f t="shared" si="5"/>
        <v>INV</v>
      </c>
      <c r="Q52" s="26" t="str">
        <f t="shared" si="6"/>
        <v>$1058.31</v>
      </c>
    </row>
    <row r="53" spans="1:17" x14ac:dyDescent="0.2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  <c r="M53" s="25" t="str">
        <f t="shared" si="2"/>
        <v>Mar</v>
      </c>
      <c r="N53" s="25" t="str">
        <f t="shared" si="3"/>
        <v>222998</v>
      </c>
      <c r="O53" s="25" t="str">
        <f t="shared" si="4"/>
        <v>Sydney</v>
      </c>
      <c r="P53" s="25" t="str">
        <f t="shared" si="5"/>
        <v>INV</v>
      </c>
      <c r="Q53" s="26" t="str">
        <f t="shared" si="6"/>
        <v>$705.54</v>
      </c>
    </row>
    <row r="54" spans="1:17" x14ac:dyDescent="0.2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Sydney</v>
      </c>
      <c r="P54" s="25" t="str">
        <f t="shared" si="5"/>
        <v>INV</v>
      </c>
      <c r="Q54" s="26" t="str">
        <f t="shared" si="6"/>
        <v>$138.60</v>
      </c>
    </row>
    <row r="55" spans="1:17" x14ac:dyDescent="0.2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  <c r="M55" s="25" t="str">
        <f t="shared" si="2"/>
        <v>Mar</v>
      </c>
      <c r="N55" s="25" t="str">
        <f t="shared" si="3"/>
        <v>314876</v>
      </c>
      <c r="O55" s="25" t="str">
        <f t="shared" si="4"/>
        <v>Melbourne</v>
      </c>
      <c r="P55" s="25" t="str">
        <f t="shared" si="5"/>
        <v>INV</v>
      </c>
      <c r="Q55" s="26" t="str">
        <f t="shared" si="6"/>
        <v>$417.12</v>
      </c>
    </row>
    <row r="56" spans="1:17" x14ac:dyDescent="0.2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  <c r="M56" s="25" t="str">
        <f t="shared" si="2"/>
        <v>Mar</v>
      </c>
      <c r="N56" s="25" t="str">
        <f t="shared" si="3"/>
        <v>223602</v>
      </c>
      <c r="O56" s="25" t="str">
        <f t="shared" si="4"/>
        <v>Sydney</v>
      </c>
      <c r="P56" s="25" t="str">
        <f t="shared" si="5"/>
        <v>INV</v>
      </c>
      <c r="Q56" s="26" t="str">
        <f t="shared" si="6"/>
        <v>$422.73</v>
      </c>
    </row>
    <row r="57" spans="1:17" x14ac:dyDescent="0.2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  <c r="M57" s="25" t="str">
        <f t="shared" si="2"/>
        <v>Mar</v>
      </c>
      <c r="N57" s="25" t="str">
        <f t="shared" si="3"/>
        <v>319833</v>
      </c>
      <c r="O57" s="25" t="str">
        <f t="shared" si="4"/>
        <v>Melbourne</v>
      </c>
      <c r="P57" s="25" t="str">
        <f t="shared" si="5"/>
        <v>INV</v>
      </c>
      <c r="Q57" s="26" t="str">
        <f t="shared" si="6"/>
        <v>$1061.94</v>
      </c>
    </row>
    <row r="58" spans="1:17" x14ac:dyDescent="0.2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  <c r="M58" s="25" t="str">
        <f t="shared" si="2"/>
        <v>Mar</v>
      </c>
      <c r="N58" s="25" t="str">
        <f t="shared" si="3"/>
        <v>310345</v>
      </c>
      <c r="O58" s="25" t="str">
        <f t="shared" si="4"/>
        <v>Melbourne</v>
      </c>
      <c r="P58" s="25" t="str">
        <f t="shared" si="5"/>
        <v>INV</v>
      </c>
      <c r="Q58" s="26" t="str">
        <f t="shared" si="6"/>
        <v>$602.58</v>
      </c>
    </row>
    <row r="59" spans="1:17" x14ac:dyDescent="0.2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Melbourne</v>
      </c>
      <c r="P59" s="25" t="str">
        <f t="shared" si="5"/>
        <v>INV</v>
      </c>
      <c r="Q59" s="26" t="str">
        <f t="shared" si="6"/>
        <v>$132.66</v>
      </c>
    </row>
    <row r="60" spans="1:17" x14ac:dyDescent="0.2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  <c r="M60" s="25" t="str">
        <f t="shared" si="2"/>
        <v>Mar</v>
      </c>
      <c r="N60" s="25" t="str">
        <f t="shared" si="3"/>
        <v>313747</v>
      </c>
      <c r="O60" s="25" t="str">
        <f t="shared" si="4"/>
        <v>Melbourne</v>
      </c>
      <c r="P60" s="25" t="str">
        <f t="shared" si="5"/>
        <v>INV</v>
      </c>
      <c r="Q60" s="26" t="str">
        <f t="shared" si="6"/>
        <v>$56.43</v>
      </c>
    </row>
    <row r="61" spans="1:17" x14ac:dyDescent="0.2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  <c r="M61" s="25" t="str">
        <f t="shared" si="2"/>
        <v>Feb</v>
      </c>
      <c r="N61" s="25" t="str">
        <f t="shared" si="3"/>
        <v>234966</v>
      </c>
      <c r="O61" s="25" t="str">
        <f t="shared" si="4"/>
        <v>Sydney</v>
      </c>
      <c r="P61" s="25" t="str">
        <f t="shared" si="5"/>
        <v>INV</v>
      </c>
      <c r="Q61" s="26" t="str">
        <f t="shared" si="6"/>
        <v>$511.83</v>
      </c>
    </row>
    <row r="62" spans="1:17" x14ac:dyDescent="0.2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  <c r="M62" s="25" t="str">
        <f t="shared" si="2"/>
        <v>Mar</v>
      </c>
      <c r="N62" s="25" t="str">
        <f t="shared" si="3"/>
        <v>215639</v>
      </c>
      <c r="O62" s="25" t="str">
        <f t="shared" si="4"/>
        <v>Sydney</v>
      </c>
      <c r="P62" s="25" t="str">
        <f t="shared" si="5"/>
        <v>INV</v>
      </c>
      <c r="Q62" s="26" t="str">
        <f t="shared" si="6"/>
        <v>$361.02</v>
      </c>
    </row>
    <row r="63" spans="1:17" x14ac:dyDescent="0.2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Melbourne</v>
      </c>
      <c r="P63" s="25" t="str">
        <f t="shared" si="5"/>
        <v>INV</v>
      </c>
      <c r="Q63" s="26" t="str">
        <f t="shared" si="6"/>
        <v>$668.25</v>
      </c>
    </row>
    <row r="64" spans="1:17" x14ac:dyDescent="0.2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  <c r="M64" s="25" t="str">
        <f t="shared" si="2"/>
        <v>Mar</v>
      </c>
      <c r="N64" s="25" t="str">
        <f t="shared" si="3"/>
        <v>210023</v>
      </c>
      <c r="O64" s="25" t="str">
        <f t="shared" si="4"/>
        <v>Sydney</v>
      </c>
      <c r="P64" s="25" t="str">
        <f t="shared" si="5"/>
        <v>INV</v>
      </c>
      <c r="Q64" s="26" t="str">
        <f t="shared" si="6"/>
        <v>$126.72</v>
      </c>
    </row>
    <row r="65" spans="1:17" x14ac:dyDescent="0.2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  <c r="M65" s="25" t="str">
        <f t="shared" si="2"/>
        <v>Mar</v>
      </c>
      <c r="N65" s="25" t="str">
        <f t="shared" si="3"/>
        <v>338938</v>
      </c>
      <c r="O65" s="25" t="str">
        <f t="shared" si="4"/>
        <v>Melbourne</v>
      </c>
      <c r="P65" s="25" t="str">
        <f t="shared" si="5"/>
        <v>INV</v>
      </c>
      <c r="Q65" s="26" t="str">
        <f t="shared" si="6"/>
        <v>$1000.23</v>
      </c>
    </row>
    <row r="66" spans="1:17" x14ac:dyDescent="0.2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  <c r="M66" s="25" t="str">
        <f t="shared" si="2"/>
        <v>Mar</v>
      </c>
      <c r="N66" s="25" t="str">
        <f t="shared" si="3"/>
        <v>320536</v>
      </c>
      <c r="O66" s="25" t="str">
        <f t="shared" si="4"/>
        <v>Melbourne</v>
      </c>
      <c r="P66" s="25" t="str">
        <f t="shared" si="5"/>
        <v>INV</v>
      </c>
      <c r="Q66" s="26" t="str">
        <f t="shared" si="6"/>
        <v>$948.75</v>
      </c>
    </row>
    <row r="67" spans="1:17" x14ac:dyDescent="0.2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7">CONCATENATE(A67,"_",B67)</f>
        <v>24854_1</v>
      </c>
      <c r="L67" s="25" t="str">
        <f t="shared" ref="L67:L85" si="8">H67&amp;"-"&amp;I67&amp;"-"&amp;J67</f>
        <v>2554-4551221-33</v>
      </c>
      <c r="M67" s="25" t="str">
        <f t="shared" ref="M67:M85" si="9">LEFT(D67,3)</f>
        <v>Mar</v>
      </c>
      <c r="N67" s="25" t="str">
        <f t="shared" ref="N67:N85" si="10">RIGHT(G67,6)</f>
        <v>322800</v>
      </c>
      <c r="O67" s="25" t="str">
        <f t="shared" ref="O67:O85" si="11">MID(G67,4,FIND("-",G67,4)-4)</f>
        <v>Melbourne</v>
      </c>
      <c r="P67" s="25" t="str">
        <f t="shared" ref="P67:P85" si="12">UPPER(TRIM(CLEAN(E67)))</f>
        <v>INV</v>
      </c>
      <c r="Q67" s="26" t="str">
        <f t="shared" ref="Q67:Q85" si="13">SUBSTITUTE(SUBSTITUTE(F67,MID(F67,2,1),""),"S","$")</f>
        <v>$446.49</v>
      </c>
    </row>
    <row r="68" spans="1:17" x14ac:dyDescent="0.2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7"/>
        <v>24857_1</v>
      </c>
      <c r="L68" s="25" t="str">
        <f t="shared" si="8"/>
        <v>2554-4551221-33</v>
      </c>
      <c r="M68" s="25" t="str">
        <f t="shared" si="9"/>
        <v>Apr</v>
      </c>
      <c r="N68" s="25" t="str">
        <f t="shared" si="10"/>
        <v>321358</v>
      </c>
      <c r="O68" s="25" t="str">
        <f t="shared" si="11"/>
        <v>Melbourne</v>
      </c>
      <c r="P68" s="25" t="str">
        <f t="shared" si="12"/>
        <v>INV</v>
      </c>
      <c r="Q68" s="26" t="str">
        <f t="shared" si="13"/>
        <v>$242.22</v>
      </c>
    </row>
    <row r="69" spans="1:17" x14ac:dyDescent="0.2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7"/>
        <v>24861_1</v>
      </c>
      <c r="L69" s="25" t="str">
        <f t="shared" si="8"/>
        <v>2554-4551221-33</v>
      </c>
      <c r="M69" s="25" t="str">
        <f t="shared" si="9"/>
        <v>Feb</v>
      </c>
      <c r="N69" s="25" t="str">
        <f t="shared" si="10"/>
        <v>316190</v>
      </c>
      <c r="O69" s="25" t="str">
        <f t="shared" si="11"/>
        <v>Melbourne</v>
      </c>
      <c r="P69" s="25" t="str">
        <f t="shared" si="12"/>
        <v>INV</v>
      </c>
      <c r="Q69" s="26" t="str">
        <f t="shared" si="13"/>
        <v>$600.60</v>
      </c>
    </row>
    <row r="70" spans="1:17" x14ac:dyDescent="0.2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7"/>
        <v>24863_1</v>
      </c>
      <c r="L70" s="25" t="str">
        <f t="shared" si="8"/>
        <v>2554-4551221-33</v>
      </c>
      <c r="M70" s="25" t="str">
        <f t="shared" si="9"/>
        <v>Mar</v>
      </c>
      <c r="N70" s="25" t="str">
        <f t="shared" si="10"/>
        <v>327938</v>
      </c>
      <c r="O70" s="25" t="str">
        <f t="shared" si="11"/>
        <v>Melbourne</v>
      </c>
      <c r="P70" s="25" t="str">
        <f t="shared" si="12"/>
        <v>INV</v>
      </c>
      <c r="Q70" s="26" t="str">
        <f t="shared" si="13"/>
        <v>$546.81</v>
      </c>
    </row>
    <row r="71" spans="1:17" x14ac:dyDescent="0.2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7"/>
        <v>24866_1</v>
      </c>
      <c r="L71" s="25" t="str">
        <f t="shared" si="8"/>
        <v>1641-7654320-72</v>
      </c>
      <c r="M71" s="25" t="str">
        <f t="shared" si="9"/>
        <v>Mar</v>
      </c>
      <c r="N71" s="25" t="str">
        <f t="shared" si="10"/>
        <v>234487</v>
      </c>
      <c r="O71" s="25" t="str">
        <f t="shared" si="11"/>
        <v>Sydney</v>
      </c>
      <c r="P71" s="25" t="str">
        <f t="shared" si="12"/>
        <v>INV</v>
      </c>
      <c r="Q71" s="26" t="str">
        <f t="shared" si="13"/>
        <v>$840.51</v>
      </c>
    </row>
    <row r="72" spans="1:17" x14ac:dyDescent="0.2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7"/>
        <v>24870_1</v>
      </c>
      <c r="L72" s="25" t="str">
        <f t="shared" si="8"/>
        <v>1641-7654320-72</v>
      </c>
      <c r="M72" s="25" t="str">
        <f t="shared" si="9"/>
        <v>Apr</v>
      </c>
      <c r="N72" s="25" t="str">
        <f t="shared" si="10"/>
        <v>231274</v>
      </c>
      <c r="O72" s="25" t="str">
        <f t="shared" si="11"/>
        <v>Sydney</v>
      </c>
      <c r="P72" s="25" t="str">
        <f t="shared" si="12"/>
        <v>INV</v>
      </c>
      <c r="Q72" s="26" t="str">
        <f t="shared" si="13"/>
        <v>$603.57</v>
      </c>
    </row>
    <row r="73" spans="1:17" x14ac:dyDescent="0.2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7"/>
        <v>24873_1</v>
      </c>
      <c r="L73" s="25" t="str">
        <f t="shared" si="8"/>
        <v>1641-7654320-72</v>
      </c>
      <c r="M73" s="25" t="str">
        <f t="shared" si="9"/>
        <v>Mar</v>
      </c>
      <c r="N73" s="25" t="str">
        <f t="shared" si="10"/>
        <v>224955</v>
      </c>
      <c r="O73" s="25" t="str">
        <f t="shared" si="11"/>
        <v>Sydney</v>
      </c>
      <c r="P73" s="25" t="str">
        <f t="shared" si="12"/>
        <v>INV</v>
      </c>
      <c r="Q73" s="26" t="str">
        <f t="shared" si="13"/>
        <v>$816.75</v>
      </c>
    </row>
    <row r="74" spans="1:17" x14ac:dyDescent="0.2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7"/>
        <v>24875_1</v>
      </c>
      <c r="L74" s="25" t="str">
        <f t="shared" si="8"/>
        <v>1641-7654320-72</v>
      </c>
      <c r="M74" s="25" t="str">
        <f t="shared" si="9"/>
        <v>Mar</v>
      </c>
      <c r="N74" s="25" t="str">
        <f t="shared" si="10"/>
        <v>217275</v>
      </c>
      <c r="O74" s="25" t="str">
        <f t="shared" si="11"/>
        <v>Sydney</v>
      </c>
      <c r="P74" s="25" t="str">
        <f t="shared" si="12"/>
        <v>INV</v>
      </c>
      <c r="Q74" s="26" t="str">
        <f t="shared" si="13"/>
        <v>$1065.57</v>
      </c>
    </row>
    <row r="75" spans="1:17" x14ac:dyDescent="0.2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7"/>
        <v>24876_1</v>
      </c>
      <c r="L75" s="25" t="str">
        <f t="shared" si="8"/>
        <v>1641-7654320-72</v>
      </c>
      <c r="M75" s="25" t="str">
        <f t="shared" si="9"/>
        <v>Mar</v>
      </c>
      <c r="N75" s="25" t="str">
        <f t="shared" si="10"/>
        <v>226240</v>
      </c>
      <c r="O75" s="25" t="str">
        <f t="shared" si="11"/>
        <v>Sydney</v>
      </c>
      <c r="P75" s="25" t="str">
        <f t="shared" si="12"/>
        <v>INV</v>
      </c>
      <c r="Q75" s="26" t="str">
        <f t="shared" si="13"/>
        <v>$523.38</v>
      </c>
    </row>
    <row r="76" spans="1:17" x14ac:dyDescent="0.2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7"/>
        <v>24877_1</v>
      </c>
      <c r="L76" s="25" t="str">
        <f t="shared" si="8"/>
        <v>2554-4551221-33</v>
      </c>
      <c r="M76" s="25" t="str">
        <f t="shared" si="9"/>
        <v>Feb</v>
      </c>
      <c r="N76" s="25" t="str">
        <f t="shared" si="10"/>
        <v>325643</v>
      </c>
      <c r="O76" s="25" t="str">
        <f t="shared" si="11"/>
        <v>Melbourne</v>
      </c>
      <c r="P76" s="25" t="str">
        <f t="shared" si="12"/>
        <v>INV</v>
      </c>
      <c r="Q76" s="26" t="str">
        <f t="shared" si="13"/>
        <v>$650.43</v>
      </c>
    </row>
    <row r="77" spans="1:17" x14ac:dyDescent="0.2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7"/>
        <v>24878_1</v>
      </c>
      <c r="L77" s="25" t="str">
        <f t="shared" si="8"/>
        <v>2554-4551221-33</v>
      </c>
      <c r="M77" s="25" t="str">
        <f t="shared" si="9"/>
        <v>Apr</v>
      </c>
      <c r="N77" s="25" t="str">
        <f t="shared" si="10"/>
        <v>312800</v>
      </c>
      <c r="O77" s="25" t="str">
        <f t="shared" si="11"/>
        <v>Melbourne</v>
      </c>
      <c r="P77" s="25" t="str">
        <f t="shared" si="12"/>
        <v>INV</v>
      </c>
      <c r="Q77" s="26" t="str">
        <f t="shared" si="13"/>
        <v>$809.49</v>
      </c>
    </row>
    <row r="78" spans="1:17" x14ac:dyDescent="0.2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7"/>
        <v>24880_1</v>
      </c>
      <c r="L78" s="25" t="str">
        <f t="shared" si="8"/>
        <v>2554-4551221-33</v>
      </c>
      <c r="M78" s="25" t="str">
        <f t="shared" si="9"/>
        <v>Mar</v>
      </c>
      <c r="N78" s="25" t="str">
        <f t="shared" si="10"/>
        <v>338807</v>
      </c>
      <c r="O78" s="25" t="str">
        <f t="shared" si="11"/>
        <v>Melbourne</v>
      </c>
      <c r="P78" s="25" t="str">
        <f t="shared" si="12"/>
        <v>INV</v>
      </c>
      <c r="Q78" s="26" t="str">
        <f t="shared" si="13"/>
        <v>$424.38</v>
      </c>
    </row>
    <row r="79" spans="1:17" x14ac:dyDescent="0.2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7"/>
        <v>24882_1</v>
      </c>
      <c r="L79" s="25" t="str">
        <f t="shared" si="8"/>
        <v>1641-7654320-72</v>
      </c>
      <c r="M79" s="25" t="str">
        <f t="shared" si="9"/>
        <v>Apr</v>
      </c>
      <c r="N79" s="25" t="str">
        <f t="shared" si="10"/>
        <v>239476</v>
      </c>
      <c r="O79" s="25" t="str">
        <f t="shared" si="11"/>
        <v>Sydney</v>
      </c>
      <c r="P79" s="25" t="str">
        <f t="shared" si="12"/>
        <v>INV</v>
      </c>
      <c r="Q79" s="26" t="str">
        <f t="shared" si="13"/>
        <v>$955.68</v>
      </c>
    </row>
    <row r="80" spans="1:17" x14ac:dyDescent="0.2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7"/>
        <v>24885_1</v>
      </c>
      <c r="L80" s="25" t="str">
        <f t="shared" si="8"/>
        <v>1641-7654320-72</v>
      </c>
      <c r="M80" s="25" t="str">
        <f t="shared" si="9"/>
        <v>Apr</v>
      </c>
      <c r="N80" s="25" t="str">
        <f t="shared" si="10"/>
        <v>213693</v>
      </c>
      <c r="O80" s="25" t="str">
        <f t="shared" si="11"/>
        <v>Sydney</v>
      </c>
      <c r="P80" s="25" t="str">
        <f t="shared" si="12"/>
        <v>INV</v>
      </c>
      <c r="Q80" s="26" t="str">
        <f t="shared" si="13"/>
        <v>$764.28</v>
      </c>
    </row>
    <row r="81" spans="1:17" x14ac:dyDescent="0.2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7"/>
        <v>24887_1</v>
      </c>
      <c r="L81" s="25" t="str">
        <f t="shared" si="8"/>
        <v>1641-7654320-72</v>
      </c>
      <c r="M81" s="25" t="str">
        <f t="shared" si="9"/>
        <v>Mar</v>
      </c>
      <c r="N81" s="25" t="str">
        <f t="shared" si="10"/>
        <v>235040</v>
      </c>
      <c r="O81" s="25" t="str">
        <f t="shared" si="11"/>
        <v>Sydney</v>
      </c>
      <c r="P81" s="25" t="str">
        <f t="shared" si="12"/>
        <v>INV</v>
      </c>
      <c r="Q81" s="26" t="str">
        <f t="shared" si="13"/>
        <v>$335.61</v>
      </c>
    </row>
    <row r="82" spans="1:17" x14ac:dyDescent="0.2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7"/>
        <v>24891_1</v>
      </c>
      <c r="L82" s="25" t="str">
        <f t="shared" si="8"/>
        <v>1641-7654320-72</v>
      </c>
      <c r="M82" s="25" t="str">
        <f t="shared" si="9"/>
        <v>Mar</v>
      </c>
      <c r="N82" s="25" t="str">
        <f t="shared" si="10"/>
        <v>211771</v>
      </c>
      <c r="O82" s="25" t="str">
        <f t="shared" si="11"/>
        <v>Sydney</v>
      </c>
      <c r="P82" s="25" t="str">
        <f t="shared" si="12"/>
        <v>INV</v>
      </c>
      <c r="Q82" s="26" t="str">
        <f t="shared" si="13"/>
        <v>$763.29</v>
      </c>
    </row>
    <row r="83" spans="1:17" x14ac:dyDescent="0.2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7"/>
        <v>24893_1</v>
      </c>
      <c r="L83" s="25" t="str">
        <f t="shared" si="8"/>
        <v>2554-4551221-33</v>
      </c>
      <c r="M83" s="25" t="str">
        <f t="shared" si="9"/>
        <v>Mar</v>
      </c>
      <c r="N83" s="25" t="str">
        <f t="shared" si="10"/>
        <v>326543</v>
      </c>
      <c r="O83" s="25" t="str">
        <f t="shared" si="11"/>
        <v>Melbourne</v>
      </c>
      <c r="P83" s="25" t="str">
        <f t="shared" si="12"/>
        <v>INV</v>
      </c>
      <c r="Q83" s="26" t="str">
        <f t="shared" si="13"/>
        <v>$446.16</v>
      </c>
    </row>
    <row r="84" spans="1:17" x14ac:dyDescent="0.2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7"/>
        <v>24898_1</v>
      </c>
      <c r="L84" s="25" t="str">
        <f t="shared" si="8"/>
        <v>2554-4551221-33</v>
      </c>
      <c r="M84" s="25" t="str">
        <f t="shared" si="9"/>
        <v>Mar</v>
      </c>
      <c r="N84" s="25" t="str">
        <f t="shared" si="10"/>
        <v>338553</v>
      </c>
      <c r="O84" s="25" t="str">
        <f t="shared" si="11"/>
        <v>Melbourne</v>
      </c>
      <c r="P84" s="25" t="str">
        <f t="shared" si="12"/>
        <v>INV</v>
      </c>
      <c r="Q84" s="26" t="str">
        <f t="shared" si="13"/>
        <v>$1032.24</v>
      </c>
    </row>
    <row r="85" spans="1:17" x14ac:dyDescent="0.2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7"/>
        <v>24902_1</v>
      </c>
      <c r="L85" s="25" t="str">
        <f t="shared" si="8"/>
        <v>1641-7654320-72</v>
      </c>
      <c r="M85" s="25" t="str">
        <f t="shared" si="9"/>
        <v>Mar</v>
      </c>
      <c r="N85" s="25" t="str">
        <f t="shared" si="10"/>
        <v>213342</v>
      </c>
      <c r="O85" s="25" t="str">
        <f t="shared" si="11"/>
        <v>Sydney</v>
      </c>
      <c r="P85" s="25" t="str">
        <f t="shared" si="12"/>
        <v>INV</v>
      </c>
      <c r="Q85" s="26" t="str">
        <f t="shared" si="13"/>
        <v>$533.28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baseColWidth="10" defaultColWidth="8.83203125" defaultRowHeight="15" x14ac:dyDescent="0.2"/>
  <cols>
    <col min="1" max="3" width="13" customWidth="1"/>
    <col min="4" max="4" width="13.83203125" style="2" bestFit="1" customWidth="1"/>
    <col min="5" max="5" width="13.83203125" style="2" customWidth="1"/>
    <col min="6" max="6" width="14" style="2" customWidth="1"/>
    <col min="7" max="7" width="16" customWidth="1"/>
    <col min="8" max="8" width="12" customWidth="1"/>
    <col min="9" max="10" width="13.1640625" customWidth="1"/>
    <col min="11" max="11" width="14.5" style="12" customWidth="1"/>
    <col min="12" max="12" width="12.6640625" style="12" customWidth="1"/>
    <col min="13" max="13" width="12" customWidth="1"/>
  </cols>
  <sheetData>
    <row r="1" spans="1:13" ht="24" x14ac:dyDescent="0.3">
      <c r="A1" s="19" t="s">
        <v>366</v>
      </c>
    </row>
    <row r="2" spans="1:13" x14ac:dyDescent="0.2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">
      <c r="K3" s="2"/>
      <c r="L3" s="2"/>
    </row>
    <row r="4" spans="1:13" x14ac:dyDescent="0.2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2.5" customWidth="1"/>
    <col min="2" max="4" width="19.5" customWidth="1"/>
  </cols>
  <sheetData>
    <row r="1" spans="1:4" ht="21" thickBot="1" x14ac:dyDescent="0.3">
      <c r="A1" s="17" t="s">
        <v>690</v>
      </c>
      <c r="B1" s="17"/>
      <c r="C1" s="17"/>
      <c r="D1" s="17"/>
    </row>
    <row r="2" spans="1:4" ht="16" thickTop="1" x14ac:dyDescent="0.2"/>
    <row r="3" spans="1:4" x14ac:dyDescent="0.2">
      <c r="A3" t="s">
        <v>692</v>
      </c>
      <c r="B3" s="1"/>
    </row>
    <row r="4" spans="1:4" x14ac:dyDescent="0.2">
      <c r="A4" t="s">
        <v>691</v>
      </c>
      <c r="B4" s="1"/>
    </row>
    <row r="5" spans="1:4" x14ac:dyDescent="0.2">
      <c r="A5" t="s">
        <v>693</v>
      </c>
      <c r="B5" s="1"/>
    </row>
    <row r="7" spans="1:4" x14ac:dyDescent="0.2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">
      <c r="A8" t="s">
        <v>277</v>
      </c>
      <c r="D8" s="16"/>
    </row>
    <row r="9" spans="1:4" x14ac:dyDescent="0.2">
      <c r="A9" t="s">
        <v>279</v>
      </c>
      <c r="D9" s="16"/>
    </row>
    <row r="10" spans="1:4" x14ac:dyDescent="0.2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F37" sqref="F37"/>
    </sheetView>
  </sheetViews>
  <sheetFormatPr baseColWidth="10" defaultColWidth="8.83203125" defaultRowHeight="15" x14ac:dyDescent="0.2"/>
  <cols>
    <col min="1" max="3" width="11.5" style="11" customWidth="1"/>
    <col min="4" max="4" width="27.1640625" customWidth="1"/>
    <col min="5" max="5" width="2.33203125" customWidth="1"/>
    <col min="6" max="8" width="11.5" customWidth="1"/>
    <col min="9" max="9" width="27.1640625" customWidth="1"/>
    <col min="10" max="10" width="2.33203125" customWidth="1"/>
    <col min="11" max="13" width="11.5" customWidth="1"/>
    <col min="14" max="14" width="27.1640625" customWidth="1"/>
    <col min="15" max="15" width="2.33203125" customWidth="1"/>
    <col min="16" max="18" width="11.5" customWidth="1"/>
    <col min="19" max="19" width="27.1640625" customWidth="1"/>
  </cols>
  <sheetData>
    <row r="1" spans="1:19" ht="19.5" customHeight="1" x14ac:dyDescent="0.2">
      <c r="A1" s="35" t="s">
        <v>368</v>
      </c>
      <c r="B1" s="35"/>
      <c r="C1" s="35"/>
      <c r="D1" s="35"/>
      <c r="F1" s="35" t="s">
        <v>369</v>
      </c>
      <c r="G1" s="35"/>
      <c r="H1" s="35"/>
      <c r="I1" s="35"/>
      <c r="K1" s="35" t="s">
        <v>369</v>
      </c>
      <c r="L1" s="35"/>
      <c r="M1" s="35"/>
      <c r="N1" s="35"/>
      <c r="P1" s="35" t="s">
        <v>370</v>
      </c>
      <c r="Q1" s="35"/>
      <c r="R1" s="35"/>
      <c r="S1" s="35"/>
    </row>
    <row r="2" spans="1:19" ht="14.25" customHeight="1" x14ac:dyDescent="0.2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">
      <c r="A3" s="31">
        <v>0</v>
      </c>
      <c r="B3" s="31">
        <v>0</v>
      </c>
      <c r="C3" s="31" t="s">
        <v>375</v>
      </c>
      <c r="D3" s="32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">
      <c r="A4" s="31">
        <v>1</v>
      </c>
      <c r="B4" s="31">
        <v>1</v>
      </c>
      <c r="C4" s="31" t="s">
        <v>380</v>
      </c>
      <c r="D4" s="32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">
      <c r="A5" s="31">
        <v>2</v>
      </c>
      <c r="B5" s="31">
        <v>10</v>
      </c>
      <c r="C5" s="31" t="s">
        <v>385</v>
      </c>
      <c r="D5" s="32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">
      <c r="A6" s="31">
        <v>3</v>
      </c>
      <c r="B6" s="31">
        <v>11</v>
      </c>
      <c r="C6" s="31" t="s">
        <v>390</v>
      </c>
      <c r="D6" s="32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">
      <c r="A7" s="31">
        <v>4</v>
      </c>
      <c r="B7" s="31">
        <v>100</v>
      </c>
      <c r="C7" s="31" t="s">
        <v>395</v>
      </c>
      <c r="D7" s="32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">
      <c r="A8" s="31">
        <v>5</v>
      </c>
      <c r="B8" s="31">
        <v>101</v>
      </c>
      <c r="C8" s="31" t="s">
        <v>400</v>
      </c>
      <c r="D8" s="32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">
      <c r="A9" s="31">
        <v>6</v>
      </c>
      <c r="B9" s="31">
        <v>110</v>
      </c>
      <c r="C9" s="31" t="s">
        <v>405</v>
      </c>
      <c r="D9" s="32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">
      <c r="A10" s="31">
        <v>7</v>
      </c>
      <c r="B10" s="31">
        <v>111</v>
      </c>
      <c r="C10" s="31" t="s">
        <v>410</v>
      </c>
      <c r="D10" s="32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">
      <c r="A11" s="31">
        <v>8</v>
      </c>
      <c r="B11" s="31">
        <v>1000</v>
      </c>
      <c r="C11" s="31" t="s">
        <v>415</v>
      </c>
      <c r="D11" s="32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">
      <c r="A12" s="31">
        <v>9</v>
      </c>
      <c r="B12" s="31">
        <v>1001</v>
      </c>
      <c r="C12" s="33" t="s">
        <v>420</v>
      </c>
      <c r="D12" s="32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">
      <c r="A13" s="31">
        <v>10</v>
      </c>
      <c r="B13" s="31">
        <v>1010</v>
      </c>
      <c r="C13" s="31" t="s">
        <v>425</v>
      </c>
      <c r="D13" s="32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">
      <c r="A14" s="31">
        <v>11</v>
      </c>
      <c r="B14" s="31">
        <v>1011</v>
      </c>
      <c r="C14" s="31" t="s">
        <v>430</v>
      </c>
      <c r="D14" s="32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">
      <c r="A15" s="31">
        <v>12</v>
      </c>
      <c r="B15" s="31">
        <v>1100</v>
      </c>
      <c r="C15" s="31" t="s">
        <v>435</v>
      </c>
      <c r="D15" s="32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">
      <c r="A16" s="31">
        <v>13</v>
      </c>
      <c r="B16" s="31">
        <v>1101</v>
      </c>
      <c r="C16" s="33" t="s">
        <v>283</v>
      </c>
      <c r="D16" s="34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">
      <c r="A17" s="31">
        <v>14</v>
      </c>
      <c r="B17" s="31">
        <v>1110</v>
      </c>
      <c r="C17" s="31" t="s">
        <v>444</v>
      </c>
      <c r="D17" s="32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">
      <c r="A18" s="31">
        <v>15</v>
      </c>
      <c r="B18" s="31">
        <v>1111</v>
      </c>
      <c r="C18" s="31" t="s">
        <v>449</v>
      </c>
      <c r="D18" s="32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">
      <c r="A19" s="31">
        <v>16</v>
      </c>
      <c r="B19" s="31">
        <v>10000</v>
      </c>
      <c r="C19" s="31" t="s">
        <v>453</v>
      </c>
      <c r="D19" s="32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">
      <c r="A20" s="31">
        <v>17</v>
      </c>
      <c r="B20" s="31">
        <v>10001</v>
      </c>
      <c r="C20" s="31" t="s">
        <v>457</v>
      </c>
      <c r="D20" s="32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">
      <c r="A21" s="31">
        <v>18</v>
      </c>
      <c r="B21" s="31">
        <v>10010</v>
      </c>
      <c r="C21" s="31" t="s">
        <v>461</v>
      </c>
      <c r="D21" s="32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">
      <c r="A22" s="31">
        <v>19</v>
      </c>
      <c r="B22" s="31">
        <v>10011</v>
      </c>
      <c r="C22" s="31" t="s">
        <v>465</v>
      </c>
      <c r="D22" s="32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">
      <c r="A23" s="31">
        <v>20</v>
      </c>
      <c r="B23" s="31">
        <v>10100</v>
      </c>
      <c r="C23" s="31" t="s">
        <v>469</v>
      </c>
      <c r="D23" s="32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">
      <c r="A24" s="31">
        <v>21</v>
      </c>
      <c r="B24" s="31">
        <v>10101</v>
      </c>
      <c r="C24" s="31" t="s">
        <v>473</v>
      </c>
      <c r="D24" s="32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">
      <c r="A25" s="31">
        <v>22</v>
      </c>
      <c r="B25" s="31">
        <v>10110</v>
      </c>
      <c r="C25" s="31" t="s">
        <v>477</v>
      </c>
      <c r="D25" s="32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">
      <c r="A26" s="31">
        <v>23</v>
      </c>
      <c r="B26" s="31">
        <v>10111</v>
      </c>
      <c r="C26" s="31" t="s">
        <v>481</v>
      </c>
      <c r="D26" s="32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">
      <c r="A27" s="31">
        <v>24</v>
      </c>
      <c r="B27" s="31">
        <v>11000</v>
      </c>
      <c r="C27" s="31" t="s">
        <v>485</v>
      </c>
      <c r="D27" s="32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">
      <c r="A28" s="31">
        <v>25</v>
      </c>
      <c r="B28" s="31">
        <v>11001</v>
      </c>
      <c r="C28" s="31" t="s">
        <v>489</v>
      </c>
      <c r="D28" s="32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">
      <c r="A29" s="31">
        <v>26</v>
      </c>
      <c r="B29" s="31">
        <v>11010</v>
      </c>
      <c r="C29" s="31" t="s">
        <v>494</v>
      </c>
      <c r="D29" s="32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">
      <c r="A30" s="31">
        <v>27</v>
      </c>
      <c r="B30" s="31">
        <v>11011</v>
      </c>
      <c r="C30" s="31" t="s">
        <v>501</v>
      </c>
      <c r="D30" s="32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">
      <c r="A31" s="31">
        <v>28</v>
      </c>
      <c r="B31" s="31">
        <v>11100</v>
      </c>
      <c r="C31" s="31" t="s">
        <v>508</v>
      </c>
      <c r="D31" s="32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">
      <c r="A32" s="31">
        <v>29</v>
      </c>
      <c r="B32" s="31">
        <v>11101</v>
      </c>
      <c r="C32" s="31" t="s">
        <v>515</v>
      </c>
      <c r="D32" s="32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">
      <c r="A33" s="31">
        <v>30</v>
      </c>
      <c r="B33" s="31">
        <v>11110</v>
      </c>
      <c r="C33" s="31" t="s">
        <v>522</v>
      </c>
      <c r="D33" s="32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">
      <c r="A34" s="31">
        <v>31</v>
      </c>
      <c r="B34" s="31">
        <v>11111</v>
      </c>
      <c r="C34" s="31" t="s">
        <v>529</v>
      </c>
      <c r="D34" s="32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">
      <c r="A131"/>
      <c r="B131"/>
      <c r="C131"/>
    </row>
    <row r="132" spans="1:19" x14ac:dyDescent="0.2">
      <c r="A132"/>
      <c r="B132"/>
      <c r="C132"/>
    </row>
    <row r="133" spans="1:19" x14ac:dyDescent="0.2">
      <c r="A133"/>
      <c r="B133"/>
      <c r="C133"/>
    </row>
    <row r="134" spans="1:19" ht="38" customHeight="1" x14ac:dyDescent="0.2">
      <c r="A134"/>
      <c r="B134"/>
      <c r="C134"/>
    </row>
    <row r="135" spans="1:19" x14ac:dyDescent="0.2">
      <c r="A135"/>
      <c r="B135"/>
      <c r="C135"/>
    </row>
    <row r="136" spans="1:19" x14ac:dyDescent="0.2">
      <c r="A136"/>
      <c r="B136"/>
      <c r="C136"/>
    </row>
    <row r="137" spans="1:19" x14ac:dyDescent="0.2">
      <c r="A137"/>
      <c r="B137"/>
      <c r="C137"/>
    </row>
    <row r="138" spans="1:19" x14ac:dyDescent="0.2">
      <c r="A138"/>
      <c r="B138"/>
      <c r="C138"/>
    </row>
    <row r="139" spans="1:19" x14ac:dyDescent="0.2">
      <c r="A139"/>
      <c r="B139"/>
      <c r="C139"/>
    </row>
    <row r="140" spans="1:19" x14ac:dyDescent="0.2">
      <c r="A140"/>
      <c r="B140"/>
      <c r="C140"/>
    </row>
    <row r="141" spans="1:19" x14ac:dyDescent="0.2">
      <c r="A141"/>
      <c r="B141"/>
      <c r="C141"/>
    </row>
    <row r="142" spans="1:19" x14ac:dyDescent="0.2">
      <c r="A142"/>
      <c r="B142"/>
      <c r="C142"/>
    </row>
    <row r="143" spans="1:19" x14ac:dyDescent="0.2">
      <c r="A143"/>
      <c r="B143"/>
      <c r="C143"/>
    </row>
    <row r="144" spans="1:19" x14ac:dyDescent="0.2">
      <c r="A144"/>
      <c r="B144"/>
      <c r="C144"/>
    </row>
    <row r="145" spans="1:3" x14ac:dyDescent="0.2">
      <c r="A145"/>
      <c r="B145"/>
      <c r="C145"/>
    </row>
    <row r="146" spans="1:3" x14ac:dyDescent="0.2">
      <c r="A146"/>
      <c r="B146"/>
      <c r="C146"/>
    </row>
    <row r="147" spans="1:3" x14ac:dyDescent="0.2">
      <c r="A147"/>
      <c r="B147"/>
      <c r="C147"/>
    </row>
    <row r="148" spans="1:3" x14ac:dyDescent="0.2">
      <c r="A148"/>
      <c r="B148"/>
      <c r="C148"/>
    </row>
    <row r="149" spans="1:3" x14ac:dyDescent="0.2">
      <c r="A149"/>
      <c r="B149"/>
      <c r="C149"/>
    </row>
    <row r="150" spans="1:3" x14ac:dyDescent="0.2">
      <c r="A150"/>
      <c r="B150"/>
      <c r="C150"/>
    </row>
    <row r="151" spans="1:3" x14ac:dyDescent="0.2">
      <c r="A151"/>
      <c r="B151"/>
      <c r="C151"/>
    </row>
    <row r="152" spans="1:3" x14ac:dyDescent="0.2">
      <c r="A152"/>
      <c r="B152"/>
      <c r="C152"/>
    </row>
    <row r="153" spans="1:3" x14ac:dyDescent="0.2">
      <c r="A153"/>
      <c r="B153"/>
      <c r="C153"/>
    </row>
    <row r="154" spans="1:3" x14ac:dyDescent="0.2">
      <c r="A154"/>
      <c r="B154"/>
      <c r="C154"/>
    </row>
    <row r="155" spans="1:3" x14ac:dyDescent="0.2">
      <c r="A155"/>
      <c r="B155"/>
      <c r="C155"/>
    </row>
    <row r="156" spans="1:3" x14ac:dyDescent="0.2">
      <c r="A156"/>
      <c r="B156"/>
      <c r="C156"/>
    </row>
    <row r="157" spans="1:3" x14ac:dyDescent="0.2">
      <c r="A157"/>
      <c r="B157"/>
      <c r="C157"/>
    </row>
    <row r="158" spans="1:3" x14ac:dyDescent="0.2">
      <c r="A158"/>
      <c r="B158"/>
      <c r="C158"/>
    </row>
    <row r="159" spans="1:3" x14ac:dyDescent="0.2">
      <c r="A159"/>
      <c r="B159"/>
      <c r="C159"/>
    </row>
    <row r="160" spans="1:3" x14ac:dyDescent="0.2">
      <c r="A160"/>
      <c r="B160"/>
      <c r="C160"/>
    </row>
    <row r="161" spans="1:3" x14ac:dyDescent="0.2">
      <c r="A161"/>
      <c r="B161"/>
      <c r="C161"/>
    </row>
    <row r="162" spans="1:3" x14ac:dyDescent="0.2">
      <c r="A162"/>
      <c r="B162"/>
      <c r="C162"/>
    </row>
    <row r="163" spans="1:3" x14ac:dyDescent="0.2">
      <c r="A163"/>
      <c r="B163"/>
      <c r="C163"/>
    </row>
    <row r="164" spans="1:3" x14ac:dyDescent="0.2">
      <c r="A164"/>
      <c r="B164"/>
      <c r="C164"/>
    </row>
    <row r="165" spans="1:3" x14ac:dyDescent="0.2">
      <c r="A165"/>
      <c r="B165"/>
      <c r="C165"/>
    </row>
    <row r="166" spans="1:3" x14ac:dyDescent="0.2">
      <c r="A166"/>
      <c r="B166"/>
      <c r="C166"/>
    </row>
    <row r="167" spans="1:3" x14ac:dyDescent="0.2">
      <c r="A167"/>
      <c r="B167"/>
      <c r="C167"/>
    </row>
    <row r="168" spans="1:3" x14ac:dyDescent="0.2">
      <c r="A168"/>
      <c r="B168"/>
      <c r="C168"/>
    </row>
    <row r="169" spans="1:3" x14ac:dyDescent="0.2">
      <c r="A169"/>
      <c r="B169"/>
      <c r="C169"/>
    </row>
    <row r="170" spans="1:3" x14ac:dyDescent="0.2">
      <c r="A170"/>
      <c r="B170"/>
      <c r="C170"/>
    </row>
    <row r="171" spans="1:3" x14ac:dyDescent="0.2">
      <c r="A171"/>
      <c r="B171"/>
      <c r="C171"/>
    </row>
    <row r="172" spans="1:3" x14ac:dyDescent="0.2">
      <c r="A172"/>
      <c r="B172"/>
      <c r="C172"/>
    </row>
    <row r="173" spans="1:3" x14ac:dyDescent="0.2">
      <c r="A173"/>
      <c r="B173"/>
      <c r="C173"/>
    </row>
    <row r="174" spans="1:3" x14ac:dyDescent="0.2">
      <c r="A174"/>
      <c r="B174"/>
      <c r="C174"/>
    </row>
    <row r="175" spans="1:3" x14ac:dyDescent="0.2">
      <c r="A175"/>
      <c r="B175"/>
      <c r="C175"/>
    </row>
    <row r="176" spans="1:3" x14ac:dyDescent="0.2">
      <c r="A176"/>
      <c r="B176"/>
      <c r="C176"/>
    </row>
    <row r="177" spans="1:3" x14ac:dyDescent="0.2">
      <c r="A177"/>
      <c r="B177"/>
      <c r="C177"/>
    </row>
    <row r="178" spans="1:3" x14ac:dyDescent="0.2">
      <c r="A178"/>
      <c r="B178"/>
      <c r="C178"/>
    </row>
    <row r="179" spans="1:3" x14ac:dyDescent="0.2">
      <c r="A179"/>
      <c r="B179"/>
      <c r="C179"/>
    </row>
    <row r="180" spans="1:3" x14ac:dyDescent="0.2">
      <c r="A180"/>
      <c r="B180"/>
      <c r="C180"/>
    </row>
    <row r="181" spans="1:3" x14ac:dyDescent="0.2">
      <c r="A181"/>
      <c r="B181"/>
      <c r="C181"/>
    </row>
    <row r="182" spans="1:3" x14ac:dyDescent="0.2">
      <c r="A182"/>
      <c r="B182"/>
      <c r="C182"/>
    </row>
    <row r="183" spans="1:3" x14ac:dyDescent="0.2">
      <c r="A183"/>
      <c r="B183"/>
      <c r="C183"/>
    </row>
    <row r="184" spans="1:3" x14ac:dyDescent="0.2">
      <c r="A184"/>
      <c r="B184"/>
      <c r="C184"/>
    </row>
    <row r="185" spans="1:3" x14ac:dyDescent="0.2">
      <c r="A185"/>
      <c r="B185"/>
      <c r="C185"/>
    </row>
    <row r="186" spans="1:3" x14ac:dyDescent="0.2">
      <c r="A186"/>
      <c r="B186"/>
      <c r="C186"/>
    </row>
    <row r="187" spans="1:3" x14ac:dyDescent="0.2">
      <c r="A187"/>
      <c r="B187"/>
      <c r="C187"/>
    </row>
    <row r="188" spans="1:3" x14ac:dyDescent="0.2">
      <c r="A188"/>
      <c r="B188"/>
      <c r="C188"/>
    </row>
    <row r="189" spans="1:3" x14ac:dyDescent="0.2">
      <c r="A189"/>
      <c r="B189"/>
      <c r="C189"/>
    </row>
    <row r="190" spans="1:3" x14ac:dyDescent="0.2">
      <c r="A190"/>
      <c r="B190"/>
      <c r="C190"/>
    </row>
    <row r="191" spans="1:3" x14ac:dyDescent="0.2">
      <c r="A191"/>
      <c r="B191"/>
      <c r="C191"/>
    </row>
    <row r="192" spans="1:3" x14ac:dyDescent="0.2">
      <c r="A192"/>
      <c r="B192"/>
      <c r="C192"/>
    </row>
    <row r="193" spans="1:3" x14ac:dyDescent="0.2">
      <c r="A193"/>
      <c r="B193"/>
      <c r="C193"/>
    </row>
    <row r="194" spans="1:3" x14ac:dyDescent="0.2">
      <c r="A194"/>
      <c r="B194"/>
      <c r="C194"/>
    </row>
    <row r="195" spans="1:3" x14ac:dyDescent="0.2">
      <c r="A195"/>
      <c r="B195"/>
      <c r="C195"/>
    </row>
    <row r="196" spans="1:3" x14ac:dyDescent="0.2">
      <c r="A196"/>
      <c r="B196"/>
      <c r="C196"/>
    </row>
    <row r="197" spans="1:3" x14ac:dyDescent="0.2">
      <c r="A197"/>
      <c r="B197"/>
      <c r="C197"/>
    </row>
    <row r="198" spans="1:3" x14ac:dyDescent="0.2">
      <c r="A198"/>
      <c r="B198"/>
      <c r="C198"/>
    </row>
    <row r="199" spans="1:3" x14ac:dyDescent="0.2">
      <c r="A199"/>
      <c r="B199"/>
      <c r="C199"/>
    </row>
    <row r="200" spans="1:3" x14ac:dyDescent="0.2">
      <c r="A200"/>
      <c r="B200"/>
      <c r="C200"/>
    </row>
    <row r="201" spans="1:3" x14ac:dyDescent="0.2">
      <c r="A201"/>
      <c r="B201"/>
      <c r="C201"/>
    </row>
    <row r="202" spans="1:3" x14ac:dyDescent="0.2">
      <c r="A202"/>
      <c r="B202"/>
      <c r="C202"/>
    </row>
    <row r="203" spans="1:3" x14ac:dyDescent="0.2">
      <c r="A203"/>
      <c r="B203"/>
      <c r="C203"/>
    </row>
    <row r="204" spans="1:3" x14ac:dyDescent="0.2">
      <c r="A204"/>
      <c r="B204"/>
      <c r="C204"/>
    </row>
    <row r="205" spans="1:3" x14ac:dyDescent="0.2">
      <c r="A205"/>
      <c r="B205"/>
      <c r="C205"/>
    </row>
    <row r="206" spans="1:3" x14ac:dyDescent="0.2">
      <c r="A206"/>
      <c r="B206"/>
      <c r="C206"/>
    </row>
    <row r="207" spans="1:3" x14ac:dyDescent="0.2">
      <c r="A207"/>
      <c r="B207"/>
      <c r="C207"/>
    </row>
    <row r="208" spans="1:3" x14ac:dyDescent="0.2">
      <c r="A208"/>
      <c r="B208"/>
      <c r="C208"/>
    </row>
    <row r="209" spans="1:3" x14ac:dyDescent="0.2">
      <c r="A209"/>
      <c r="B209"/>
      <c r="C209"/>
    </row>
    <row r="210" spans="1:3" x14ac:dyDescent="0.2">
      <c r="A210"/>
      <c r="B210"/>
      <c r="C210"/>
    </row>
    <row r="211" spans="1:3" x14ac:dyDescent="0.2">
      <c r="A211"/>
      <c r="B211"/>
      <c r="C211"/>
    </row>
    <row r="212" spans="1:3" x14ac:dyDescent="0.2">
      <c r="A212"/>
      <c r="B212"/>
      <c r="C212"/>
    </row>
    <row r="213" spans="1:3" x14ac:dyDescent="0.2">
      <c r="A213"/>
      <c r="B213"/>
      <c r="C213"/>
    </row>
    <row r="214" spans="1:3" x14ac:dyDescent="0.2">
      <c r="A214"/>
      <c r="B214"/>
      <c r="C214"/>
    </row>
    <row r="215" spans="1:3" x14ac:dyDescent="0.2">
      <c r="A215"/>
      <c r="B215"/>
      <c r="C215"/>
    </row>
    <row r="216" spans="1:3" x14ac:dyDescent="0.2">
      <c r="A216"/>
      <c r="B216"/>
      <c r="C216"/>
    </row>
    <row r="217" spans="1:3" x14ac:dyDescent="0.2">
      <c r="A217"/>
      <c r="B217"/>
      <c r="C217"/>
    </row>
    <row r="218" spans="1:3" x14ac:dyDescent="0.2">
      <c r="A218"/>
      <c r="B218"/>
      <c r="C218"/>
    </row>
    <row r="219" spans="1:3" x14ac:dyDescent="0.2">
      <c r="A219"/>
      <c r="B219"/>
      <c r="C219"/>
    </row>
    <row r="220" spans="1:3" x14ac:dyDescent="0.2">
      <c r="A220"/>
      <c r="B220"/>
      <c r="C220"/>
    </row>
    <row r="221" spans="1:3" x14ac:dyDescent="0.2">
      <c r="A221"/>
      <c r="B221"/>
      <c r="C221"/>
    </row>
    <row r="222" spans="1:3" x14ac:dyDescent="0.2">
      <c r="A222"/>
      <c r="B222"/>
      <c r="C222"/>
    </row>
    <row r="223" spans="1:3" x14ac:dyDescent="0.2">
      <c r="A223"/>
      <c r="B223"/>
      <c r="C223"/>
    </row>
    <row r="224" spans="1:3" x14ac:dyDescent="0.2">
      <c r="A224"/>
      <c r="B224"/>
      <c r="C224"/>
    </row>
    <row r="225" spans="1:3" x14ac:dyDescent="0.2">
      <c r="A225"/>
      <c r="B225"/>
      <c r="C225"/>
    </row>
    <row r="226" spans="1:3" x14ac:dyDescent="0.2">
      <c r="A226"/>
      <c r="B226"/>
      <c r="C226"/>
    </row>
    <row r="227" spans="1:3" x14ac:dyDescent="0.2">
      <c r="A227"/>
      <c r="B227"/>
      <c r="C227"/>
    </row>
    <row r="228" spans="1:3" x14ac:dyDescent="0.2">
      <c r="A228"/>
      <c r="B228"/>
      <c r="C228"/>
    </row>
    <row r="229" spans="1:3" x14ac:dyDescent="0.2">
      <c r="A229"/>
      <c r="B229"/>
      <c r="C229"/>
    </row>
    <row r="230" spans="1:3" x14ac:dyDescent="0.2">
      <c r="A230"/>
      <c r="B230"/>
      <c r="C230"/>
    </row>
    <row r="231" spans="1:3" x14ac:dyDescent="0.2">
      <c r="A231"/>
      <c r="B231"/>
      <c r="C231"/>
    </row>
    <row r="232" spans="1:3" x14ac:dyDescent="0.2">
      <c r="A232"/>
      <c r="B232"/>
      <c r="C232"/>
    </row>
    <row r="233" spans="1:3" x14ac:dyDescent="0.2">
      <c r="A233"/>
      <c r="B233"/>
      <c r="C233"/>
    </row>
    <row r="234" spans="1:3" x14ac:dyDescent="0.2">
      <c r="A234"/>
      <c r="B234"/>
      <c r="C234"/>
    </row>
    <row r="235" spans="1:3" x14ac:dyDescent="0.2">
      <c r="A235"/>
      <c r="B235"/>
      <c r="C235"/>
    </row>
    <row r="236" spans="1:3" x14ac:dyDescent="0.2">
      <c r="A236"/>
      <c r="B236"/>
      <c r="C236"/>
    </row>
    <row r="237" spans="1:3" x14ac:dyDescent="0.2">
      <c r="A237"/>
      <c r="B237"/>
      <c r="C237"/>
    </row>
    <row r="238" spans="1:3" x14ac:dyDescent="0.2">
      <c r="A238"/>
      <c r="B238"/>
      <c r="C238"/>
    </row>
    <row r="239" spans="1:3" x14ac:dyDescent="0.2">
      <c r="A239"/>
      <c r="B239"/>
      <c r="C239"/>
    </row>
    <row r="240" spans="1:3" x14ac:dyDescent="0.2">
      <c r="A240"/>
      <c r="B240"/>
      <c r="C240"/>
    </row>
    <row r="241" spans="1:3" x14ac:dyDescent="0.2">
      <c r="A241"/>
      <c r="B241"/>
      <c r="C241"/>
    </row>
    <row r="242" spans="1:3" x14ac:dyDescent="0.2">
      <c r="A242"/>
      <c r="B242"/>
      <c r="C242"/>
    </row>
    <row r="243" spans="1:3" x14ac:dyDescent="0.2">
      <c r="A243"/>
      <c r="B243"/>
      <c r="C243"/>
    </row>
    <row r="244" spans="1:3" x14ac:dyDescent="0.2">
      <c r="A244"/>
      <c r="B244"/>
      <c r="C244"/>
    </row>
    <row r="245" spans="1:3" x14ac:dyDescent="0.2">
      <c r="A245"/>
      <c r="B245"/>
      <c r="C245"/>
    </row>
    <row r="246" spans="1:3" x14ac:dyDescent="0.2">
      <c r="A246"/>
      <c r="B246"/>
      <c r="C246"/>
    </row>
    <row r="247" spans="1:3" x14ac:dyDescent="0.2">
      <c r="A247"/>
      <c r="B247"/>
      <c r="C247"/>
    </row>
    <row r="248" spans="1:3" x14ac:dyDescent="0.2">
      <c r="A248"/>
      <c r="B248"/>
      <c r="C248"/>
    </row>
    <row r="249" spans="1:3" x14ac:dyDescent="0.2">
      <c r="A249"/>
      <c r="B249"/>
      <c r="C249"/>
    </row>
    <row r="250" spans="1:3" x14ac:dyDescent="0.2">
      <c r="A250"/>
      <c r="B250"/>
      <c r="C250"/>
    </row>
    <row r="251" spans="1:3" x14ac:dyDescent="0.2">
      <c r="A251"/>
      <c r="B251"/>
      <c r="C251"/>
    </row>
    <row r="252" spans="1:3" x14ac:dyDescent="0.2">
      <c r="A252"/>
      <c r="B252"/>
      <c r="C252"/>
    </row>
    <row r="253" spans="1:3" x14ac:dyDescent="0.2">
      <c r="A253"/>
      <c r="B253"/>
      <c r="C253"/>
    </row>
    <row r="254" spans="1:3" x14ac:dyDescent="0.2">
      <c r="A254"/>
      <c r="B254"/>
      <c r="C254"/>
    </row>
    <row r="255" spans="1:3" x14ac:dyDescent="0.2">
      <c r="A255"/>
      <c r="B255"/>
      <c r="C255"/>
    </row>
    <row r="256" spans="1:3" x14ac:dyDescent="0.2">
      <c r="A256"/>
      <c r="B256"/>
      <c r="C256"/>
    </row>
    <row r="257" spans="1:3" x14ac:dyDescent="0.2">
      <c r="A257"/>
      <c r="B257"/>
      <c r="C257"/>
    </row>
    <row r="258" spans="1:3" x14ac:dyDescent="0.2">
      <c r="A258"/>
      <c r="B258"/>
      <c r="C258"/>
    </row>
    <row r="259" spans="1:3" x14ac:dyDescent="0.2">
      <c r="A259"/>
      <c r="B259"/>
      <c r="C259"/>
    </row>
    <row r="260" spans="1:3" x14ac:dyDescent="0.2">
      <c r="A260"/>
      <c r="B260"/>
      <c r="C260"/>
    </row>
    <row r="261" spans="1:3" x14ac:dyDescent="0.2">
      <c r="A261"/>
      <c r="B261"/>
      <c r="C261"/>
    </row>
    <row r="262" spans="1:3" x14ac:dyDescent="0.2">
      <c r="A262"/>
      <c r="B262"/>
      <c r="C262"/>
    </row>
    <row r="263" spans="1:3" x14ac:dyDescent="0.2">
      <c r="A263"/>
      <c r="B263"/>
      <c r="C263"/>
    </row>
    <row r="264" spans="1:3" x14ac:dyDescent="0.2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2019-12-02T06:01:41Z</dcterms:created>
  <dcterms:modified xsi:type="dcterms:W3CDTF">2021-08-14T02:35:53Z</dcterms:modified>
</cp:coreProperties>
</file>