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60" yWindow="560" windowWidth="25040" windowHeight="16920" tabRatio="500"/>
  </bookViews>
  <sheets>
    <sheet name="Sheet1" sheetId="1" r:id="rId1"/>
  </sheets>
  <definedNames>
    <definedName name="_183_95f1bb6c5b7ea024c2dc645e57fc556354b215a2" localSheetId="0">Sheet1!$A$32:$A$33</definedName>
    <definedName name="_184_1396cd0ded543ad96191ff76501368d41ea536cf" localSheetId="0">Sheet1!#REF!</definedName>
    <definedName name="_184_139c525de056457267811795b3a6d352369ccd0f" localSheetId="0">Sheet1!$A$26:$K$27</definedName>
    <definedName name="_184_5d0a5212957b7ab1b0938224c2d93ff599638ec3" localSheetId="0">Sheet1!$A$22:$K$23</definedName>
    <definedName name="_184_95800899ce5fe67325390f07728fa1df1de214a5" localSheetId="0">Sheet1!$A$20:$K$20</definedName>
    <definedName name="_184_ecb1e4beef89cb354a4b03b8580a2cfd1636e4c6" localSheetId="0">Sheet1!$A$18:$K$19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23" i="1"/>
  <c r="O27" i="1"/>
  <c r="M27" i="1"/>
  <c r="O23" i="1"/>
  <c r="M23" i="1"/>
  <c r="O19" i="1"/>
  <c r="M19" i="1"/>
  <c r="N19" i="1"/>
  <c r="L27" i="1"/>
  <c r="L23" i="1"/>
  <c r="L19" i="1"/>
  <c r="O13" i="1"/>
  <c r="O9" i="1"/>
  <c r="O5" i="1"/>
  <c r="N13" i="1"/>
  <c r="N9" i="1"/>
  <c r="N5" i="1"/>
  <c r="M13" i="1"/>
  <c r="M9" i="1"/>
  <c r="M5" i="1"/>
  <c r="L13" i="1"/>
  <c r="L5" i="1"/>
  <c r="L9" i="1"/>
</calcChain>
</file>

<file path=xl/connections.xml><?xml version="1.0" encoding="utf-8"?>
<connections xmlns="http://schemas.openxmlformats.org/spreadsheetml/2006/main">
  <connection id="1" name="183_95f1bb6c5b7ea024c2dc645e57fc556354b215a2.csv" type="6" refreshedVersion="0" background="1" saveData="1">
    <textPr fileType="mac" sourceFile="Macintosh HD:Users:lukas:Downloads:183_95f1bb6c5b7ea024c2dc645e57fc556354b215a2.csv" thousands="'">
      <textFields>
        <textField/>
      </textFields>
    </textPr>
  </connection>
  <connection id="2" name="184_1396cd0ded543ad96191ff76501368d41ea536cf.csv" type="6" refreshedVersion="0" background="1" saveData="1">
    <textPr fileType="mac" sourceFile="Macintosh HD:Users:lukas:Downloads:184_1396cd0ded543ad96191ff76501368d41ea536cf.csv" thousands="'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84_139c525de056457267811795b3a6d352369ccd0f.csv" type="6" refreshedVersion="0" background="1" saveData="1">
    <textPr fileType="mac" sourceFile="Macintosh HD:Users:lukas:Downloads:184_139c525de056457267811795b3a6d352369ccd0f.csv" thousands="'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84_5d0a5212957b7ab1b0938224c2d93ff599638ec3.csv" type="6" refreshedVersion="0" background="1" saveData="1">
    <textPr fileType="mac" sourceFile="Macintosh HD:Users:lukas:Downloads:184_5d0a5212957b7ab1b0938224c2d93ff599638ec3.csv" thousands="'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84_95800899ce5fe67325390f07728fa1df1de214a5.csv" type="6" refreshedVersion="0" background="1" saveData="1">
    <textPr fileType="mac" sourceFile="Macintosh HD:Users:lukas:Downloads:184_95800899ce5fe67325390f07728fa1df1de214a5.csv" thousands="'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84_ecb1e4beef89cb354a4b03b8580a2cfd1636e4c6.csv" type="6" refreshedVersion="0" background="1" saveData="1">
    <textPr fileType="mac" sourceFile="Macintosh HD:Users:lukas:Downloads:184_ecb1e4beef89cb354a4b03b8580a2cfd1636e4c6.csv" thousands="'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<sst xmlns="http://schemas.openxmlformats.org/spreadsheetml/2006/main" count="72" uniqueCount="17">
  <si>
    <t>Middleware send message</t>
  </si>
  <si>
    <t>Time</t>
  </si>
  <si>
    <t>Timestamp</t>
  </si>
  <si>
    <t>Variance</t>
  </si>
  <si>
    <t>StdDev</t>
  </si>
  <si>
    <t>Mean</t>
  </si>
  <si>
    <t>Count</t>
  </si>
  <si>
    <t>Min</t>
  </si>
  <si>
    <t>Max</t>
  </si>
  <si>
    <t>Median</t>
  </si>
  <si>
    <t>Percentile 2.5</t>
  </si>
  <si>
    <t>Percentile 97.5</t>
  </si>
  <si>
    <t>Client send</t>
  </si>
  <si>
    <t>DB insert msg</t>
  </si>
  <si>
    <t>Middleware receive message</t>
  </si>
  <si>
    <t>DB deque msg</t>
  </si>
  <si>
    <t>Client receive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</si>
</sst>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22" fontId="1" fillId="0" borderId="0" xfId="0" applyNumberFormat="1" applyFont="1"/>
    <xf numFmtId="22" fontId="2" fillId="0" borderId="0" xfId="0" applyNumberFormat="1" applyFont="1"/>
    <xf numFmtId="11" fontId="2" fillId="0" borderId="0" xfId="0" applyNumberFormat="1" applyFont="1"/>
    <xf numFmtId="11" fontId="0" fillId="0" borderId="0" xfId="0" applyNumberForma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84_ecb1e4beef89cb354a4b03b8580a2cfd1636e4c6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83_95f1bb6c5b7ea024c2dc645e57fc556354b215a2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84_95800899ce5fe67325390f07728fa1df1de214a5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84_5d0a5212957b7ab1b0938224c2d93ff599638ec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84_139c525de056457267811795b3a6d352369ccd0f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A36" sqref="A36"/>
    </sheetView>
  </sheetViews>
  <sheetFormatPr baseColWidth="10" defaultRowHeight="15" x14ac:dyDescent="0"/>
  <cols>
    <col min="1" max="1" width="27" customWidth="1"/>
    <col min="2" max="2" width="11.1640625" customWidth="1"/>
    <col min="3" max="3" width="11.83203125" bestFit="1" customWidth="1"/>
    <col min="4" max="5" width="12.1640625" customWidth="1"/>
    <col min="6" max="6" width="6.1640625" customWidth="1"/>
    <col min="7" max="7" width="5.1640625" customWidth="1"/>
    <col min="8" max="8" width="7.1640625" customWidth="1"/>
    <col min="9" max="9" width="7.5" customWidth="1"/>
    <col min="10" max="10" width="12.33203125" customWidth="1"/>
    <col min="11" max="11" width="13.5" customWidth="1"/>
  </cols>
  <sheetData>
    <row r="1" spans="1:20">
      <c r="A1">
        <v>183</v>
      </c>
    </row>
    <row r="3" spans="1:20" ht="16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4">
        <v>25619.476388888888</v>
      </c>
      <c r="B5" s="1">
        <v>4357613301</v>
      </c>
      <c r="C5" s="1">
        <v>11200000</v>
      </c>
      <c r="D5" s="1">
        <v>3342.755838</v>
      </c>
      <c r="E5" s="1">
        <v>7104.0114020000001</v>
      </c>
      <c r="F5" s="1">
        <v>63675</v>
      </c>
      <c r="G5" s="1">
        <v>2069</v>
      </c>
      <c r="H5" s="1">
        <v>93416</v>
      </c>
      <c r="I5" s="1">
        <v>6808</v>
      </c>
      <c r="J5" s="1">
        <v>2824</v>
      </c>
      <c r="K5" s="1">
        <v>14240</v>
      </c>
      <c r="L5">
        <f>I5-I13</f>
        <v>155</v>
      </c>
      <c r="M5" s="2">
        <f>L5/$I$9*100</f>
        <v>2.2687353629976581</v>
      </c>
      <c r="N5">
        <f>E5-E13</f>
        <v>160.09432399999969</v>
      </c>
      <c r="O5" s="2">
        <f>N5/$E$9*100</f>
        <v>2.1736435689434725</v>
      </c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1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4">
        <v>25619.476388888888</v>
      </c>
      <c r="B9" s="1">
        <v>4357613301</v>
      </c>
      <c r="C9" s="1">
        <v>17500000</v>
      </c>
      <c r="D9" s="1">
        <v>4187.4703170000003</v>
      </c>
      <c r="E9" s="1">
        <v>7365.2518879999998</v>
      </c>
      <c r="F9" s="1">
        <v>29128</v>
      </c>
      <c r="G9" s="1">
        <v>3018</v>
      </c>
      <c r="H9" s="1">
        <v>97648</v>
      </c>
      <c r="I9" s="1">
        <v>6832</v>
      </c>
      <c r="J9" s="1">
        <v>3786</v>
      </c>
      <c r="K9" s="1">
        <v>14914</v>
      </c>
      <c r="L9" s="2">
        <f>I9-I5</f>
        <v>24</v>
      </c>
      <c r="M9" s="2">
        <f>L9/$I$9*100</f>
        <v>0.35128805620608899</v>
      </c>
      <c r="N9" s="2">
        <f>E9-E5</f>
        <v>261.24048599999969</v>
      </c>
      <c r="O9" s="2">
        <f>N9/$E$9*100</f>
        <v>3.5469321344682259</v>
      </c>
      <c r="P9" s="2"/>
      <c r="Q9" s="2"/>
      <c r="R9" s="2"/>
      <c r="S9" s="2"/>
      <c r="T9" s="2"/>
    </row>
    <row r="10" spans="1:20" ht="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1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1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1" t="s">
        <v>9</v>
      </c>
      <c r="J12" s="1" t="s">
        <v>10</v>
      </c>
      <c r="K12" s="1" t="s">
        <v>11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4">
        <v>25619.476388888888</v>
      </c>
      <c r="B13" s="1">
        <v>4357613301</v>
      </c>
      <c r="C13" s="1">
        <v>10900000</v>
      </c>
      <c r="D13" s="1">
        <v>3308.2948710000001</v>
      </c>
      <c r="E13" s="1">
        <v>6943.9170780000004</v>
      </c>
      <c r="F13" s="1">
        <v>63674</v>
      </c>
      <c r="G13" s="1">
        <v>1953</v>
      </c>
      <c r="H13" s="1">
        <v>54350</v>
      </c>
      <c r="I13" s="1">
        <v>6653</v>
      </c>
      <c r="J13" s="1">
        <v>2677</v>
      </c>
      <c r="K13" s="1">
        <v>14072</v>
      </c>
      <c r="L13" s="2">
        <f>I13</f>
        <v>6653</v>
      </c>
      <c r="M13" s="2">
        <f>L13/$I$9*100</f>
        <v>97.379976580796253</v>
      </c>
      <c r="N13" s="2">
        <f>E13</f>
        <v>6943.9170780000004</v>
      </c>
      <c r="O13" s="2">
        <f>N13/$E$9*100</f>
        <v>94.279424296588303</v>
      </c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M15" s="2"/>
      <c r="N15" s="2"/>
      <c r="O15" s="2"/>
      <c r="P15" s="2"/>
      <c r="Q15" s="2"/>
      <c r="R15" s="2"/>
      <c r="S15" s="2"/>
      <c r="T15" s="2"/>
    </row>
    <row r="16" spans="1:20" ht="16">
      <c r="A16">
        <v>184</v>
      </c>
      <c r="M16" s="2"/>
      <c r="N16" s="2"/>
      <c r="O16" s="2"/>
      <c r="P16" s="2"/>
      <c r="Q16" s="2"/>
      <c r="R16" s="2"/>
      <c r="S16" s="2"/>
      <c r="T16" s="2"/>
    </row>
    <row r="17" spans="1:20" ht="16">
      <c r="A17" s="1" t="s">
        <v>14</v>
      </c>
      <c r="M17" s="2"/>
      <c r="N17" s="2"/>
      <c r="O17" s="2"/>
      <c r="P17" s="2"/>
      <c r="Q17" s="2"/>
      <c r="R17" s="2"/>
      <c r="S17" s="2"/>
      <c r="T17" s="2"/>
    </row>
    <row r="18" spans="1:20" ht="16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M18" s="2"/>
      <c r="N18" s="2"/>
      <c r="O18" s="2"/>
      <c r="P18" s="2"/>
      <c r="Q18" s="2"/>
      <c r="R18" s="2"/>
      <c r="S18" s="2"/>
      <c r="T18" s="2"/>
    </row>
    <row r="19" spans="1:20" ht="16">
      <c r="A19" s="3">
        <v>25625.048032407409</v>
      </c>
      <c r="B19">
        <v>4882150480</v>
      </c>
      <c r="C19" s="7">
        <v>24367496.695195001</v>
      </c>
      <c r="D19">
        <v>4936.3444668291804</v>
      </c>
      <c r="E19">
        <v>7009.1222637125502</v>
      </c>
      <c r="F19">
        <v>60255</v>
      </c>
      <c r="G19">
        <v>3515</v>
      </c>
      <c r="H19">
        <v>137213</v>
      </c>
      <c r="I19">
        <v>5361</v>
      </c>
      <c r="J19">
        <v>4321</v>
      </c>
      <c r="K19">
        <v>28152</v>
      </c>
      <c r="L19">
        <f>I19-I27</f>
        <v>1341</v>
      </c>
      <c r="M19" s="2">
        <f>L19/$I$23*100</f>
        <v>30.877273773889019</v>
      </c>
      <c r="N19">
        <f>E19-E27</f>
        <v>1736.6628388455301</v>
      </c>
      <c r="O19" s="2">
        <f>N19/$E$23*100</f>
        <v>31.288127992991516</v>
      </c>
      <c r="P19" s="2"/>
      <c r="Q19" s="2"/>
      <c r="R19" s="2"/>
      <c r="S19" s="2"/>
      <c r="T19" s="2"/>
    </row>
    <row r="20" spans="1:20" ht="16">
      <c r="A20" s="5"/>
      <c r="B20" s="2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10</v>
      </c>
      <c r="K22" s="2" t="s">
        <v>11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5">
        <v>25625.048032407409</v>
      </c>
      <c r="B23" s="2">
        <v>4882150480</v>
      </c>
      <c r="C23" s="6">
        <v>14295751.857836099</v>
      </c>
      <c r="D23" s="2">
        <v>3780.97234290812</v>
      </c>
      <c r="E23" s="2">
        <v>5550.5488830605</v>
      </c>
      <c r="F23" s="2">
        <v>77399</v>
      </c>
      <c r="G23" s="2">
        <v>2612</v>
      </c>
      <c r="H23" s="2">
        <v>135915</v>
      </c>
      <c r="I23" s="2">
        <v>4343</v>
      </c>
      <c r="J23" s="2">
        <v>3298</v>
      </c>
      <c r="K23" s="2">
        <v>14138</v>
      </c>
      <c r="L23" s="2">
        <f>I23-I19</f>
        <v>-1018</v>
      </c>
      <c r="M23" s="2">
        <f>L23/$I$23*100</f>
        <v>-23.440018420446695</v>
      </c>
      <c r="N23">
        <f>E19-E23</f>
        <v>1458.5733806520502</v>
      </c>
      <c r="O23" s="2">
        <f>N23/$E$23*100</f>
        <v>26.278002615262292</v>
      </c>
      <c r="P23" s="2"/>
      <c r="Q23" s="2"/>
      <c r="R23" s="2"/>
      <c r="S23" s="2"/>
      <c r="T23" s="2"/>
    </row>
    <row r="24" spans="1:20" ht="16">
      <c r="A24" s="5"/>
      <c r="B24" s="2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6">
      <c r="A25" s="1" t="s">
        <v>15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6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ht="16">
      <c r="A27" s="5">
        <v>25625.048032407409</v>
      </c>
      <c r="B27" s="2">
        <v>4882150480</v>
      </c>
      <c r="C27" s="6">
        <v>14403988.4135866</v>
      </c>
      <c r="D27" s="2">
        <v>3795.2586754510598</v>
      </c>
      <c r="E27" s="2">
        <v>5272.4594248670201</v>
      </c>
      <c r="F27" s="2">
        <v>60160</v>
      </c>
      <c r="G27" s="2">
        <v>2476</v>
      </c>
      <c r="H27" s="2">
        <v>135431</v>
      </c>
      <c r="I27" s="2">
        <v>4020</v>
      </c>
      <c r="J27" s="2">
        <v>3111</v>
      </c>
      <c r="K27" s="2">
        <v>13747</v>
      </c>
      <c r="L27" s="2">
        <f>I27</f>
        <v>4020</v>
      </c>
      <c r="M27" s="2">
        <f>L27/$I$23*100</f>
        <v>92.562744646557675</v>
      </c>
      <c r="N27">
        <f>E27</f>
        <v>5272.4594248670201</v>
      </c>
      <c r="O27" s="2">
        <f>N27/$E$23*100</f>
        <v>94.989874622270776</v>
      </c>
      <c r="P27" s="2"/>
      <c r="Q27" s="2"/>
      <c r="R27" s="2"/>
      <c r="S27" s="2"/>
      <c r="T27" s="2"/>
    </row>
    <row r="28" spans="1:20" ht="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6">
      <c r="L29" s="2"/>
      <c r="M29" s="2"/>
      <c r="N29" s="2"/>
      <c r="O29" s="2"/>
      <c r="P29" s="2"/>
      <c r="Q29" s="2"/>
      <c r="R29" s="2"/>
      <c r="S29" s="2"/>
      <c r="T29" s="2"/>
    </row>
    <row r="30" spans="1:20" ht="16">
      <c r="L30" s="2"/>
      <c r="M30" s="2"/>
      <c r="N30" s="2"/>
      <c r="O30" s="2"/>
      <c r="P30" s="2"/>
      <c r="Q30" s="2"/>
      <c r="R30" s="2"/>
      <c r="S30" s="2"/>
      <c r="T30" s="2"/>
    </row>
    <row r="31" spans="1:20" ht="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2013-11-15T14:37:02Z</dcterms:created>
  <dcterms:modified xsi:type="dcterms:W3CDTF">2013-11-15T15:44:32Z</dcterms:modified>
</cp:coreProperties>
</file>