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checkCompatibility="1" autoCompressPictures="0"/>
  <bookViews>
    <workbookView xWindow="0" yWindow="0" windowWidth="28800" windowHeight="17480"/>
  </bookViews>
  <sheets>
    <sheet name="tp" sheetId="4" r:id="rId1"/>
    <sheet name="rt" sheetId="5" r:id="rId2"/>
    <sheet name="Data" sheetId="1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</calcChain>
</file>

<file path=xl/sharedStrings.xml><?xml version="1.0" encoding="utf-8"?>
<sst xmlns="http://schemas.openxmlformats.org/spreadsheetml/2006/main" count="77" uniqueCount="67">
  <si>
    <t>Time</t>
  </si>
  <si>
    <t>Timestamp</t>
  </si>
  <si>
    <t>Variance</t>
  </si>
  <si>
    <t>StdDev</t>
  </si>
  <si>
    <t>Count</t>
  </si>
  <si>
    <t>Min</t>
  </si>
  <si>
    <t>Max</t>
  </si>
  <si>
    <t>Median</t>
  </si>
  <si>
    <t>Percentile 2.5</t>
  </si>
  <si>
    <t>Percentile 97.5</t>
  </si>
  <si>
    <t>3.0</t>
  </si>
  <si>
    <t>1333.0</t>
  </si>
  <si>
    <t>7.0</t>
  </si>
  <si>
    <t>4.0</t>
  </si>
  <si>
    <t>38.0</t>
  </si>
  <si>
    <t>3059.0</t>
  </si>
  <si>
    <t>13.0</t>
  </si>
  <si>
    <t>5.0</t>
  </si>
  <si>
    <t>52.0</t>
  </si>
  <si>
    <t>889.0</t>
  </si>
  <si>
    <t>19.0</t>
  </si>
  <si>
    <t>59.0</t>
  </si>
  <si>
    <t>2654.0</t>
  </si>
  <si>
    <t>30.0</t>
  </si>
  <si>
    <t>6.0</t>
  </si>
  <si>
    <t>73.0</t>
  </si>
  <si>
    <t>2.0</t>
  </si>
  <si>
    <t>2577.0</t>
  </si>
  <si>
    <t>45.0</t>
  </si>
  <si>
    <t>9.0</t>
  </si>
  <si>
    <t>97.0</t>
  </si>
  <si>
    <t>3044.0</t>
  </si>
  <si>
    <t>25.0</t>
  </si>
  <si>
    <t>147.0</t>
  </si>
  <si>
    <t>4059.0</t>
  </si>
  <si>
    <t>67.0</t>
  </si>
  <si>
    <t>37.0</t>
  </si>
  <si>
    <t>108.0</t>
  </si>
  <si>
    <t>5914.0</t>
  </si>
  <si>
    <t>87.0</t>
  </si>
  <si>
    <t>57.0</t>
  </si>
  <si>
    <t>129.0</t>
  </si>
  <si>
    <t>4258.0</t>
  </si>
  <si>
    <t>105.0</t>
  </si>
  <si>
    <t>71.0</t>
  </si>
  <si>
    <t>148.0</t>
  </si>
  <si>
    <t>12.0</t>
  </si>
  <si>
    <t>5776.0</t>
  </si>
  <si>
    <t>113.0</t>
  </si>
  <si>
    <t>72.0</t>
  </si>
  <si>
    <t>165.0</t>
  </si>
  <si>
    <t>8.0</t>
  </si>
  <si>
    <t>5644.0</t>
  </si>
  <si>
    <t>124.0</t>
  </si>
  <si>
    <t>94.0</t>
  </si>
  <si>
    <t>173.0</t>
  </si>
  <si>
    <t>3639.0</t>
  </si>
  <si>
    <t>142.0</t>
  </si>
  <si>
    <t>112.0</t>
  </si>
  <si>
    <t>190.0</t>
  </si>
  <si>
    <t>Client count</t>
  </si>
  <si>
    <t>Measured Response Time</t>
  </si>
  <si>
    <t>Measured Throughput</t>
  </si>
  <si>
    <t>Model for Throughput, 4xDB, numerically stable</t>
  </si>
  <si>
    <t>Model for Repsonse Time, 4xDB, numerically stable</t>
  </si>
  <si>
    <t>Model for Throughput, 4xDB,  numerically unstable</t>
  </si>
  <si>
    <t>Model for Repsonse Time, 4xDB, numerically unstable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</si>
</sst>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0000000"/>
    </dxf>
    <dxf>
      <numFmt numFmtId="2" formatCode="0.00"/>
    </dxf>
    <dxf>
      <numFmt numFmtId="165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DB</a:t>
            </a:r>
            <a:r>
              <a:rPr lang="en-US" baseline="0"/>
              <a:t> Scaling</a:t>
            </a:r>
            <a:r>
              <a:rPr lang="en-US"/>
              <a:t> -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Data!$N$1</c:f>
              <c:strCache>
                <c:ptCount val="1"/>
                <c:pt idx="0">
                  <c:v>Model for Throughput, 4xDB, numerically stable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ln>
                <a:noFill/>
              </a:ln>
            </c:spPr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cat>
          <c:val>
            <c:numRef>
              <c:f>Data!$N$2:$N$302</c:f>
              <c:numCache>
                <c:formatCode>General</c:formatCode>
                <c:ptCount val="301"/>
                <c:pt idx="0">
                  <c:v>-1.0</c:v>
                </c:pt>
                <c:pt idx="1">
                  <c:v>39.9744163735209</c:v>
                </c:pt>
                <c:pt idx="25">
                  <c:v>999.290100849757</c:v>
                </c:pt>
                <c:pt idx="50">
                  <c:v>1998.42069694617</c:v>
                </c:pt>
                <c:pt idx="75">
                  <c:v>2997.36904184628</c:v>
                </c:pt>
                <c:pt idx="100">
                  <c:v>3996.08977648922</c:v>
                </c:pt>
                <c:pt idx="125">
                  <c:v>4993.08366594733</c:v>
                </c:pt>
                <c:pt idx="150">
                  <c:v>5965.43189904814</c:v>
                </c:pt>
                <c:pt idx="175">
                  <c:v>6821.38891670231</c:v>
                </c:pt>
                <c:pt idx="200">
                  <c:v>7111.11052153456</c:v>
                </c:pt>
                <c:pt idx="225">
                  <c:v>7112.352453443</c:v>
                </c:pt>
                <c:pt idx="250">
                  <c:v>7112.352453443</c:v>
                </c:pt>
                <c:pt idx="275">
                  <c:v>7112.79525305</c:v>
                </c:pt>
                <c:pt idx="300">
                  <c:v>7113.35799066495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Data!$P$1</c:f>
              <c:strCache>
                <c:ptCount val="1"/>
                <c:pt idx="0">
                  <c:v>Model for Throughput, 4xDB,  numerically unstable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cat>
          <c:val>
            <c:numRef>
              <c:f>Data!$P$2:$P$302</c:f>
              <c:numCache>
                <c:formatCode>General</c:formatCode>
                <c:ptCount val="301"/>
                <c:pt idx="1">
                  <c:v>39.9744163735209</c:v>
                </c:pt>
                <c:pt idx="2">
                  <c:v>79.9486073886436</c:v>
                </c:pt>
                <c:pt idx="3">
                  <c:v>119.922571914111</c:v>
                </c:pt>
                <c:pt idx="4">
                  <c:v>159.896308811112</c:v>
                </c:pt>
                <c:pt idx="5">
                  <c:v>199.869816933207</c:v>
                </c:pt>
                <c:pt idx="6">
                  <c:v>239.843095126276</c:v>
                </c:pt>
                <c:pt idx="7">
                  <c:v>279.816142228449</c:v>
                </c:pt>
                <c:pt idx="8">
                  <c:v>319.788957070038</c:v>
                </c:pt>
                <c:pt idx="9">
                  <c:v>359.761538473481</c:v>
                </c:pt>
                <c:pt idx="10">
                  <c:v>399.733885253262</c:v>
                </c:pt>
                <c:pt idx="11">
                  <c:v>439.705996215859</c:v>
                </c:pt>
                <c:pt idx="12">
                  <c:v>479.67787015966</c:v>
                </c:pt>
                <c:pt idx="13">
                  <c:v>519.649505874916</c:v>
                </c:pt>
                <c:pt idx="14">
                  <c:v>559.62090214365</c:v>
                </c:pt>
                <c:pt idx="15">
                  <c:v>599.592057739602</c:v>
                </c:pt>
                <c:pt idx="16">
                  <c:v>639.562971428154</c:v>
                </c:pt>
                <c:pt idx="17">
                  <c:v>679.533641966251</c:v>
                </c:pt>
                <c:pt idx="18">
                  <c:v>719.5040681023499</c:v>
                </c:pt>
                <c:pt idx="19">
                  <c:v>759.474248576323</c:v>
                </c:pt>
                <c:pt idx="20">
                  <c:v>799.444182119403</c:v>
                </c:pt>
                <c:pt idx="21">
                  <c:v>839.413867454095</c:v>
                </c:pt>
                <c:pt idx="22">
                  <c:v>879.383303294117</c:v>
                </c:pt>
                <c:pt idx="23">
                  <c:v>919.352488344312</c:v>
                </c:pt>
                <c:pt idx="24">
                  <c:v>959.321421300568</c:v>
                </c:pt>
                <c:pt idx="25">
                  <c:v>999.290100849757</c:v>
                </c:pt>
                <c:pt idx="26">
                  <c:v>1039.25852566964</c:v>
                </c:pt>
                <c:pt idx="27">
                  <c:v>1079.22669442883</c:v>
                </c:pt>
                <c:pt idx="28">
                  <c:v>1119.19460578662</c:v>
                </c:pt>
                <c:pt idx="29">
                  <c:v>1159.16225839301</c:v>
                </c:pt>
                <c:pt idx="30">
                  <c:v>1199.12965088855</c:v>
                </c:pt>
                <c:pt idx="31">
                  <c:v>1239.09678190432</c:v>
                </c:pt>
                <c:pt idx="32">
                  <c:v>1279.06365006177</c:v>
                </c:pt>
                <c:pt idx="33">
                  <c:v>1319.0302539727</c:v>
                </c:pt>
                <c:pt idx="34">
                  <c:v>1358.99659223916</c:v>
                </c:pt>
                <c:pt idx="35">
                  <c:v>1398.96266345335</c:v>
                </c:pt>
                <c:pt idx="36">
                  <c:v>1438.92846619754</c:v>
                </c:pt>
                <c:pt idx="37">
                  <c:v>1478.89399904399</c:v>
                </c:pt>
                <c:pt idx="38">
                  <c:v>1518.85926055486</c:v>
                </c:pt>
                <c:pt idx="39">
                  <c:v>1558.82424928211</c:v>
                </c:pt>
                <c:pt idx="40">
                  <c:v>1598.78896376741</c:v>
                </c:pt>
                <c:pt idx="41">
                  <c:v>1638.75340254208</c:v>
                </c:pt>
                <c:pt idx="42">
                  <c:v>1678.71756412697</c:v>
                </c:pt>
                <c:pt idx="43">
                  <c:v>1718.68144703235</c:v>
                </c:pt>
                <c:pt idx="44">
                  <c:v>1758.64504975784</c:v>
                </c:pt>
                <c:pt idx="45">
                  <c:v>1798.60837079234</c:v>
                </c:pt>
                <c:pt idx="46">
                  <c:v>1838.57140861388</c:v>
                </c:pt>
                <c:pt idx="47">
                  <c:v>1878.53416168955</c:v>
                </c:pt>
                <c:pt idx="48">
                  <c:v>1918.49662847541</c:v>
                </c:pt>
                <c:pt idx="49">
                  <c:v>1958.4588074164</c:v>
                </c:pt>
                <c:pt idx="50">
                  <c:v>1998.42069694617</c:v>
                </c:pt>
                <c:pt idx="51">
                  <c:v>2038.38229548708</c:v>
                </c:pt>
                <c:pt idx="52">
                  <c:v>2078.34360145003</c:v>
                </c:pt>
                <c:pt idx="53">
                  <c:v>2118.30461323434</c:v>
                </c:pt>
                <c:pt idx="54">
                  <c:v>2158.26532922772</c:v>
                </c:pt>
                <c:pt idx="55">
                  <c:v>2198.22574780607</c:v>
                </c:pt>
                <c:pt idx="56">
                  <c:v>2238.18586733343</c:v>
                </c:pt>
                <c:pt idx="57">
                  <c:v>2278.14568616179</c:v>
                </c:pt>
                <c:pt idx="58">
                  <c:v>2318.10520263097</c:v>
                </c:pt>
                <c:pt idx="59">
                  <c:v>2358.06441506847</c:v>
                </c:pt>
                <c:pt idx="60">
                  <c:v>2398.02332178923</c:v>
                </c:pt>
                <c:pt idx="61">
                  <c:v>2437.9819210953</c:v>
                </c:pt>
                <c:pt idx="62">
                  <c:v>2477.94021127559</c:v>
                </c:pt>
                <c:pt idx="63">
                  <c:v>2517.89819060526</c:v>
                </c:pt>
                <c:pt idx="64">
                  <c:v>2557.85585734501</c:v>
                </c:pt>
                <c:pt idx="65">
                  <c:v>2597.81320974011</c:v>
                </c:pt>
                <c:pt idx="66">
                  <c:v>2637.77024601888</c:v>
                </c:pt>
                <c:pt idx="67">
                  <c:v>2677.72696439071</c:v>
                </c:pt>
                <c:pt idx="68">
                  <c:v>2717.68336304314</c:v>
                </c:pt>
                <c:pt idx="69">
                  <c:v>2757.63944013781</c:v>
                </c:pt>
                <c:pt idx="70">
                  <c:v>2797.59519380491</c:v>
                </c:pt>
                <c:pt idx="71">
                  <c:v>2837.55062213545</c:v>
                </c:pt>
                <c:pt idx="72">
                  <c:v>2877.50572317086</c:v>
                </c:pt>
                <c:pt idx="73">
                  <c:v>2917.46049488884</c:v>
                </c:pt>
                <c:pt idx="74">
                  <c:v>2957.41493518468</c:v>
                </c:pt>
                <c:pt idx="75">
                  <c:v>2997.36904184628</c:v>
                </c:pt>
                <c:pt idx="76">
                  <c:v>3037.32281252172</c:v>
                </c:pt>
                <c:pt idx="77">
                  <c:v>3077.2762446769</c:v>
                </c:pt>
                <c:pt idx="78">
                  <c:v>3117.22933554126</c:v>
                </c:pt>
                <c:pt idx="79">
                  <c:v>3157.18208203834</c:v>
                </c:pt>
                <c:pt idx="80">
                  <c:v>3197.13448069794</c:v>
                </c:pt>
                <c:pt idx="81">
                  <c:v>3237.08652754596</c:v>
                </c:pt>
                <c:pt idx="82">
                  <c:v>3277.03821796702</c:v>
                </c:pt>
                <c:pt idx="83">
                  <c:v>3316.98954653473</c:v>
                </c:pt>
                <c:pt idx="84">
                  <c:v>3356.94050680337</c:v>
                </c:pt>
                <c:pt idx="85">
                  <c:v>3396.89109105401</c:v>
                </c:pt>
                <c:pt idx="86">
                  <c:v>3436.84128998744</c:v>
                </c:pt>
                <c:pt idx="87">
                  <c:v>3476.79109235479</c:v>
                </c:pt>
                <c:pt idx="88">
                  <c:v>3516.74048451687</c:v>
                </c:pt>
                <c:pt idx="89">
                  <c:v>3556.68944992064</c:v>
                </c:pt>
                <c:pt idx="90">
                  <c:v>3596.63796848283</c:v>
                </c:pt>
                <c:pt idx="91">
                  <c:v>3636.58601586576</c:v>
                </c:pt>
                <c:pt idx="92">
                  <c:v>3676.53356263532</c:v>
                </c:pt>
                <c:pt idx="93">
                  <c:v>3716.48057328415</c:v>
                </c:pt>
                <c:pt idx="94">
                  <c:v>3756.42700510249</c:v>
                </c:pt>
                <c:pt idx="95">
                  <c:v>3796.37280689825</c:v>
                </c:pt>
                <c:pt idx="96">
                  <c:v>3836.31791749981</c:v>
                </c:pt>
                <c:pt idx="97">
                  <c:v>3876.2622641375</c:v>
                </c:pt>
                <c:pt idx="98">
                  <c:v>3916.20575423294</c:v>
                </c:pt>
                <c:pt idx="99">
                  <c:v>3956.14821073305</c:v>
                </c:pt>
                <c:pt idx="100">
                  <c:v>3996.0890717325</c:v>
                </c:pt>
                <c:pt idx="101">
                  <c:v>4036.02653044186</c:v>
                </c:pt>
                <c:pt idx="102">
                  <c:v>4075.95602830149</c:v>
                </c:pt>
                <c:pt idx="103">
                  <c:v>4115.86938702265</c:v>
                </c:pt>
                <c:pt idx="104">
                  <c:v>4155.75878400933</c:v>
                </c:pt>
                <c:pt idx="105">
                  <c:v>4195.63325323077</c:v>
                </c:pt>
                <c:pt idx="106">
                  <c:v>4235.55635722891</c:v>
                </c:pt>
                <c:pt idx="107">
                  <c:v>4275.70843877892</c:v>
                </c:pt>
                <c:pt idx="108">
                  <c:v>4316.46418501225</c:v>
                </c:pt>
                <c:pt idx="109">
                  <c:v>4358.46035636352</c:v>
                </c:pt>
                <c:pt idx="110">
                  <c:v>4402.61916101044</c:v>
                </c:pt>
                <c:pt idx="111">
                  <c:v>4450.09890199074</c:v>
                </c:pt>
                <c:pt idx="112">
                  <c:v>4502.16733489995</c:v>
                </c:pt>
                <c:pt idx="113">
                  <c:v>4560.02379946809</c:v>
                </c:pt>
                <c:pt idx="114">
                  <c:v>4624.61726177217</c:v>
                </c:pt>
                <c:pt idx="115">
                  <c:v>4696.50848046239</c:v>
                </c:pt>
                <c:pt idx="116">
                  <c:v>4775.80312153229</c:v>
                </c:pt>
                <c:pt idx="117">
                  <c:v>4862.16096733892</c:v>
                </c:pt>
                <c:pt idx="118">
                  <c:v>4954.85750322345</c:v>
                </c:pt>
                <c:pt idx="119">
                  <c:v>5052.8804687895</c:v>
                </c:pt>
                <c:pt idx="120">
                  <c:v>5155.02366273838</c:v>
                </c:pt>
                <c:pt idx="121">
                  <c:v>5259.98200654315</c:v>
                </c:pt>
                <c:pt idx="122">
                  <c:v>5366.41375493825</c:v>
                </c:pt>
                <c:pt idx="123">
                  <c:v>5472.99951113745</c:v>
                </c:pt>
                <c:pt idx="124">
                  <c:v>5578.47393467542</c:v>
                </c:pt>
                <c:pt idx="125">
                  <c:v>5681.61812817972</c:v>
                </c:pt>
                <c:pt idx="126">
                  <c:v>5781.39403903883</c:v>
                </c:pt>
                <c:pt idx="127">
                  <c:v>5876.45784642884</c:v>
                </c:pt>
                <c:pt idx="128">
                  <c:v>5966.75765990824</c:v>
                </c:pt>
                <c:pt idx="129">
                  <c:v>6048.50016331151</c:v>
                </c:pt>
                <c:pt idx="130">
                  <c:v>6123.7814086261</c:v>
                </c:pt>
                <c:pt idx="131">
                  <c:v>6194.08159778336</c:v>
                </c:pt>
                <c:pt idx="132">
                  <c:v>6260.47248655083</c:v>
                </c:pt>
                <c:pt idx="133">
                  <c:v>6323.74591375542</c:v>
                </c:pt>
                <c:pt idx="134">
                  <c:v>6384.49666854241</c:v>
                </c:pt>
                <c:pt idx="135">
                  <c:v>6443.17760840549</c:v>
                </c:pt>
                <c:pt idx="136">
                  <c:v>6500.13727060986</c:v>
                </c:pt>
                <c:pt idx="137">
                  <c:v>6555.64609484626</c:v>
                </c:pt>
                <c:pt idx="138">
                  <c:v>6609.9150397172</c:v>
                </c:pt>
                <c:pt idx="139">
                  <c:v>6663.10899987912</c:v>
                </c:pt>
                <c:pt idx="140">
                  <c:v>6715.35659328006</c:v>
                </c:pt>
                <c:pt idx="141">
                  <c:v>6766.75736383021</c:v>
                </c:pt>
                <c:pt idx="142">
                  <c:v>6817.38710864851</c:v>
                </c:pt>
                <c:pt idx="143">
                  <c:v>6867.30181854455</c:v>
                </c:pt>
                <c:pt idx="144">
                  <c:v>6916.54057284557</c:v>
                </c:pt>
                <c:pt idx="145">
                  <c:v>6965.12762909629</c:v>
                </c:pt>
                <c:pt idx="146">
                  <c:v>7013.07387842889</c:v>
                </c:pt>
                <c:pt idx="147">
                  <c:v>7060.37778834701</c:v>
                </c:pt>
                <c:pt idx="148">
                  <c:v>7107.02591978479</c:v>
                </c:pt>
                <c:pt idx="149">
                  <c:v>7152.99308039278</c:v>
                </c:pt>
                <c:pt idx="150">
                  <c:v>7198.24215840301</c:v>
                </c:pt>
                <c:pt idx="151">
                  <c:v>7242.72366949085</c:v>
                </c:pt>
                <c:pt idx="152">
                  <c:v>7286.37504189534</c:v>
                </c:pt>
                <c:pt idx="153">
                  <c:v>7329.11966234819</c:v>
                </c:pt>
                <c:pt idx="154">
                  <c:v>7370.86570725631</c:v>
                </c:pt>
                <c:pt idx="155">
                  <c:v>7411.50479064764</c:v>
                </c:pt>
                <c:pt idx="156">
                  <c:v>7450.91047357306</c:v>
                </c:pt>
                <c:pt idx="157">
                  <c:v>7488.93670022499</c:v>
                </c:pt>
                <c:pt idx="158">
                  <c:v>7525.41625545226</c:v>
                </c:pt>
                <c:pt idx="159">
                  <c:v>7560.15937809447</c:v>
                </c:pt>
                <c:pt idx="160">
                  <c:v>7592.95271568514</c:v>
                </c:pt>
                <c:pt idx="161">
                  <c:v>7623.55886864319</c:v>
                </c:pt>
                <c:pt idx="162">
                  <c:v>7651.7168441335</c:v>
                </c:pt>
                <c:pt idx="163">
                  <c:v>7677.1438160697</c:v>
                </c:pt>
                <c:pt idx="164">
                  <c:v>7699.53865799887</c:v>
                </c:pt>
                <c:pt idx="165">
                  <c:v>7718.58776283998</c:v>
                </c:pt>
                <c:pt idx="166">
                  <c:v>7733.97366263763</c:v>
                </c:pt>
                <c:pt idx="167">
                  <c:v>7745.38687985357</c:v>
                </c:pt>
                <c:pt idx="168">
                  <c:v>7752.54124199554</c:v>
                </c:pt>
                <c:pt idx="169">
                  <c:v>7755.19253984355</c:v>
                </c:pt>
                <c:pt idx="170">
                  <c:v>7753.15988997058</c:v>
                </c:pt>
                <c:pt idx="171">
                  <c:v>7746.3484951049</c:v>
                </c:pt>
                <c:pt idx="172">
                  <c:v>7734.77175813584</c:v>
                </c:pt>
                <c:pt idx="173">
                  <c:v>7718.57004212876</c:v>
                </c:pt>
                <c:pt idx="174">
                  <c:v>7698.02298237748</c:v>
                </c:pt>
                <c:pt idx="175">
                  <c:v>7673.55236543077</c:v>
                </c:pt>
                <c:pt idx="176">
                  <c:v>7645.71335260862</c:v>
                </c:pt>
                <c:pt idx="177">
                  <c:v>7615.17325246668</c:v>
                </c:pt>
                <c:pt idx="178">
                  <c:v>7582.67893981721</c:v>
                </c:pt>
                <c:pt idx="179">
                  <c:v>7549.01598105096</c:v>
                </c:pt>
                <c:pt idx="180">
                  <c:v>7514.96406187999</c:v>
                </c:pt>
                <c:pt idx="181">
                  <c:v>7481.2539987593</c:v>
                </c:pt>
                <c:pt idx="182">
                  <c:v>7448.53125439093</c:v>
                </c:pt>
                <c:pt idx="183">
                  <c:v>7417.32958368983</c:v>
                </c:pt>
                <c:pt idx="184">
                  <c:v>7388.05658239716</c:v>
                </c:pt>
                <c:pt idx="185">
                  <c:v>7360.99098335241</c:v>
                </c:pt>
                <c:pt idx="186">
                  <c:v>7336.28997561128</c:v>
                </c:pt>
                <c:pt idx="187">
                  <c:v>7314.00386238105</c:v>
                </c:pt>
                <c:pt idx="188">
                  <c:v>7294.0950693096</c:v>
                </c:pt>
                <c:pt idx="189">
                  <c:v>7276.45874537823</c:v>
                </c:pt>
                <c:pt idx="190">
                  <c:v>7260.94276352193</c:v>
                </c:pt>
                <c:pt idx="191">
                  <c:v>7247.36562298407</c:v>
                </c:pt>
                <c:pt idx="192">
                  <c:v>7235.53142285213</c:v>
                </c:pt>
                <c:pt idx="193">
                  <c:v>7225.2416229156</c:v>
                </c:pt>
                <c:pt idx="194">
                  <c:v>7216.30369862928</c:v>
                </c:pt>
                <c:pt idx="195">
                  <c:v>7208.53703687868</c:v>
                </c:pt>
                <c:pt idx="196">
                  <c:v>7201.77653563974</c:v>
                </c:pt>
                <c:pt idx="197">
                  <c:v>7195.8743979081</c:v>
                </c:pt>
                <c:pt idx="198">
                  <c:v>7190.70058085585</c:v>
                </c:pt>
                <c:pt idx="199">
                  <c:v>7186.14230111688</c:v>
                </c:pt>
                <c:pt idx="200">
                  <c:v>7182.10292506159</c:v>
                </c:pt>
                <c:pt idx="201">
                  <c:v>7178.50050087315</c:v>
                </c:pt>
                <c:pt idx="202">
                  <c:v>7175.26612395947</c:v>
                </c:pt>
                <c:pt idx="203">
                  <c:v>7172.34227183843</c:v>
                </c:pt>
                <c:pt idx="204">
                  <c:v>7169.68119990058</c:v>
                </c:pt>
                <c:pt idx="205">
                  <c:v>7167.24345479294</c:v>
                </c:pt>
                <c:pt idx="206">
                  <c:v>7164.9965363373</c:v>
                </c:pt>
                <c:pt idx="207">
                  <c:v>7162.91372039591</c:v>
                </c:pt>
                <c:pt idx="208">
                  <c:v>7160.97304244834</c:v>
                </c:pt>
                <c:pt idx="209">
                  <c:v>7159.1564334998</c:v>
                </c:pt>
                <c:pt idx="210">
                  <c:v>7157.44899516229</c:v>
                </c:pt>
                <c:pt idx="211">
                  <c:v>7155.83839839418</c:v>
                </c:pt>
                <c:pt idx="212">
                  <c:v>7154.31438971014</c:v>
                </c:pt>
                <c:pt idx="213">
                  <c:v>7152.86838910848</c:v>
                </c:pt>
                <c:pt idx="214">
                  <c:v>7151.49316508008</c:v>
                </c:pt>
                <c:pt idx="215">
                  <c:v>7150.1825735494</c:v>
                </c:pt>
                <c:pt idx="216">
                  <c:v>7148.93134923683</c:v>
                </c:pt>
                <c:pt idx="217">
                  <c:v>7147.73493957497</c:v>
                </c:pt>
                <c:pt idx="218">
                  <c:v>7146.58937286679</c:v>
                </c:pt>
                <c:pt idx="219">
                  <c:v>7145.49115378741</c:v>
                </c:pt>
                <c:pt idx="220">
                  <c:v>7144.43718057865</c:v>
                </c:pt>
                <c:pt idx="221">
                  <c:v>7143.4246793588</c:v>
                </c:pt>
                <c:pt idx="222">
                  <c:v>7142.4511518771</c:v>
                </c:pt>
                <c:pt idx="223">
                  <c:v>7141.51433379526</c:v>
                </c:pt>
                <c:pt idx="224">
                  <c:v>7140.61216119457</c:v>
                </c:pt>
                <c:pt idx="225">
                  <c:v>7139.74274350483</c:v>
                </c:pt>
                <c:pt idx="226">
                  <c:v>7138.90434145067</c:v>
                </c:pt>
                <c:pt idx="227">
                  <c:v>7138.09534892499</c:v>
                </c:pt>
                <c:pt idx="228">
                  <c:v>7137.31427794671</c:v>
                </c:pt>
                <c:pt idx="229">
                  <c:v>7136.55974605386</c:v>
                </c:pt>
                <c:pt idx="230">
                  <c:v>7135.83046563059</c:v>
                </c:pt>
                <c:pt idx="231">
                  <c:v>7135.12523478226</c:v>
                </c:pt>
                <c:pt idx="232">
                  <c:v>7134.44292946127</c:v>
                </c:pt>
                <c:pt idx="233">
                  <c:v>7133.78249661125</c:v>
                </c:pt>
                <c:pt idx="234">
                  <c:v>7133.1429481516</c:v>
                </c:pt>
                <c:pt idx="235">
                  <c:v>7132.52335565983</c:v>
                </c:pt>
                <c:pt idx="236">
                  <c:v>7131.92284564186</c:v>
                </c:pt>
                <c:pt idx="237">
                  <c:v>7131.34059530071</c:v>
                </c:pt>
                <c:pt idx="238">
                  <c:v>7130.77582873304</c:v>
                </c:pt>
                <c:pt idx="239">
                  <c:v>7130.22781349513</c:v>
                </c:pt>
                <c:pt idx="240">
                  <c:v>7129.69585749149</c:v>
                </c:pt>
                <c:pt idx="241">
                  <c:v>7129.17930614567</c:v>
                </c:pt>
                <c:pt idx="242">
                  <c:v>7128.67753982097</c:v>
                </c:pt>
                <c:pt idx="243">
                  <c:v>7128.18997146289</c:v>
                </c:pt>
                <c:pt idx="244">
                  <c:v>7127.71604443892</c:v>
                </c:pt>
                <c:pt idx="245">
                  <c:v>7127.25523055561</c:v>
                </c:pt>
                <c:pt idx="246">
                  <c:v>7126.80702823485</c:v>
                </c:pt>
                <c:pt idx="247">
                  <c:v>7126.37096083334</c:v>
                </c:pt>
                <c:pt idx="248">
                  <c:v>7125.94657509223</c:v>
                </c:pt>
                <c:pt idx="249">
                  <c:v>7125.53343970412</c:v>
                </c:pt>
                <c:pt idx="250">
                  <c:v>7125.13114398712</c:v>
                </c:pt>
                <c:pt idx="251">
                  <c:v>7124.73929665615</c:v>
                </c:pt>
                <c:pt idx="252">
                  <c:v>7124.35752468318</c:v>
                </c:pt>
                <c:pt idx="253">
                  <c:v>7123.98547223857</c:v>
                </c:pt>
                <c:pt idx="254">
                  <c:v>7123.62279970642</c:v>
                </c:pt>
                <c:pt idx="255">
                  <c:v>7123.26918276848</c:v>
                </c:pt>
                <c:pt idx="256">
                  <c:v>7122.9243115502</c:v>
                </c:pt>
                <c:pt idx="257">
                  <c:v>7122.58788982438</c:v>
                </c:pt>
                <c:pt idx="258">
                  <c:v>7122.25963426765</c:v>
                </c:pt>
                <c:pt idx="259">
                  <c:v>7121.93927376574</c:v>
                </c:pt>
                <c:pt idx="260">
                  <c:v>7121.62654876376</c:v>
                </c:pt>
                <c:pt idx="261">
                  <c:v>7121.32121065787</c:v>
                </c:pt>
                <c:pt idx="262">
                  <c:v>7121.02302122558</c:v>
                </c:pt>
                <c:pt idx="263">
                  <c:v>7120.73175209142</c:v>
                </c:pt>
                <c:pt idx="264">
                  <c:v>7120.44718422568</c:v>
                </c:pt>
                <c:pt idx="265">
                  <c:v>7120.16910747373</c:v>
                </c:pt>
                <c:pt idx="266">
                  <c:v>7119.89732011359</c:v>
                </c:pt>
                <c:pt idx="267">
                  <c:v>7119.63162843998</c:v>
                </c:pt>
                <c:pt idx="268">
                  <c:v>7119.37184637298</c:v>
                </c:pt>
                <c:pt idx="269">
                  <c:v>7119.1177950893</c:v>
                </c:pt>
                <c:pt idx="270">
                  <c:v>7118.86930267505</c:v>
                </c:pt>
                <c:pt idx="271">
                  <c:v>7118.62620379822</c:v>
                </c:pt>
                <c:pt idx="272">
                  <c:v>7118.38833939977</c:v>
                </c:pt>
                <c:pt idx="273">
                  <c:v>7118.15555640181</c:v>
                </c:pt>
                <c:pt idx="274">
                  <c:v>7117.92770743234</c:v>
                </c:pt>
                <c:pt idx="275">
                  <c:v>7117.70465056461</c:v>
                </c:pt>
                <c:pt idx="276">
                  <c:v>7117.48624907107</c:v>
                </c:pt>
                <c:pt idx="277">
                  <c:v>7117.27237119019</c:v>
                </c:pt>
                <c:pt idx="278">
                  <c:v>7117.06288990615</c:v>
                </c:pt>
                <c:pt idx="279">
                  <c:v>7116.85768273965</c:v>
                </c:pt>
                <c:pt idx="280">
                  <c:v>7116.65663155003</c:v>
                </c:pt>
                <c:pt idx="281">
                  <c:v>7116.45962234772</c:v>
                </c:pt>
                <c:pt idx="282">
                  <c:v>7116.26654511585</c:v>
                </c:pt>
                <c:pt idx="283">
                  <c:v>7116.07729364148</c:v>
                </c:pt>
                <c:pt idx="284">
                  <c:v>7115.89176535507</c:v>
                </c:pt>
                <c:pt idx="285">
                  <c:v>7115.70986117799</c:v>
                </c:pt>
                <c:pt idx="286">
                  <c:v>7115.53148537774</c:v>
                </c:pt>
                <c:pt idx="287">
                  <c:v>7115.35654543015</c:v>
                </c:pt>
                <c:pt idx="288">
                  <c:v>7115.18495188834</c:v>
                </c:pt>
                <c:pt idx="289">
                  <c:v>7115.01661825803</c:v>
                </c:pt>
                <c:pt idx="290">
                  <c:v>7114.85146087899</c:v>
                </c:pt>
                <c:pt idx="291">
                  <c:v>7114.68939881175</c:v>
                </c:pt>
                <c:pt idx="292">
                  <c:v>7114.53035373011</c:v>
                </c:pt>
                <c:pt idx="293">
                  <c:v>7114.37424981837</c:v>
                </c:pt>
                <c:pt idx="294">
                  <c:v>7114.22101367337</c:v>
                </c:pt>
                <c:pt idx="295">
                  <c:v>7114.07057421135</c:v>
                </c:pt>
                <c:pt idx="296">
                  <c:v>7113.9228625786</c:v>
                </c:pt>
                <c:pt idx="297">
                  <c:v>7113.77781206654</c:v>
                </c:pt>
                <c:pt idx="298">
                  <c:v>7113.63535803047</c:v>
                </c:pt>
                <c:pt idx="299">
                  <c:v>7113.49543781203</c:v>
                </c:pt>
                <c:pt idx="300">
                  <c:v>7113.35799066495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22072"/>
        <c:axId val="-2132956104"/>
      </c:lineChart>
      <c:catAx>
        <c:axId val="-212932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 of Clients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2956104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-213295610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Throughput in messages / 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32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DB Scaling - </a:t>
            </a:r>
            <a:r>
              <a:rPr lang="en-US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Data!$O$1</c:f>
              <c:strCache>
                <c:ptCount val="1"/>
                <c:pt idx="0">
                  <c:v>Model for Repsonse Time, 4xDB, numerically stable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cat>
          <c:val>
            <c:numRef>
              <c:f>Data!$O$2:$O$302</c:f>
              <c:numCache>
                <c:formatCode>General</c:formatCode>
                <c:ptCount val="301"/>
                <c:pt idx="0">
                  <c:v>15.016</c:v>
                </c:pt>
                <c:pt idx="1">
                  <c:v>15.016</c:v>
                </c:pt>
                <c:pt idx="25">
                  <c:v>15.0177600866264</c:v>
                </c:pt>
                <c:pt idx="50">
                  <c:v>15.0197568892305</c:v>
                </c:pt>
                <c:pt idx="75">
                  <c:v>15.0219438957714</c:v>
                </c:pt>
                <c:pt idx="100">
                  <c:v>15.0244628107067</c:v>
                </c:pt>
                <c:pt idx="125">
                  <c:v>15.0346295722012</c:v>
                </c:pt>
                <c:pt idx="150">
                  <c:v>15.1448683914963</c:v>
                </c:pt>
                <c:pt idx="175">
                  <c:v>15.6545993985929</c:v>
                </c:pt>
                <c:pt idx="200">
                  <c:v>18.0</c:v>
                </c:pt>
                <c:pt idx="225">
                  <c:v>21.5137404922168</c:v>
                </c:pt>
                <c:pt idx="250">
                  <c:v>25.0870734794789</c:v>
                </c:pt>
                <c:pt idx="275">
                  <c:v>28.636051016557</c:v>
                </c:pt>
                <c:pt idx="300">
                  <c:v>32.174174334217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Data!$Q$1</c:f>
              <c:strCache>
                <c:ptCount val="1"/>
                <c:pt idx="0">
                  <c:v>Model for Repsonse Time, 4xDB, numerically unstable</c:v>
                </c:pt>
              </c:strCache>
            </c:strRef>
          </c:tx>
          <c:marker>
            <c:symbol val="none"/>
          </c:marker>
          <c:cat>
            <c:numRef>
              <c:f>Data!$A$2:$A$302</c:f>
              <c:numCache>
                <c:formatCode>General</c:formatCode>
                <c:ptCount val="3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</c:numCache>
            </c:numRef>
          </c:cat>
          <c:val>
            <c:numRef>
              <c:f>Data!$Q$2:$Q$302</c:f>
              <c:numCache>
                <c:formatCode>General</c:formatCode>
                <c:ptCount val="301"/>
                <c:pt idx="1">
                  <c:v>15.0159999999999</c:v>
                </c:pt>
                <c:pt idx="2">
                  <c:v>15.0160705148704</c:v>
                </c:pt>
                <c:pt idx="3">
                  <c:v>15.0161412661212</c:v>
                </c:pt>
                <c:pt idx="4">
                  <c:v>15.0162122549386</c:v>
                </c:pt>
                <c:pt idx="5">
                  <c:v>15.0162834825175</c:v>
                </c:pt>
                <c:pt idx="6">
                  <c:v>15.0163549500602</c:v>
                </c:pt>
                <c:pt idx="7">
                  <c:v>15.0164266587772</c:v>
                </c:pt>
                <c:pt idx="8">
                  <c:v>15.0164986098875</c:v>
                </c:pt>
                <c:pt idx="9">
                  <c:v>15.0165708046175</c:v>
                </c:pt>
                <c:pt idx="10">
                  <c:v>15.0166432442029</c:v>
                </c:pt>
                <c:pt idx="11">
                  <c:v>15.0167159298867</c:v>
                </c:pt>
                <c:pt idx="12">
                  <c:v>15.0167888629212</c:v>
                </c:pt>
                <c:pt idx="13">
                  <c:v>15.0168620445666</c:v>
                </c:pt>
                <c:pt idx="14">
                  <c:v>15.0169354760918</c:v>
                </c:pt>
                <c:pt idx="15">
                  <c:v>15.0170091587743</c:v>
                </c:pt>
                <c:pt idx="16">
                  <c:v>15.0170830939004</c:v>
                </c:pt>
                <c:pt idx="17">
                  <c:v>15.0171572827652</c:v>
                </c:pt>
                <c:pt idx="18">
                  <c:v>15.0172317266724</c:v>
                </c:pt>
                <c:pt idx="19">
                  <c:v>15.0173064269348</c:v>
                </c:pt>
                <c:pt idx="20">
                  <c:v>15.0173813848742</c:v>
                </c:pt>
                <c:pt idx="21">
                  <c:v>15.0174566018215</c:v>
                </c:pt>
                <c:pt idx="22">
                  <c:v>15.0175320791164</c:v>
                </c:pt>
                <c:pt idx="23">
                  <c:v>15.0176078181083</c:v>
                </c:pt>
                <c:pt idx="24">
                  <c:v>15.0176838201557</c:v>
                </c:pt>
                <c:pt idx="25">
                  <c:v>15.0177600866264</c:v>
                </c:pt>
                <c:pt idx="26">
                  <c:v>15.0178366188979</c:v>
                </c:pt>
                <c:pt idx="27">
                  <c:v>15.0179134183568</c:v>
                </c:pt>
                <c:pt idx="28">
                  <c:v>15.0179904864001</c:v>
                </c:pt>
                <c:pt idx="29">
                  <c:v>15.0180678244335</c:v>
                </c:pt>
                <c:pt idx="30">
                  <c:v>15.0181454338735</c:v>
                </c:pt>
                <c:pt idx="31">
                  <c:v>15.0182233161457</c:v>
                </c:pt>
                <c:pt idx="32">
                  <c:v>15.0183014726863</c:v>
                </c:pt>
                <c:pt idx="33">
                  <c:v>15.0183799049409</c:v>
                </c:pt>
                <c:pt idx="34">
                  <c:v>15.0184586143659</c:v>
                </c:pt>
                <c:pt idx="35">
                  <c:v>15.0185376024275</c:v>
                </c:pt>
                <c:pt idx="36">
                  <c:v>15.0186168706024</c:v>
                </c:pt>
                <c:pt idx="37">
                  <c:v>15.0186964203776</c:v>
                </c:pt>
                <c:pt idx="38">
                  <c:v>15.0187762532508</c:v>
                </c:pt>
                <c:pt idx="39">
                  <c:v>15.0188563707298</c:v>
                </c:pt>
                <c:pt idx="40">
                  <c:v>15.018936774334</c:v>
                </c:pt>
                <c:pt idx="41">
                  <c:v>15.0190174655927</c:v>
                </c:pt>
                <c:pt idx="42">
                  <c:v>15.0190984460464</c:v>
                </c:pt>
                <c:pt idx="43">
                  <c:v>15.0191797172466</c:v>
                </c:pt>
                <c:pt idx="44">
                  <c:v>15.0192612807562</c:v>
                </c:pt>
                <c:pt idx="45">
                  <c:v>15.0193431381485</c:v>
                </c:pt>
                <c:pt idx="46">
                  <c:v>15.0194252910088</c:v>
                </c:pt>
                <c:pt idx="47">
                  <c:v>15.0195077409336</c:v>
                </c:pt>
                <c:pt idx="48">
                  <c:v>15.0195904895305</c:v>
                </c:pt>
                <c:pt idx="49">
                  <c:v>15.019673538419</c:v>
                </c:pt>
                <c:pt idx="50">
                  <c:v>15.0197568892306</c:v>
                </c:pt>
                <c:pt idx="51">
                  <c:v>15.0198405436077</c:v>
                </c:pt>
                <c:pt idx="52">
                  <c:v>15.0199245032054</c:v>
                </c:pt>
                <c:pt idx="53">
                  <c:v>15.0200087696908</c:v>
                </c:pt>
                <c:pt idx="54">
                  <c:v>15.0200933447429</c:v>
                </c:pt>
                <c:pt idx="55">
                  <c:v>15.0201782300532</c:v>
                </c:pt>
                <c:pt idx="56">
                  <c:v>15.0202634273257</c:v>
                </c:pt>
                <c:pt idx="57">
                  <c:v>15.0203489382776</c:v>
                </c:pt>
                <c:pt idx="58">
                  <c:v>15.0204347646396</c:v>
                </c:pt>
                <c:pt idx="59">
                  <c:v>15.0205209081562</c:v>
                </c:pt>
                <c:pt idx="60">
                  <c:v>15.0206073705873</c:v>
                </c:pt>
                <c:pt idx="61">
                  <c:v>15.02069415371</c:v>
                </c:pt>
                <c:pt idx="62">
                  <c:v>15.02078125932</c:v>
                </c:pt>
                <c:pt idx="63">
                  <c:v>15.0208686892363</c:v>
                </c:pt>
                <c:pt idx="64">
                  <c:v>15.0209564453058</c:v>
                </c:pt>
                <c:pt idx="65">
                  <c:v>15.0210445294111</c:v>
                </c:pt>
                <c:pt idx="66">
                  <c:v>15.0211329434821</c:v>
                </c:pt>
                <c:pt idx="67">
                  <c:v>15.0212216895105</c:v>
                </c:pt>
                <c:pt idx="68">
                  <c:v>15.0213107695727</c:v>
                </c:pt>
                <c:pt idx="69">
                  <c:v>15.0214001858603</c:v>
                </c:pt>
                <c:pt idx="70">
                  <c:v>15.0214899407212</c:v>
                </c:pt>
                <c:pt idx="71">
                  <c:v>15.0215800367175</c:v>
                </c:pt>
                <c:pt idx="72">
                  <c:v>15.0216704767001</c:v>
                </c:pt>
                <c:pt idx="73">
                  <c:v>15.0217612639108</c:v>
                </c:pt>
                <c:pt idx="74">
                  <c:v>15.0218524021144</c:v>
                </c:pt>
                <c:pt idx="75">
                  <c:v>15.0219438957714</c:v>
                </c:pt>
                <c:pt idx="76">
                  <c:v>15.0220357502603</c:v>
                </c:pt>
                <c:pt idx="77">
                  <c:v>15.0221279721621</c:v>
                </c:pt>
                <c:pt idx="78">
                  <c:v>15.0222205696188</c:v>
                </c:pt>
                <c:pt idx="79">
                  <c:v>15.0223135527856</c:v>
                </c:pt>
                <c:pt idx="80">
                  <c:v>15.0224069343919</c:v>
                </c:pt>
                <c:pt idx="81">
                  <c:v>15.0225007304349</c:v>
                </c:pt>
                <c:pt idx="82">
                  <c:v>15.0225949610286</c:v>
                </c:pt>
                <c:pt idx="83">
                  <c:v>15.0226896514371</c:v>
                </c:pt>
                <c:pt idx="84">
                  <c:v>15.0227848333208</c:v>
                </c:pt>
                <c:pt idx="85">
                  <c:v>15.0228805462307</c:v>
                </c:pt>
                <c:pt idx="86">
                  <c:v>15.0229768393856</c:v>
                </c:pt>
                <c:pt idx="87">
                  <c:v>15.0230737737756</c:v>
                </c:pt>
                <c:pt idx="88">
                  <c:v>15.0231714246293</c:v>
                </c:pt>
                <c:pt idx="89">
                  <c:v>15.0232698842981</c:v>
                </c:pt>
                <c:pt idx="90">
                  <c:v>15.0233692655935</c:v>
                </c:pt>
                <c:pt idx="91">
                  <c:v>15.0234697056479</c:v>
                </c:pt>
                <c:pt idx="92">
                  <c:v>15.0235713703249</c:v>
                </c:pt>
                <c:pt idx="93">
                  <c:v>15.0236744592528</c:v>
                </c:pt>
                <c:pt idx="94">
                  <c:v>15.0237792115529</c:v>
                </c:pt>
                <c:pt idx="95">
                  <c:v>15.0238859121998</c:v>
                </c:pt>
                <c:pt idx="96">
                  <c:v>15.023994899402</c:v>
                </c:pt>
                <c:pt idx="97">
                  <c:v>15.0241065723098</c:v>
                </c:pt>
                <c:pt idx="98">
                  <c:v>15.024221440376</c:v>
                </c:pt>
                <c:pt idx="99">
                  <c:v>15.0243405268317</c:v>
                </c:pt>
                <c:pt idx="100">
                  <c:v>15.0244672240613</c:v>
                </c:pt>
                <c:pt idx="101">
                  <c:v>15.0246125089129</c:v>
                </c:pt>
                <c:pt idx="102">
                  <c:v>15.0248038231425</c:v>
                </c:pt>
                <c:pt idx="103">
                  <c:v>15.0250895533175</c:v>
                </c:pt>
                <c:pt idx="104">
                  <c:v>15.0255140890695</c:v>
                </c:pt>
                <c:pt idx="105">
                  <c:v>15.0260195929057</c:v>
                </c:pt>
                <c:pt idx="106">
                  <c:v>15.0262282118115</c:v>
                </c:pt>
                <c:pt idx="107">
                  <c:v>15.0250926909687</c:v>
                </c:pt>
                <c:pt idx="108">
                  <c:v>15.0204786535703</c:v>
                </c:pt>
                <c:pt idx="109">
                  <c:v>15.0088313504689</c:v>
                </c:pt>
                <c:pt idx="110">
                  <c:v>14.9851272565565</c:v>
                </c:pt>
                <c:pt idx="111">
                  <c:v>14.9432658564834</c:v>
                </c:pt>
                <c:pt idx="112">
                  <c:v>14.8769074245191</c:v>
                </c:pt>
                <c:pt idx="113">
                  <c:v>14.7805724200783</c:v>
                </c:pt>
                <c:pt idx="114">
                  <c:v>14.6506885969445</c:v>
                </c:pt>
                <c:pt idx="115">
                  <c:v>14.4862753848743</c:v>
                </c:pt>
                <c:pt idx="116">
                  <c:v>14.2891084594756</c:v>
                </c:pt>
                <c:pt idx="117">
                  <c:v>14.0633744513881</c:v>
                </c:pt>
                <c:pt idx="118">
                  <c:v>13.8150138370746</c:v>
                </c:pt>
                <c:pt idx="119">
                  <c:v>13.550923227857</c:v>
                </c:pt>
                <c:pt idx="120">
                  <c:v>13.2782636610159</c:v>
                </c:pt>
                <c:pt idx="121">
                  <c:v>13.0038809732584</c:v>
                </c:pt>
                <c:pt idx="122">
                  <c:v>12.7339906259992</c:v>
                </c:pt>
                <c:pt idx="123">
                  <c:v>12.4739650989731</c:v>
                </c:pt>
                <c:pt idx="124">
                  <c:v>12.2283014050176</c:v>
                </c:pt>
                <c:pt idx="125">
                  <c:v>12.0007746349625</c:v>
                </c:pt>
                <c:pt idx="126">
                  <c:v>11.7940515988333</c:v>
                </c:pt>
                <c:pt idx="127">
                  <c:v>11.6116584716384</c:v>
                </c:pt>
                <c:pt idx="128">
                  <c:v>11.4521868149691</c:v>
                </c:pt>
                <c:pt idx="129">
                  <c:v>11.3276013089124</c:v>
                </c:pt>
                <c:pt idx="130">
                  <c:v>11.2287133268471</c:v>
                </c:pt>
                <c:pt idx="131">
                  <c:v>11.1492209025596</c:v>
                </c:pt>
                <c:pt idx="132">
                  <c:v>11.084670571362</c:v>
                </c:pt>
                <c:pt idx="133">
                  <c:v>11.0318380614721</c:v>
                </c:pt>
                <c:pt idx="134">
                  <c:v>10.9883420662183</c:v>
                </c:pt>
                <c:pt idx="135">
                  <c:v>10.9523946420295</c:v>
                </c:pt>
                <c:pt idx="136">
                  <c:v>10.9226350672499</c:v>
                </c:pt>
                <c:pt idx="137">
                  <c:v>10.8980164606052</c:v>
                </c:pt>
                <c:pt idx="138">
                  <c:v>10.8777267439589</c:v>
                </c:pt>
                <c:pt idx="139">
                  <c:v>10.8611325437602</c:v>
                </c:pt>
                <c:pt idx="140">
                  <c:v>10.8477387693894</c:v>
                </c:pt>
                <c:pt idx="141">
                  <c:v>10.8371591323305</c:v>
                </c:pt>
                <c:pt idx="142">
                  <c:v>10.8290944517231</c:v>
                </c:pt>
                <c:pt idx="143">
                  <c:v>10.8233166065077</c:v>
                </c:pt>
                <c:pt idx="144">
                  <c:v>10.819656659768</c:v>
                </c:pt>
                <c:pt idx="145">
                  <c:v>10.8179961260542</c:v>
                </c:pt>
                <c:pt idx="146">
                  <c:v>10.8182606558691</c:v>
                </c:pt>
                <c:pt idx="147">
                  <c:v>10.8204156217561</c:v>
                </c:pt>
                <c:pt idx="148">
                  <c:v>10.8244632382713</c:v>
                </c:pt>
                <c:pt idx="149">
                  <c:v>10.8304409532321</c:v>
                </c:pt>
                <c:pt idx="150">
                  <c:v>10.8384209226546</c:v>
                </c:pt>
                <c:pt idx="151">
                  <c:v>10.8485104348341</c:v>
                </c:pt>
                <c:pt idx="152">
                  <c:v>10.8608531850237</c:v>
                </c:pt>
                <c:pt idx="153">
                  <c:v>10.8756313239099</c:v>
                </c:pt>
                <c:pt idx="154">
                  <c:v>10.8930682115661</c:v>
                </c:pt>
                <c:pt idx="155">
                  <c:v>10.9134318034294</c:v>
                </c:pt>
                <c:pt idx="156">
                  <c:v>10.9370385744536</c:v>
                </c:pt>
                <c:pt idx="157">
                  <c:v>10.9642578492195</c:v>
                </c:pt>
                <c:pt idx="158">
                  <c:v>10.9955163457605</c:v>
                </c:pt>
                <c:pt idx="159">
                  <c:v>11.0313026549019</c:v>
                </c:pt>
                <c:pt idx="160">
                  <c:v>11.0721712607902</c:v>
                </c:pt>
                <c:pt idx="161">
                  <c:v>11.1187455588775</c:v>
                </c:pt>
                <c:pt idx="162">
                  <c:v>11.1717191448614</c:v>
                </c:pt>
                <c:pt idx="163">
                  <c:v>11.2318544376894</c:v>
                </c:pt>
                <c:pt idx="164">
                  <c:v>11.2999774771731</c:v>
                </c:pt>
                <c:pt idx="165">
                  <c:v>11.3769675321136</c:v>
                </c:pt>
                <c:pt idx="166">
                  <c:v>11.4637400178818</c:v>
                </c:pt>
                <c:pt idx="167">
                  <c:v>11.5612212263252</c:v>
                </c:pt>
                <c:pt idx="168">
                  <c:v>11.670313611483</c:v>
                </c:pt>
                <c:pt idx="169">
                  <c:v>11.7918509607253</c:v>
                </c:pt>
                <c:pt idx="170">
                  <c:v>11.9265438108545</c:v>
                </c:pt>
                <c:pt idx="171">
                  <c:v>12.0749169893477</c:v>
                </c:pt>
                <c:pt idx="172">
                  <c:v>12.2372431118062</c:v>
                </c:pt>
                <c:pt idx="173">
                  <c:v>12.4134780219325</c:v>
                </c:pt>
                <c:pt idx="174">
                  <c:v>12.6032060956852</c:v>
                </c:pt>
                <c:pt idx="175">
                  <c:v>12.8056044535998</c:v>
                </c:pt>
                <c:pt idx="176">
                  <c:v>13.0194347974019</c:v>
                </c:pt>
                <c:pt idx="177">
                  <c:v>13.2430693474592</c:v>
                </c:pt>
                <c:pt idx="178">
                  <c:v>13.4745531774144</c:v>
                </c:pt>
                <c:pt idx="179">
                  <c:v>13.7116997035525</c:v>
                </c:pt>
                <c:pt idx="180">
                  <c:v>13.9522103522834</c:v>
                </c:pt>
                <c:pt idx="181">
                  <c:v>14.1938049463388</c:v>
                </c:pt>
                <c:pt idx="182">
                  <c:v>14.4343473611271</c:v>
                </c:pt>
                <c:pt idx="183">
                  <c:v>14.6719520732102</c:v>
                </c:pt>
                <c:pt idx="184">
                  <c:v>14.9050610194837</c:v>
                </c:pt>
                <c:pt idx="185">
                  <c:v>15.1324856148302</c:v>
                </c:pt>
                <c:pt idx="186">
                  <c:v>15.3534144122352</c:v>
                </c:pt>
                <c:pt idx="187">
                  <c:v>15.567391475115</c:v>
                </c:pt>
                <c:pt idx="188">
                  <c:v>15.7742733284383</c:v>
                </c:pt>
                <c:pt idx="189">
                  <c:v>15.9741732364038</c:v>
                </c:pt>
                <c:pt idx="190">
                  <c:v>16.1674008717623</c:v>
                </c:pt>
                <c:pt idx="191">
                  <c:v>16.3544037842203</c:v>
                </c:pt>
                <c:pt idx="192">
                  <c:v>16.5357150400317</c:v>
                </c:pt>
                <c:pt idx="193">
                  <c:v>16.7119094519801</c:v>
                </c:pt>
                <c:pt idx="194">
                  <c:v>16.8835692207424</c:v>
                </c:pt>
                <c:pt idx="195">
                  <c:v>17.0512586676582</c:v>
                </c:pt>
                <c:pt idx="196">
                  <c:v>17.2155070391376</c:v>
                </c:pt>
                <c:pt idx="197">
                  <c:v>17.3767980243331</c:v>
                </c:pt>
                <c:pt idx="198">
                  <c:v>17.5355645494605</c:v>
                </c:pt>
                <c:pt idx="199">
                  <c:v>17.6921874994141</c:v>
                </c:pt>
                <c:pt idx="200">
                  <c:v>17.8469971938316</c:v>
                </c:pt>
                <c:pt idx="201">
                  <c:v>18.0002766560441</c:v>
                </c:pt>
                <c:pt idx="202">
                  <c:v>18.1522659243935</c:v>
                </c:pt>
                <c:pt idx="203">
                  <c:v>18.3031668464932</c:v>
                </c:pt>
                <c:pt idx="204">
                  <c:v>18.4531479590513</c:v>
                </c:pt>
                <c:pt idx="205">
                  <c:v>18.6023491866891</c:v>
                </c:pt>
                <c:pt idx="206">
                  <c:v>18.7508861944692</c:v>
                </c:pt>
                <c:pt idx="207">
                  <c:v>18.8988543043009</c:v>
                </c:pt>
                <c:pt idx="208">
                  <c:v>19.046331939393</c:v>
                </c:pt>
                <c:pt idx="209">
                  <c:v>19.1933835978254</c:v>
                </c:pt>
                <c:pt idx="210">
                  <c:v>19.3400623800377</c:v>
                </c:pt>
                <c:pt idx="211">
                  <c:v>19.486412108936</c:v>
                </c:pt>
                <c:pt idx="212">
                  <c:v>19.632469088151</c:v>
                </c:pt>
                <c:pt idx="213">
                  <c:v>19.7782635458986</c:v>
                </c:pt>
                <c:pt idx="214">
                  <c:v>19.9238208105878</c:v>
                </c:pt>
                <c:pt idx="215">
                  <c:v>20.0691622610235</c:v>
                </c:pt>
                <c:pt idx="216">
                  <c:v>20.2143060896869</c:v>
                </c:pt>
                <c:pt idx="217">
                  <c:v>20.3592679127666</c:v>
                </c:pt>
                <c:pt idx="218">
                  <c:v>20.504061255803</c:v>
                </c:pt>
                <c:pt idx="219">
                  <c:v>20.6486979392481</c:v>
                </c:pt>
                <c:pt idx="220">
                  <c:v>20.7931883841102</c:v>
                </c:pt>
                <c:pt idx="221">
                  <c:v>20.9375418542016</c:v>
                </c:pt>
                <c:pt idx="222">
                  <c:v>21.0817666483664</c:v>
                </c:pt>
                <c:pt idx="223">
                  <c:v>21.2258702534157</c:v>
                </c:pt>
                <c:pt idx="224">
                  <c:v>21.3698594662962</c:v>
                </c:pt>
                <c:pt idx="225">
                  <c:v>21.5137404922168</c:v>
                </c:pt>
                <c:pt idx="226">
                  <c:v>21.6575190240012</c:v>
                </c:pt>
                <c:pt idx="227">
                  <c:v>21.8012003067718</c:v>
                </c:pt>
                <c:pt idx="228">
                  <c:v>21.944789191151</c:v>
                </c:pt>
                <c:pt idx="229">
                  <c:v>22.088290177438</c:v>
                </c:pt>
                <c:pt idx="230">
                  <c:v>22.2317074526622</c:v>
                </c:pt>
                <c:pt idx="231">
                  <c:v>22.3750449219759</c:v>
                </c:pt>
                <c:pt idx="232">
                  <c:v>22.5183062355112</c:v>
                </c:pt>
                <c:pt idx="233">
                  <c:v>22.6614948115787</c:v>
                </c:pt>
                <c:pt idx="234">
                  <c:v>22.8046138568743</c:v>
                </c:pt>
                <c:pt idx="235">
                  <c:v>22.9476663842287</c:v>
                </c:pt>
                <c:pt idx="236">
                  <c:v>23.090655228304</c:v>
                </c:pt>
                <c:pt idx="237">
                  <c:v>23.2335830595686</c:v>
                </c:pt>
                <c:pt idx="238">
                  <c:v>23.3764523968055</c:v>
                </c:pt>
                <c:pt idx="239">
                  <c:v>23.5192656183653</c:v>
                </c:pt>
                <c:pt idx="240">
                  <c:v>23.6620249723304</c:v>
                </c:pt>
                <c:pt idx="241">
                  <c:v>23.8047325857335</c:v>
                </c:pt>
                <c:pt idx="242">
                  <c:v>23.9473904729428</c:v>
                </c:pt>
                <c:pt idx="243">
                  <c:v>24.0900005433118</c:v>
                </c:pt>
                <c:pt idx="244">
                  <c:v>24.2325646081776</c:v>
                </c:pt>
                <c:pt idx="245">
                  <c:v>24.3750843872754</c:v>
                </c:pt>
                <c:pt idx="246">
                  <c:v>24.5175615146308</c:v>
                </c:pt>
                <c:pt idx="247">
                  <c:v>24.6599975439836</c:v>
                </c:pt>
                <c:pt idx="248">
                  <c:v>24.8023939537871</c:v>
                </c:pt>
                <c:pt idx="249">
                  <c:v>24.9447521518247</c:v>
                </c:pt>
                <c:pt idx="250">
                  <c:v>25.0870734794789</c:v>
                </c:pt>
                <c:pt idx="251">
                  <c:v>25.229359215684</c:v>
                </c:pt>
                <c:pt idx="252">
                  <c:v>25.3716105805914</c:v>
                </c:pt>
                <c:pt idx="253">
                  <c:v>25.5138287389712</c:v>
                </c:pt>
                <c:pt idx="254">
                  <c:v>25.6560148033761</c:v>
                </c:pt>
                <c:pt idx="255">
                  <c:v>25.7981698370821</c:v>
                </c:pt>
                <c:pt idx="256">
                  <c:v>25.9402948568303</c:v>
                </c:pt>
                <c:pt idx="257">
                  <c:v>26.0823908353816</c:v>
                </c:pt>
                <c:pt idx="258">
                  <c:v>26.2244587039024</c:v>
                </c:pt>
                <c:pt idx="259">
                  <c:v>26.3664993541924</c:v>
                </c:pt>
                <c:pt idx="260">
                  <c:v>26.5085136407683</c:v>
                </c:pt>
                <c:pt idx="261">
                  <c:v>26.6505023828139</c:v>
                </c:pt>
                <c:pt idx="262">
                  <c:v>26.7924663660064</c:v>
                </c:pt>
                <c:pt idx="263">
                  <c:v>26.9344063442292</c:v>
                </c:pt>
                <c:pt idx="264">
                  <c:v>27.0763230411783</c:v>
                </c:pt>
                <c:pt idx="265">
                  <c:v>27.2182171518708</c:v>
                </c:pt>
                <c:pt idx="266">
                  <c:v>27.3600893440632</c:v>
                </c:pt>
                <c:pt idx="267">
                  <c:v>27.5019402595838</c:v>
                </c:pt>
                <c:pt idx="268">
                  <c:v>27.6437705155876</c:v>
                </c:pt>
                <c:pt idx="269">
                  <c:v>27.7855807057376</c:v>
                </c:pt>
                <c:pt idx="270">
                  <c:v>27.9273714013182</c:v>
                </c:pt>
                <c:pt idx="271">
                  <c:v>28.0691431522847</c:v>
                </c:pt>
                <c:pt idx="272">
                  <c:v>28.2108964882541</c:v>
                </c:pt>
                <c:pt idx="273">
                  <c:v>28.3526319194406</c:v>
                </c:pt>
                <c:pt idx="274">
                  <c:v>28.4943499375382</c:v>
                </c:pt>
                <c:pt idx="275">
                  <c:v>28.636051016557</c:v>
                </c:pt>
                <c:pt idx="276">
                  <c:v>28.7777356136124</c:v>
                </c:pt>
                <c:pt idx="277">
                  <c:v>28.9194041696732</c:v>
                </c:pt>
                <c:pt idx="278">
                  <c:v>29.0610571102689</c:v>
                </c:pt>
                <c:pt idx="279">
                  <c:v>29.2026948461611</c:v>
                </c:pt>
                <c:pt idx="280">
                  <c:v>29.344317773979</c:v>
                </c:pt>
                <c:pt idx="281">
                  <c:v>29.4859262768216</c:v>
                </c:pt>
                <c:pt idx="282">
                  <c:v>29.627520724831</c:v>
                </c:pt>
                <c:pt idx="283">
                  <c:v>29.7691014757347</c:v>
                </c:pt>
                <c:pt idx="284">
                  <c:v>29.9106688753617</c:v>
                </c:pt>
                <c:pt idx="285">
                  <c:v>30.052223258133</c:v>
                </c:pt>
                <c:pt idx="286">
                  <c:v>30.1937649475268</c:v>
                </c:pt>
                <c:pt idx="287">
                  <c:v>30.3352942565226</c:v>
                </c:pt>
                <c:pt idx="288">
                  <c:v>30.4768114880226</c:v>
                </c:pt>
                <c:pt idx="289">
                  <c:v>30.6183169352534</c:v>
                </c:pt>
                <c:pt idx="290">
                  <c:v>30.7598108821476</c:v>
                </c:pt>
                <c:pt idx="291">
                  <c:v>30.9012936037096</c:v>
                </c:pt>
                <c:pt idx="292">
                  <c:v>31.0427653663612</c:v>
                </c:pt>
                <c:pt idx="293">
                  <c:v>31.1842264282737</c:v>
                </c:pt>
                <c:pt idx="294">
                  <c:v>31.3256770396841</c:v>
                </c:pt>
                <c:pt idx="295">
                  <c:v>31.467117443195</c:v>
                </c:pt>
                <c:pt idx="296">
                  <c:v>31.6085478740639</c:v>
                </c:pt>
                <c:pt idx="297">
                  <c:v>31.7499685604774</c:v>
                </c:pt>
                <c:pt idx="298">
                  <c:v>31.8913797238133</c:v>
                </c:pt>
                <c:pt idx="299">
                  <c:v>32.0327815788922</c:v>
                </c:pt>
                <c:pt idx="300">
                  <c:v>32.174174334217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287272"/>
        <c:axId val="-2129281480"/>
      </c:lineChart>
      <c:catAx>
        <c:axId val="-2129287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CH"/>
                  <a:t>Number</a:t>
                </a:r>
                <a:r>
                  <a:rPr lang="de-CH" baseline="0"/>
                  <a:t> of Clients</a:t>
                </a:r>
                <a:endParaRPr lang="de-CH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81480"/>
        <c:crosses val="autoZero"/>
        <c:auto val="1"/>
        <c:lblAlgn val="ctr"/>
        <c:lblOffset val="100"/>
        <c:tickLblSkip val="15"/>
        <c:tickMarkSkip val="15"/>
        <c:noMultiLvlLbl val="0"/>
      </c:catAx>
      <c:valAx>
        <c:axId val="-2129281480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CH"/>
                  <a:t>Response Time in 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28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9" workbookViewId="0" zoomToFit="1"/>
  </sheetViews>
  <pageMargins left="0.7" right="0.7" top="0.78740157499999996" bottom="0.78740157499999996" header="0.3" footer="0.3"/>
  <pageSetup paperSize="9" orientation="landscape" horizontalDpi="4294967293" verticalDpi="429496729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8740157499999996" bottom="0.78740157499999996" header="0.3" footer="0.3"/>
  <pageSetup paperSize="9" orientation="landscape" horizontalDpi="4294967293" verticalDpi="429496729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11942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3294" cy="603623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elle1" displayName="Tabelle1" ref="A1:Q302" totalsRowShown="0">
  <autoFilter ref="A1:Q302"/>
  <tableColumns count="17">
    <tableColumn id="1" name="Client count"/>
    <tableColumn id="2" name="Time" dataDxfId="7"/>
    <tableColumn id="3" name="Timestamp" dataDxfId="6"/>
    <tableColumn id="4" name="Variance" dataDxfId="5"/>
    <tableColumn id="5" name="StdDev"/>
    <tableColumn id="6" name="Measured Response Time"/>
    <tableColumn id="7" name="Count"/>
    <tableColumn id="8" name="Min"/>
    <tableColumn id="9" name="Max"/>
    <tableColumn id="10" name="Median"/>
    <tableColumn id="11" name="Percentile 2.5"/>
    <tableColumn id="12" name="Percentile 97.5"/>
    <tableColumn id="13" name="Measured Throughput" dataDxfId="4">
      <calculatedColumnFormula>IF(Tabelle1[[#This Row],[Count]]="",-1,Tabelle1[[#This Row],[Count]]/5/60)</calculatedColumnFormula>
    </tableColumn>
    <tableColumn id="25" name="Model for Throughput, 4xDB, numerically stable" dataDxfId="3"/>
    <tableColumn id="26" name="Model for Repsonse Time, 4xDB, numerically stable" dataDxfId="2"/>
    <tableColumn id="27" name="Model for Throughput, 4xDB,  numerically unstable" dataDxfId="1"/>
    <tableColumn id="28" name="Model for Repsonse Time, 4xDB, numerically unstab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2"/>
  <sheetViews>
    <sheetView topLeftCell="A139" workbookViewId="0">
      <selection activeCell="O177" sqref="N177:O177"/>
    </sheetView>
  </sheetViews>
  <sheetFormatPr baseColWidth="10" defaultRowHeight="14" x14ac:dyDescent="0"/>
  <cols>
    <col min="1" max="1" width="14" bestFit="1" customWidth="1"/>
    <col min="2" max="3" width="6.1640625" hidden="1" customWidth="1"/>
    <col min="4" max="4" width="6.1640625" style="3" hidden="1" customWidth="1"/>
    <col min="5" max="13" width="6.1640625" hidden="1" customWidth="1"/>
    <col min="14" max="14" width="28.6640625" bestFit="1" customWidth="1"/>
    <col min="15" max="15" width="31.83203125" bestFit="1" customWidth="1"/>
    <col min="16" max="16" width="28.6640625" bestFit="1" customWidth="1"/>
    <col min="17" max="17" width="31.83203125" bestFit="1" customWidth="1"/>
  </cols>
  <sheetData>
    <row r="1" spans="1:17">
      <c r="A1" t="s">
        <v>60</v>
      </c>
      <c r="B1" t="s">
        <v>0</v>
      </c>
      <c r="C1" t="s">
        <v>1</v>
      </c>
      <c r="D1" s="3" t="s">
        <v>2</v>
      </c>
      <c r="E1" t="s">
        <v>3</v>
      </c>
      <c r="F1" t="s">
        <v>61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>
      <c r="A2">
        <v>0</v>
      </c>
      <c r="B2" s="1"/>
      <c r="C2" s="2"/>
      <c r="M2" s="4">
        <f>IF(Tabelle1[[#This Row],[Count]]="",-1,Tabelle1[[#This Row],[Count]]/5/60)</f>
        <v>-1</v>
      </c>
      <c r="N2" s="4">
        <v>-1</v>
      </c>
      <c r="O2" s="4">
        <f>O3</f>
        <v>15.016</v>
      </c>
      <c r="P2" s="4"/>
      <c r="Q2" s="4"/>
    </row>
    <row r="3" spans="1:17">
      <c r="A3">
        <v>1</v>
      </c>
      <c r="B3" s="1"/>
      <c r="C3" s="2"/>
      <c r="M3" s="4">
        <f>IF(Tabelle1[[#This Row],[Count]]="",-1,Tabelle1[[#This Row],[Count]]/5/60)</f>
        <v>-1</v>
      </c>
      <c r="N3" s="4">
        <v>39.974416373520903</v>
      </c>
      <c r="O3" s="4">
        <v>15.016</v>
      </c>
      <c r="P3" s="4">
        <v>39.974416373520903</v>
      </c>
      <c r="Q3" s="4">
        <v>15.015999999999901</v>
      </c>
    </row>
    <row r="4" spans="1:17">
      <c r="A4">
        <v>2</v>
      </c>
      <c r="B4" s="1"/>
      <c r="C4" s="2"/>
      <c r="M4" s="4">
        <f>IF(Tabelle1[[#This Row],[Count]]="",-1,Tabelle1[[#This Row],[Count]]/5/60)</f>
        <v>-1</v>
      </c>
      <c r="N4" s="4"/>
      <c r="O4" s="4"/>
      <c r="P4" s="4">
        <v>79.948607388643595</v>
      </c>
      <c r="Q4" s="4">
        <v>15.0160705148704</v>
      </c>
    </row>
    <row r="5" spans="1:17">
      <c r="A5">
        <v>3</v>
      </c>
      <c r="B5" s="1"/>
      <c r="C5" s="2"/>
      <c r="M5" s="4">
        <f>IF(Tabelle1[[#This Row],[Count]]="",-1,Tabelle1[[#This Row],[Count]]/5/60)</f>
        <v>-1</v>
      </c>
      <c r="N5" s="4"/>
      <c r="O5" s="4"/>
      <c r="P5" s="4">
        <v>119.922571914111</v>
      </c>
      <c r="Q5" s="4">
        <v>15.016141266121201</v>
      </c>
    </row>
    <row r="6" spans="1:17">
      <c r="A6">
        <v>4</v>
      </c>
      <c r="B6" s="1"/>
      <c r="C6" s="2"/>
      <c r="M6" s="4">
        <f>IF(Tabelle1[[#This Row],[Count]]="",-1,Tabelle1[[#This Row],[Count]]/5/60)</f>
        <v>-1</v>
      </c>
      <c r="N6" s="4"/>
      <c r="O6" s="4"/>
      <c r="P6" s="4">
        <v>159.89630881111199</v>
      </c>
      <c r="Q6" s="4">
        <v>15.016212254938599</v>
      </c>
    </row>
    <row r="7" spans="1:17">
      <c r="A7">
        <v>5</v>
      </c>
      <c r="B7" s="1"/>
      <c r="C7" s="2"/>
      <c r="M7" s="4">
        <f>IF(Tabelle1[[#This Row],[Count]]="",-1,Tabelle1[[#This Row],[Count]]/5/60)</f>
        <v>-1</v>
      </c>
      <c r="N7" s="4"/>
      <c r="O7" s="4"/>
      <c r="P7" s="4">
        <v>199.86981693320701</v>
      </c>
      <c r="Q7" s="4">
        <v>15.016283482517499</v>
      </c>
    </row>
    <row r="8" spans="1:17">
      <c r="A8">
        <v>6</v>
      </c>
      <c r="B8" s="1"/>
      <c r="C8" s="2"/>
      <c r="M8" s="4">
        <f>IF(Tabelle1[[#This Row],[Count]]="",-1,Tabelle1[[#This Row],[Count]]/5/60)</f>
        <v>-1</v>
      </c>
      <c r="N8" s="4"/>
      <c r="O8" s="4"/>
      <c r="P8" s="4">
        <v>239.84309512627601</v>
      </c>
      <c r="Q8" s="4">
        <v>15.016354950060199</v>
      </c>
    </row>
    <row r="9" spans="1:17">
      <c r="A9">
        <v>7</v>
      </c>
      <c r="B9" s="1"/>
      <c r="C9" s="2"/>
      <c r="M9" s="4">
        <f>IF(Tabelle1[[#This Row],[Count]]="",-1,Tabelle1[[#This Row],[Count]]/5/60)</f>
        <v>-1</v>
      </c>
      <c r="N9" s="4"/>
      <c r="O9" s="4"/>
      <c r="P9" s="4">
        <v>279.816142228449</v>
      </c>
      <c r="Q9" s="4">
        <v>15.016426658777201</v>
      </c>
    </row>
    <row r="10" spans="1:17">
      <c r="A10">
        <v>8</v>
      </c>
      <c r="B10" s="1"/>
      <c r="C10" s="2"/>
      <c r="M10" s="4">
        <f>IF(Tabelle1[[#This Row],[Count]]="",-1,Tabelle1[[#This Row],[Count]]/5/60)</f>
        <v>-1</v>
      </c>
      <c r="N10" s="4"/>
      <c r="O10" s="4"/>
      <c r="P10" s="4">
        <v>319.78895707003801</v>
      </c>
      <c r="Q10" s="4">
        <v>15.016498609887501</v>
      </c>
    </row>
    <row r="11" spans="1:17">
      <c r="A11">
        <v>9</v>
      </c>
      <c r="B11" s="1"/>
      <c r="C11" s="2"/>
      <c r="M11" s="4">
        <f>IF(Tabelle1[[#This Row],[Count]]="",-1,Tabelle1[[#This Row],[Count]]/5/60)</f>
        <v>-1</v>
      </c>
      <c r="N11" s="4"/>
      <c r="O11" s="4"/>
      <c r="P11" s="4">
        <v>359.76153847348098</v>
      </c>
      <c r="Q11" s="4">
        <v>15.016570804617499</v>
      </c>
    </row>
    <row r="12" spans="1:17">
      <c r="A12">
        <v>10</v>
      </c>
      <c r="B12" s="1"/>
      <c r="C12" s="2"/>
      <c r="M12" s="4">
        <f>IF(Tabelle1[[#This Row],[Count]]="",-1,Tabelle1[[#This Row],[Count]]/5/60)</f>
        <v>-1</v>
      </c>
      <c r="N12" s="4"/>
      <c r="O12" s="4"/>
      <c r="P12" s="4">
        <v>399.73388525326197</v>
      </c>
      <c r="Q12" s="4">
        <v>15.0166432442029</v>
      </c>
    </row>
    <row r="13" spans="1:17">
      <c r="A13">
        <v>11</v>
      </c>
      <c r="B13" s="1"/>
      <c r="C13" s="2"/>
      <c r="M13" s="4">
        <f>IF(Tabelle1[[#This Row],[Count]]="",-1,Tabelle1[[#This Row],[Count]]/5/60)</f>
        <v>-1</v>
      </c>
      <c r="N13" s="4"/>
      <c r="O13" s="4"/>
      <c r="P13" s="4">
        <v>439.70599621585899</v>
      </c>
      <c r="Q13" s="4">
        <v>15.016715929886701</v>
      </c>
    </row>
    <row r="14" spans="1:17">
      <c r="A14">
        <v>12</v>
      </c>
      <c r="B14" s="1"/>
      <c r="C14" s="2"/>
      <c r="M14" s="4">
        <f>IF(Tabelle1[[#This Row],[Count]]="",-1,Tabelle1[[#This Row],[Count]]/5/60)</f>
        <v>-1</v>
      </c>
      <c r="N14" s="4"/>
      <c r="O14" s="4"/>
      <c r="P14" s="4">
        <v>479.67787015966002</v>
      </c>
      <c r="Q14" s="4">
        <v>15.016788862921199</v>
      </c>
    </row>
    <row r="15" spans="1:17">
      <c r="A15">
        <v>13</v>
      </c>
      <c r="B15" s="1"/>
      <c r="C15" s="2"/>
      <c r="M15" s="4">
        <f>IF(Tabelle1[[#This Row],[Count]]="",-1,Tabelle1[[#This Row],[Count]]/5/60)</f>
        <v>-1</v>
      </c>
      <c r="N15" s="4"/>
      <c r="O15" s="4"/>
      <c r="P15" s="4">
        <v>519.64950587491603</v>
      </c>
      <c r="Q15" s="4">
        <v>15.016862044566601</v>
      </c>
    </row>
    <row r="16" spans="1:17">
      <c r="A16">
        <v>14</v>
      </c>
      <c r="B16" s="1"/>
      <c r="C16" s="2"/>
      <c r="M16" s="4">
        <f>IF(Tabelle1[[#This Row],[Count]]="",-1,Tabelle1[[#This Row],[Count]]/5/60)</f>
        <v>-1</v>
      </c>
      <c r="N16" s="4"/>
      <c r="O16" s="4"/>
      <c r="P16" s="4">
        <v>559.62090214365003</v>
      </c>
      <c r="Q16" s="4">
        <v>15.016935476091801</v>
      </c>
    </row>
    <row r="17" spans="1:17">
      <c r="A17">
        <v>15</v>
      </c>
      <c r="B17" s="1">
        <v>41616.076770833337</v>
      </c>
      <c r="C17" s="2">
        <v>1386507033287</v>
      </c>
      <c r="D17" s="3">
        <v>209.28985391917101</v>
      </c>
      <c r="E17">
        <v>14.4668536288707</v>
      </c>
      <c r="F17">
        <v>10.723546355076101</v>
      </c>
      <c r="G17">
        <v>245108</v>
      </c>
      <c r="H17" t="s">
        <v>10</v>
      </c>
      <c r="I17" t="s">
        <v>11</v>
      </c>
      <c r="J17" t="s">
        <v>12</v>
      </c>
      <c r="K17" t="s">
        <v>13</v>
      </c>
      <c r="L17" t="s">
        <v>14</v>
      </c>
      <c r="M17">
        <f>IF(Tabelle1[[#This Row],[Count]]="",-1,Tabelle1[[#This Row],[Count]]/5/60)</f>
        <v>817.02666666666664</v>
      </c>
      <c r="N17" s="4"/>
      <c r="O17" s="4"/>
      <c r="P17" s="4">
        <v>599.59205773960196</v>
      </c>
      <c r="Q17" s="4">
        <v>15.0170091587743</v>
      </c>
    </row>
    <row r="18" spans="1:17">
      <c r="A18">
        <v>16</v>
      </c>
      <c r="B18" s="1"/>
      <c r="C18" s="2"/>
      <c r="M18" s="4">
        <f>IF(Tabelle1[[#This Row],[Count]]="",-1,Tabelle1[[#This Row],[Count]]/5/60)</f>
        <v>-1</v>
      </c>
      <c r="N18" s="4"/>
      <c r="O18" s="4"/>
      <c r="P18" s="4">
        <v>639.56297142815401</v>
      </c>
      <c r="Q18" s="4">
        <v>15.0170830939004</v>
      </c>
    </row>
    <row r="19" spans="1:17">
      <c r="A19">
        <v>17</v>
      </c>
      <c r="B19" s="1"/>
      <c r="C19" s="2"/>
      <c r="M19" s="4">
        <f>IF(Tabelle1[[#This Row],[Count]]="",-1,Tabelle1[[#This Row],[Count]]/5/60)</f>
        <v>-1</v>
      </c>
      <c r="N19" s="4"/>
      <c r="O19" s="4"/>
      <c r="P19" s="4">
        <v>679.53364196625103</v>
      </c>
      <c r="Q19" s="4">
        <v>15.017157282765201</v>
      </c>
    </row>
    <row r="20" spans="1:17">
      <c r="A20">
        <v>18</v>
      </c>
      <c r="B20" s="1"/>
      <c r="C20" s="2"/>
      <c r="M20" s="4">
        <f>IF(Tabelle1[[#This Row],[Count]]="",-1,Tabelle1[[#This Row],[Count]]/5/60)</f>
        <v>-1</v>
      </c>
      <c r="N20" s="4"/>
      <c r="O20" s="4"/>
      <c r="P20" s="4">
        <v>719.50406810234995</v>
      </c>
      <c r="Q20" s="4">
        <v>15.017231726672399</v>
      </c>
    </row>
    <row r="21" spans="1:17">
      <c r="A21">
        <v>19</v>
      </c>
      <c r="B21" s="1"/>
      <c r="C21" s="2"/>
      <c r="M21" s="4">
        <f>IF(Tabelle1[[#This Row],[Count]]="",-1,Tabelle1[[#This Row],[Count]]/5/60)</f>
        <v>-1</v>
      </c>
      <c r="N21" s="4"/>
      <c r="O21" s="4"/>
      <c r="P21" s="4">
        <v>759.47424857632302</v>
      </c>
      <c r="Q21" s="4">
        <v>15.0173064269348</v>
      </c>
    </row>
    <row r="22" spans="1:17">
      <c r="A22">
        <v>20</v>
      </c>
      <c r="B22" s="1"/>
      <c r="C22" s="2"/>
      <c r="M22" s="4">
        <f>IF(Tabelle1[[#This Row],[Count]]="",-1,Tabelle1[[#This Row],[Count]]/5/60)</f>
        <v>-1</v>
      </c>
      <c r="N22" s="4"/>
      <c r="O22" s="4"/>
      <c r="P22" s="4">
        <v>799.44418211940297</v>
      </c>
      <c r="Q22" s="4">
        <v>15.0173813848742</v>
      </c>
    </row>
    <row r="23" spans="1:17">
      <c r="A23">
        <v>21</v>
      </c>
      <c r="B23" s="1"/>
      <c r="C23" s="2"/>
      <c r="M23" s="4">
        <f>IF(Tabelle1[[#This Row],[Count]]="",-1,Tabelle1[[#This Row],[Count]]/5/60)</f>
        <v>-1</v>
      </c>
      <c r="N23" s="4"/>
      <c r="O23" s="4"/>
      <c r="P23" s="4">
        <v>839.413867454095</v>
      </c>
      <c r="Q23" s="4">
        <v>15.0174566018215</v>
      </c>
    </row>
    <row r="24" spans="1:17">
      <c r="A24">
        <v>22</v>
      </c>
      <c r="B24" s="1"/>
      <c r="C24" s="2"/>
      <c r="M24" s="4">
        <f>IF(Tabelle1[[#This Row],[Count]]="",-1,Tabelle1[[#This Row],[Count]]/5/60)</f>
        <v>-1</v>
      </c>
      <c r="N24" s="4"/>
      <c r="O24" s="4"/>
      <c r="P24" s="4">
        <v>879.38330329411701</v>
      </c>
      <c r="Q24" s="4">
        <v>15.0175320791164</v>
      </c>
    </row>
    <row r="25" spans="1:17">
      <c r="A25">
        <v>23</v>
      </c>
      <c r="B25" s="1"/>
      <c r="C25" s="2"/>
      <c r="M25" s="4">
        <f>IF(Tabelle1[[#This Row],[Count]]="",-1,Tabelle1[[#This Row],[Count]]/5/60)</f>
        <v>-1</v>
      </c>
      <c r="N25" s="4"/>
      <c r="O25" s="4"/>
      <c r="P25" s="4">
        <v>919.35248834431195</v>
      </c>
      <c r="Q25" s="4">
        <v>15.017607818108299</v>
      </c>
    </row>
    <row r="26" spans="1:17">
      <c r="A26">
        <v>24</v>
      </c>
      <c r="B26" s="1"/>
      <c r="C26" s="2"/>
      <c r="M26" s="4">
        <f>IF(Tabelle1[[#This Row],[Count]]="",-1,Tabelle1[[#This Row],[Count]]/5/60)</f>
        <v>-1</v>
      </c>
      <c r="N26" s="4"/>
      <c r="O26" s="4"/>
      <c r="P26" s="4">
        <v>959.32142130056798</v>
      </c>
      <c r="Q26" s="4">
        <v>15.0176838201557</v>
      </c>
    </row>
    <row r="27" spans="1:17">
      <c r="A27">
        <v>25</v>
      </c>
      <c r="B27" s="1"/>
      <c r="C27" s="2"/>
      <c r="M27" s="4">
        <f>IF(Tabelle1[[#This Row],[Count]]="",-1,Tabelle1[[#This Row],[Count]]/5/60)</f>
        <v>-1</v>
      </c>
      <c r="N27" s="4">
        <v>999.29010084975698</v>
      </c>
      <c r="O27" s="4">
        <v>15.017760086626399</v>
      </c>
      <c r="P27" s="4">
        <v>999.29010084975698</v>
      </c>
      <c r="Q27" s="4">
        <v>15.017760086626399</v>
      </c>
    </row>
    <row r="28" spans="1:17">
      <c r="A28">
        <v>26</v>
      </c>
      <c r="B28" s="1"/>
      <c r="C28" s="2"/>
      <c r="M28" s="4">
        <f>IF(Tabelle1[[#This Row],[Count]]="",-1,Tabelle1[[#This Row],[Count]]/5/60)</f>
        <v>-1</v>
      </c>
      <c r="N28" s="4"/>
      <c r="O28" s="4"/>
      <c r="P28" s="4">
        <v>1039.25852566964</v>
      </c>
      <c r="Q28" s="4">
        <v>15.017836618897899</v>
      </c>
    </row>
    <row r="29" spans="1:17">
      <c r="A29">
        <v>27</v>
      </c>
      <c r="B29" s="1"/>
      <c r="C29" s="2"/>
      <c r="M29" s="4">
        <f>IF(Tabelle1[[#This Row],[Count]]="",-1,Tabelle1[[#This Row],[Count]]/5/60)</f>
        <v>-1</v>
      </c>
      <c r="N29" s="4"/>
      <c r="O29" s="4"/>
      <c r="P29" s="4">
        <v>1079.2266944288299</v>
      </c>
      <c r="Q29" s="4">
        <v>15.0179134183568</v>
      </c>
    </row>
    <row r="30" spans="1:17">
      <c r="A30">
        <v>28</v>
      </c>
      <c r="B30" s="1"/>
      <c r="C30" s="2"/>
      <c r="M30" s="4">
        <f>IF(Tabelle1[[#This Row],[Count]]="",-1,Tabelle1[[#This Row],[Count]]/5/60)</f>
        <v>-1</v>
      </c>
      <c r="N30" s="4"/>
      <c r="O30" s="4"/>
      <c r="P30" s="4">
        <v>1119.1946057866201</v>
      </c>
      <c r="Q30" s="4">
        <v>15.0179904864001</v>
      </c>
    </row>
    <row r="31" spans="1:17">
      <c r="A31">
        <v>29</v>
      </c>
      <c r="B31" s="1"/>
      <c r="C31" s="2"/>
      <c r="M31" s="4">
        <f>IF(Tabelle1[[#This Row],[Count]]="",-1,Tabelle1[[#This Row],[Count]]/5/60)</f>
        <v>-1</v>
      </c>
      <c r="N31" s="4"/>
      <c r="O31" s="4"/>
      <c r="P31" s="4">
        <v>1159.16225839301</v>
      </c>
      <c r="Q31" s="4">
        <v>15.0180678244335</v>
      </c>
    </row>
    <row r="32" spans="1:17">
      <c r="A32">
        <v>30</v>
      </c>
      <c r="B32" s="1">
        <v>41613.219444444447</v>
      </c>
      <c r="C32" s="2">
        <v>1386260000000</v>
      </c>
      <c r="D32" s="3">
        <v>1684.1742238081699</v>
      </c>
      <c r="E32">
        <v>41.038691789677799</v>
      </c>
      <c r="F32">
        <v>20.179406165771201</v>
      </c>
      <c r="G32">
        <v>277889</v>
      </c>
      <c r="H32" t="s">
        <v>10</v>
      </c>
      <c r="I32" t="s">
        <v>15</v>
      </c>
      <c r="J32" t="s">
        <v>16</v>
      </c>
      <c r="K32" t="s">
        <v>17</v>
      </c>
      <c r="L32" t="s">
        <v>18</v>
      </c>
      <c r="M32" s="4">
        <f>IF(Tabelle1[[#This Row],[Count]]="",-1,Tabelle1[[#This Row],[Count]]/5/60)</f>
        <v>926.29666666666674</v>
      </c>
      <c r="N32" s="4"/>
      <c r="O32" s="4"/>
      <c r="P32" s="4">
        <v>1199.12965088855</v>
      </c>
      <c r="Q32" s="4">
        <v>15.018145433873499</v>
      </c>
    </row>
    <row r="33" spans="1:17">
      <c r="A33">
        <v>31</v>
      </c>
      <c r="B33" s="1"/>
      <c r="C33" s="2"/>
      <c r="M33" s="4">
        <f>IF(Tabelle1[[#This Row],[Count]]="",-1,Tabelle1[[#This Row],[Count]]/5/60)</f>
        <v>-1</v>
      </c>
      <c r="N33" s="4"/>
      <c r="O33" s="4"/>
      <c r="P33" s="4">
        <v>1239.0967819043201</v>
      </c>
      <c r="Q33" s="4">
        <v>15.018223316145701</v>
      </c>
    </row>
    <row r="34" spans="1:17">
      <c r="A34">
        <v>32</v>
      </c>
      <c r="B34" s="1"/>
      <c r="C34" s="2"/>
      <c r="M34" s="4">
        <f>IF(Tabelle1[[#This Row],[Count]]="",-1,Tabelle1[[#This Row],[Count]]/5/60)</f>
        <v>-1</v>
      </c>
      <c r="N34" s="4"/>
      <c r="O34" s="4"/>
      <c r="P34" s="4">
        <v>1279.06365006177</v>
      </c>
      <c r="Q34" s="4">
        <v>15.0183014726863</v>
      </c>
    </row>
    <row r="35" spans="1:17">
      <c r="A35">
        <v>33</v>
      </c>
      <c r="B35" s="1"/>
      <c r="C35" s="2"/>
      <c r="M35" s="4">
        <f>IF(Tabelle1[[#This Row],[Count]]="",-1,Tabelle1[[#This Row],[Count]]/5/60)</f>
        <v>-1</v>
      </c>
      <c r="N35" s="4"/>
      <c r="O35" s="4"/>
      <c r="P35" s="4">
        <v>1319.0302539726999</v>
      </c>
      <c r="Q35" s="4">
        <v>15.0183799049409</v>
      </c>
    </row>
    <row r="36" spans="1:17">
      <c r="A36">
        <v>34</v>
      </c>
      <c r="B36" s="1"/>
      <c r="C36" s="2"/>
      <c r="M36" s="4">
        <f>IF(Tabelle1[[#This Row],[Count]]="",-1,Tabelle1[[#This Row],[Count]]/5/60)</f>
        <v>-1</v>
      </c>
      <c r="N36" s="4"/>
      <c r="O36" s="4"/>
      <c r="P36" s="4">
        <v>1358.99659223916</v>
      </c>
      <c r="Q36" s="4">
        <v>15.018458614365899</v>
      </c>
    </row>
    <row r="37" spans="1:17">
      <c r="A37">
        <v>35</v>
      </c>
      <c r="B37" s="1"/>
      <c r="C37" s="2"/>
      <c r="M37" s="4">
        <f>IF(Tabelle1[[#This Row],[Count]]="",-1,Tabelle1[[#This Row],[Count]]/5/60)</f>
        <v>-1</v>
      </c>
      <c r="N37" s="4"/>
      <c r="O37" s="4"/>
      <c r="P37" s="4">
        <v>1398.9626634533499</v>
      </c>
      <c r="Q37" s="4">
        <v>15.0185376024275</v>
      </c>
    </row>
    <row r="38" spans="1:17">
      <c r="A38">
        <v>36</v>
      </c>
      <c r="B38" s="1"/>
      <c r="C38" s="2"/>
      <c r="M38" s="4">
        <f>IF(Tabelle1[[#This Row],[Count]]="",-1,Tabelle1[[#This Row],[Count]]/5/60)</f>
        <v>-1</v>
      </c>
      <c r="N38" s="4"/>
      <c r="O38" s="4"/>
      <c r="P38" s="4">
        <v>1438.92846619754</v>
      </c>
      <c r="Q38" s="4">
        <v>15.018616870602401</v>
      </c>
    </row>
    <row r="39" spans="1:17">
      <c r="A39">
        <v>37</v>
      </c>
      <c r="B39" s="1"/>
      <c r="C39" s="2"/>
      <c r="M39" s="4">
        <f>IF(Tabelle1[[#This Row],[Count]]="",-1,Tabelle1[[#This Row],[Count]]/5/60)</f>
        <v>-1</v>
      </c>
      <c r="N39" s="4"/>
      <c r="O39" s="4"/>
      <c r="P39" s="4">
        <v>1478.8939990439901</v>
      </c>
      <c r="Q39" s="4">
        <v>15.0186964203776</v>
      </c>
    </row>
    <row r="40" spans="1:17">
      <c r="A40">
        <v>38</v>
      </c>
      <c r="B40" s="1"/>
      <c r="C40" s="2"/>
      <c r="M40" s="4">
        <f>IF(Tabelle1[[#This Row],[Count]]="",-1,Tabelle1[[#This Row],[Count]]/5/60)</f>
        <v>-1</v>
      </c>
      <c r="N40" s="4"/>
      <c r="O40" s="4"/>
      <c r="P40" s="4">
        <v>1518.8592605548599</v>
      </c>
      <c r="Q40" s="4">
        <v>15.018776253250801</v>
      </c>
    </row>
    <row r="41" spans="1:17">
      <c r="A41">
        <v>39</v>
      </c>
      <c r="B41" s="1"/>
      <c r="C41" s="2"/>
      <c r="M41" s="4">
        <f>IF(Tabelle1[[#This Row],[Count]]="",-1,Tabelle1[[#This Row],[Count]]/5/60)</f>
        <v>-1</v>
      </c>
      <c r="N41" s="4"/>
      <c r="O41" s="4"/>
      <c r="P41" s="4">
        <v>1558.82424928211</v>
      </c>
      <c r="Q41" s="4">
        <v>15.0188563707298</v>
      </c>
    </row>
    <row r="42" spans="1:17">
      <c r="A42">
        <v>40</v>
      </c>
      <c r="B42" s="1"/>
      <c r="C42" s="2"/>
      <c r="M42" s="4">
        <f>IF(Tabelle1[[#This Row],[Count]]="",-1,Tabelle1[[#This Row],[Count]]/5/60)</f>
        <v>-1</v>
      </c>
      <c r="N42" s="4"/>
      <c r="O42" s="4"/>
      <c r="P42" s="4">
        <v>1598.78896376741</v>
      </c>
      <c r="Q42" s="4">
        <v>15.018936774334</v>
      </c>
    </row>
    <row r="43" spans="1:17">
      <c r="A43">
        <v>41</v>
      </c>
      <c r="B43" s="1"/>
      <c r="C43" s="2"/>
      <c r="M43" s="4">
        <f>IF(Tabelle1[[#This Row],[Count]]="",-1,Tabelle1[[#This Row],[Count]]/5/60)</f>
        <v>-1</v>
      </c>
      <c r="N43" s="4"/>
      <c r="O43" s="4"/>
      <c r="P43" s="4">
        <v>1638.75340254208</v>
      </c>
      <c r="Q43" s="4">
        <v>15.0190174655927</v>
      </c>
    </row>
    <row r="44" spans="1:17">
      <c r="A44">
        <v>42</v>
      </c>
      <c r="B44" s="1"/>
      <c r="C44" s="2"/>
      <c r="M44" s="4">
        <f>IF(Tabelle1[[#This Row],[Count]]="",-1,Tabelle1[[#This Row],[Count]]/5/60)</f>
        <v>-1</v>
      </c>
      <c r="N44" s="4"/>
      <c r="O44" s="4"/>
      <c r="P44" s="4">
        <v>1678.71756412697</v>
      </c>
      <c r="Q44" s="4">
        <v>15.019098446046399</v>
      </c>
    </row>
    <row r="45" spans="1:17">
      <c r="A45">
        <v>43</v>
      </c>
      <c r="B45" s="1"/>
      <c r="C45" s="2"/>
      <c r="M45" s="4">
        <f>IF(Tabelle1[[#This Row],[Count]]="",-1,Tabelle1[[#This Row],[Count]]/5/60)</f>
        <v>-1</v>
      </c>
      <c r="N45" s="4"/>
      <c r="O45" s="4"/>
      <c r="P45" s="4">
        <v>1718.68144703235</v>
      </c>
      <c r="Q45" s="4">
        <v>15.019179717246599</v>
      </c>
    </row>
    <row r="46" spans="1:17">
      <c r="A46">
        <v>44</v>
      </c>
      <c r="B46" s="1"/>
      <c r="C46" s="2"/>
      <c r="M46" s="4">
        <f>IF(Tabelle1[[#This Row],[Count]]="",-1,Tabelle1[[#This Row],[Count]]/5/60)</f>
        <v>-1</v>
      </c>
      <c r="N46" s="4"/>
      <c r="O46" s="4"/>
      <c r="P46" s="4">
        <v>1758.6450497578401</v>
      </c>
      <c r="Q46" s="4">
        <v>15.019261280756201</v>
      </c>
    </row>
    <row r="47" spans="1:17">
      <c r="A47">
        <v>45</v>
      </c>
      <c r="B47" s="1">
        <v>41616.092731481483</v>
      </c>
      <c r="C47" s="2">
        <v>1386508412664</v>
      </c>
      <c r="D47" s="3">
        <v>320.26504710689699</v>
      </c>
      <c r="E47">
        <v>17.8959505784659</v>
      </c>
      <c r="F47">
        <v>21.7317961835824</v>
      </c>
      <c r="G47">
        <v>452309</v>
      </c>
      <c r="H47" t="s">
        <v>10</v>
      </c>
      <c r="I47" t="s">
        <v>19</v>
      </c>
      <c r="J47" t="s">
        <v>20</v>
      </c>
      <c r="K47" t="s">
        <v>17</v>
      </c>
      <c r="L47" t="s">
        <v>21</v>
      </c>
      <c r="M47" s="4">
        <f>IF(Tabelle1[[#This Row],[Count]]="",-1,Tabelle1[[#This Row],[Count]]/5/60)</f>
        <v>1507.6966666666667</v>
      </c>
      <c r="N47" s="4"/>
      <c r="O47" s="4"/>
      <c r="P47" s="4">
        <v>1798.6083707923401</v>
      </c>
      <c r="Q47" s="4">
        <v>15.0193431381485</v>
      </c>
    </row>
    <row r="48" spans="1:17">
      <c r="A48">
        <v>46</v>
      </c>
      <c r="B48" s="1"/>
      <c r="C48" s="2"/>
      <c r="M48" s="4">
        <f>IF(Tabelle1[[#This Row],[Count]]="",-1,Tabelle1[[#This Row],[Count]]/5/60)</f>
        <v>-1</v>
      </c>
      <c r="N48" s="4"/>
      <c r="O48" s="4"/>
      <c r="P48" s="4">
        <v>1838.5714086138801</v>
      </c>
      <c r="Q48" s="4">
        <v>15.019425291008799</v>
      </c>
    </row>
    <row r="49" spans="1:17">
      <c r="A49">
        <v>47</v>
      </c>
      <c r="B49" s="1"/>
      <c r="C49" s="2"/>
      <c r="M49" s="4">
        <f>IF(Tabelle1[[#This Row],[Count]]="",-1,Tabelle1[[#This Row],[Count]]/5/60)</f>
        <v>-1</v>
      </c>
      <c r="N49" s="4"/>
      <c r="O49" s="4"/>
      <c r="P49" s="4">
        <v>1878.53416168955</v>
      </c>
      <c r="Q49" s="4">
        <v>15.0195077409336</v>
      </c>
    </row>
    <row r="50" spans="1:17">
      <c r="A50">
        <v>48</v>
      </c>
      <c r="B50" s="1"/>
      <c r="C50" s="2"/>
      <c r="M50" s="4">
        <f>IF(Tabelle1[[#This Row],[Count]]="",-1,Tabelle1[[#This Row],[Count]]/5/60)</f>
        <v>-1</v>
      </c>
      <c r="N50" s="4"/>
      <c r="O50" s="4"/>
      <c r="P50" s="4">
        <v>1918.49662847541</v>
      </c>
      <c r="Q50" s="4">
        <v>15.019590489530501</v>
      </c>
    </row>
    <row r="51" spans="1:17">
      <c r="A51">
        <v>49</v>
      </c>
      <c r="B51" s="1"/>
      <c r="C51" s="2"/>
      <c r="M51" s="4">
        <f>IF(Tabelle1[[#This Row],[Count]]="",-1,Tabelle1[[#This Row],[Count]]/5/60)</f>
        <v>-1</v>
      </c>
      <c r="N51" s="4"/>
      <c r="O51" s="4"/>
      <c r="P51" s="4">
        <v>1958.4588074164001</v>
      </c>
      <c r="Q51" s="4">
        <v>15.019673538418999</v>
      </c>
    </row>
    <row r="52" spans="1:17">
      <c r="A52">
        <v>50</v>
      </c>
      <c r="B52" s="1"/>
      <c r="C52" s="2"/>
      <c r="M52" s="4">
        <f>IF(Tabelle1[[#This Row],[Count]]="",-1,Tabelle1[[#This Row],[Count]]/5/60)</f>
        <v>-1</v>
      </c>
      <c r="N52" s="4">
        <v>1998.42069694617</v>
      </c>
      <c r="O52" s="4">
        <v>15.0197568892305</v>
      </c>
      <c r="P52" s="4">
        <v>1998.42069694617</v>
      </c>
      <c r="Q52" s="4">
        <v>15.019756889230599</v>
      </c>
    </row>
    <row r="53" spans="1:17">
      <c r="A53">
        <v>51</v>
      </c>
      <c r="B53" s="1"/>
      <c r="C53" s="2"/>
      <c r="M53" s="4">
        <f>IF(Tabelle1[[#This Row],[Count]]="",-1,Tabelle1[[#This Row],[Count]]/5/60)</f>
        <v>-1</v>
      </c>
      <c r="N53" s="4"/>
      <c r="O53" s="4"/>
      <c r="P53" s="4">
        <v>2038.38229548708</v>
      </c>
      <c r="Q53" s="4">
        <v>15.0198405436077</v>
      </c>
    </row>
    <row r="54" spans="1:17">
      <c r="A54">
        <v>52</v>
      </c>
      <c r="B54" s="1"/>
      <c r="C54" s="2"/>
      <c r="M54" s="4">
        <f>IF(Tabelle1[[#This Row],[Count]]="",-1,Tabelle1[[#This Row],[Count]]/5/60)</f>
        <v>-1</v>
      </c>
      <c r="N54" s="4"/>
      <c r="O54" s="4"/>
      <c r="P54" s="4">
        <v>2078.3436014500298</v>
      </c>
      <c r="Q54" s="4">
        <v>15.019924503205401</v>
      </c>
    </row>
    <row r="55" spans="1:17">
      <c r="A55">
        <v>53</v>
      </c>
      <c r="B55" s="1"/>
      <c r="C55" s="2"/>
      <c r="M55" s="4">
        <f>IF(Tabelle1[[#This Row],[Count]]="",-1,Tabelle1[[#This Row],[Count]]/5/60)</f>
        <v>-1</v>
      </c>
      <c r="N55" s="4"/>
      <c r="O55" s="4"/>
      <c r="P55" s="4">
        <v>2118.3046132343402</v>
      </c>
      <c r="Q55" s="4">
        <v>15.020008769690801</v>
      </c>
    </row>
    <row r="56" spans="1:17">
      <c r="A56">
        <v>54</v>
      </c>
      <c r="B56" s="1"/>
      <c r="C56" s="2"/>
      <c r="M56" s="4">
        <f>IF(Tabelle1[[#This Row],[Count]]="",-1,Tabelle1[[#This Row],[Count]]/5/60)</f>
        <v>-1</v>
      </c>
      <c r="N56" s="4"/>
      <c r="O56" s="4"/>
      <c r="P56" s="4">
        <v>2158.26532922772</v>
      </c>
      <c r="Q56" s="4">
        <v>15.0200933447429</v>
      </c>
    </row>
    <row r="57" spans="1:17">
      <c r="A57">
        <v>55</v>
      </c>
      <c r="B57" s="1"/>
      <c r="C57" s="2"/>
      <c r="M57" s="4">
        <f>IF(Tabelle1[[#This Row],[Count]]="",-1,Tabelle1[[#This Row],[Count]]/5/60)</f>
        <v>-1</v>
      </c>
      <c r="N57" s="4"/>
      <c r="O57" s="4"/>
      <c r="P57" s="4">
        <v>2198.2257478060701</v>
      </c>
      <c r="Q57" s="4">
        <v>15.020178230053199</v>
      </c>
    </row>
    <row r="58" spans="1:17">
      <c r="A58">
        <v>56</v>
      </c>
      <c r="B58" s="1"/>
      <c r="C58" s="2"/>
      <c r="M58" s="4">
        <f>IF(Tabelle1[[#This Row],[Count]]="",-1,Tabelle1[[#This Row],[Count]]/5/60)</f>
        <v>-1</v>
      </c>
      <c r="N58" s="4"/>
      <c r="O58" s="4"/>
      <c r="P58" s="4">
        <v>2238.18586733343</v>
      </c>
      <c r="Q58" s="4">
        <v>15.0202634273257</v>
      </c>
    </row>
    <row r="59" spans="1:17">
      <c r="A59">
        <v>57</v>
      </c>
      <c r="B59" s="1"/>
      <c r="C59" s="2"/>
      <c r="M59" s="4">
        <f>IF(Tabelle1[[#This Row],[Count]]="",-1,Tabelle1[[#This Row],[Count]]/5/60)</f>
        <v>-1</v>
      </c>
      <c r="N59" s="4"/>
      <c r="O59" s="4"/>
      <c r="P59" s="4">
        <v>2278.1456861617899</v>
      </c>
      <c r="Q59" s="4">
        <v>15.0203489382776</v>
      </c>
    </row>
    <row r="60" spans="1:17">
      <c r="A60">
        <v>58</v>
      </c>
      <c r="B60" s="1"/>
      <c r="C60" s="2"/>
      <c r="M60" s="4">
        <f>IF(Tabelle1[[#This Row],[Count]]="",-1,Tabelle1[[#This Row],[Count]]/5/60)</f>
        <v>-1</v>
      </c>
      <c r="N60" s="4"/>
      <c r="O60" s="4"/>
      <c r="P60" s="4">
        <v>2318.1052026309699</v>
      </c>
      <c r="Q60" s="4">
        <v>15.020434764639599</v>
      </c>
    </row>
    <row r="61" spans="1:17">
      <c r="A61">
        <v>59</v>
      </c>
      <c r="B61" s="1"/>
      <c r="C61" s="2"/>
      <c r="M61" s="4">
        <f>IF(Tabelle1[[#This Row],[Count]]="",-1,Tabelle1[[#This Row],[Count]]/5/60)</f>
        <v>-1</v>
      </c>
      <c r="N61" s="4"/>
      <c r="O61" s="4"/>
      <c r="P61" s="4">
        <v>2358.0644150684702</v>
      </c>
      <c r="Q61" s="4">
        <v>15.0205209081562</v>
      </c>
    </row>
    <row r="62" spans="1:17">
      <c r="A62">
        <v>60</v>
      </c>
      <c r="B62" s="1">
        <v>41613.277777777781</v>
      </c>
      <c r="C62" s="2">
        <v>1386270000000</v>
      </c>
      <c r="D62" s="3">
        <v>863.24854209884802</v>
      </c>
      <c r="E62">
        <v>29.3810915743246</v>
      </c>
      <c r="F62">
        <v>32.095926218757398</v>
      </c>
      <c r="G62">
        <v>433823</v>
      </c>
      <c r="H62" t="s">
        <v>10</v>
      </c>
      <c r="I62" t="s">
        <v>22</v>
      </c>
      <c r="J62" t="s">
        <v>23</v>
      </c>
      <c r="K62" t="s">
        <v>24</v>
      </c>
      <c r="L62" t="s">
        <v>25</v>
      </c>
      <c r="M62">
        <f>IF(Tabelle1[[#This Row],[Count]]="",-1,Tabelle1[[#This Row],[Count]]/5/60)</f>
        <v>1446.0766666666668</v>
      </c>
      <c r="N62" s="4"/>
      <c r="O62" s="4"/>
      <c r="P62" s="4">
        <v>2398.0233217892301</v>
      </c>
      <c r="Q62" s="4">
        <v>15.0206073705873</v>
      </c>
    </row>
    <row r="63" spans="1:17">
      <c r="A63">
        <v>61</v>
      </c>
      <c r="B63" s="1"/>
      <c r="C63" s="2"/>
      <c r="M63" s="4">
        <f>IF(Tabelle1[[#This Row],[Count]]="",-1,Tabelle1[[#This Row],[Count]]/5/60)</f>
        <v>-1</v>
      </c>
      <c r="N63" s="4"/>
      <c r="O63" s="4"/>
      <c r="P63" s="4">
        <v>2437.9819210953001</v>
      </c>
      <c r="Q63" s="4">
        <v>15.02069415371</v>
      </c>
    </row>
    <row r="64" spans="1:17">
      <c r="A64">
        <v>62</v>
      </c>
      <c r="B64" s="1"/>
      <c r="C64" s="2"/>
      <c r="M64" s="4">
        <f>IF(Tabelle1[[#This Row],[Count]]="",-1,Tabelle1[[#This Row],[Count]]/5/60)</f>
        <v>-1</v>
      </c>
      <c r="N64" s="4"/>
      <c r="O64" s="4"/>
      <c r="P64" s="4">
        <v>2477.9402112755902</v>
      </c>
      <c r="Q64" s="4">
        <v>15.02078125932</v>
      </c>
    </row>
    <row r="65" spans="1:17">
      <c r="A65">
        <v>63</v>
      </c>
      <c r="B65" s="1"/>
      <c r="C65" s="2"/>
      <c r="M65" s="4">
        <f>IF(Tabelle1[[#This Row],[Count]]="",-1,Tabelle1[[#This Row],[Count]]/5/60)</f>
        <v>-1</v>
      </c>
      <c r="N65" s="4"/>
      <c r="O65" s="4"/>
      <c r="P65" s="4">
        <v>2517.89819060526</v>
      </c>
      <c r="Q65" s="4">
        <v>15.0208686892363</v>
      </c>
    </row>
    <row r="66" spans="1:17">
      <c r="A66">
        <v>64</v>
      </c>
      <c r="B66" s="1"/>
      <c r="C66" s="2"/>
      <c r="M66" s="4">
        <f>IF(Tabelle1[[#This Row],[Count]]="",-1,Tabelle1[[#This Row],[Count]]/5/60)</f>
        <v>-1</v>
      </c>
      <c r="N66" s="4"/>
      <c r="O66" s="4"/>
      <c r="P66" s="4">
        <v>2557.85585734501</v>
      </c>
      <c r="Q66" s="4">
        <v>15.020956445305799</v>
      </c>
    </row>
    <row r="67" spans="1:17">
      <c r="A67">
        <v>65</v>
      </c>
      <c r="B67" s="1"/>
      <c r="C67" s="2"/>
      <c r="M67" s="4">
        <f>IF(Tabelle1[[#This Row],[Count]]="",-1,Tabelle1[[#This Row],[Count]]/5/60)</f>
        <v>-1</v>
      </c>
      <c r="N67" s="4"/>
      <c r="O67" s="4"/>
      <c r="P67" s="4">
        <v>2597.8132097401099</v>
      </c>
      <c r="Q67" s="4">
        <v>15.0210445294111</v>
      </c>
    </row>
    <row r="68" spans="1:17">
      <c r="A68">
        <v>66</v>
      </c>
      <c r="B68" s="1"/>
      <c r="C68" s="2"/>
      <c r="M68" s="4">
        <f>IF(Tabelle1[[#This Row],[Count]]="",-1,Tabelle1[[#This Row],[Count]]/5/60)</f>
        <v>-1</v>
      </c>
      <c r="N68" s="4"/>
      <c r="O68" s="4"/>
      <c r="P68" s="4">
        <v>2637.7702460188798</v>
      </c>
      <c r="Q68" s="4">
        <v>15.021132943482099</v>
      </c>
    </row>
    <row r="69" spans="1:17">
      <c r="A69">
        <v>67</v>
      </c>
      <c r="B69" s="1"/>
      <c r="C69" s="2"/>
      <c r="M69" s="4">
        <f>IF(Tabelle1[[#This Row],[Count]]="",-1,Tabelle1[[#This Row],[Count]]/5/60)</f>
        <v>-1</v>
      </c>
      <c r="N69" s="4"/>
      <c r="O69" s="4"/>
      <c r="P69" s="4">
        <v>2677.7269643907098</v>
      </c>
      <c r="Q69" s="4">
        <v>15.021221689510501</v>
      </c>
    </row>
    <row r="70" spans="1:17">
      <c r="A70">
        <v>68</v>
      </c>
      <c r="B70" s="1"/>
      <c r="C70" s="2"/>
      <c r="M70" s="4">
        <f>IF(Tabelle1[[#This Row],[Count]]="",-1,Tabelle1[[#This Row],[Count]]/5/60)</f>
        <v>-1</v>
      </c>
      <c r="N70" s="4"/>
      <c r="O70" s="4"/>
      <c r="P70" s="4">
        <v>2717.6833630431402</v>
      </c>
      <c r="Q70" s="4">
        <v>15.0213107695727</v>
      </c>
    </row>
    <row r="71" spans="1:17">
      <c r="A71">
        <v>69</v>
      </c>
      <c r="B71" s="1"/>
      <c r="C71" s="2"/>
      <c r="M71" s="4">
        <f>IF(Tabelle1[[#This Row],[Count]]="",-1,Tabelle1[[#This Row],[Count]]/5/60)</f>
        <v>-1</v>
      </c>
      <c r="N71" s="4"/>
      <c r="O71" s="4"/>
      <c r="P71" s="4">
        <v>2757.6394401378102</v>
      </c>
      <c r="Q71" s="4">
        <v>15.021400185860299</v>
      </c>
    </row>
    <row r="72" spans="1:17">
      <c r="A72">
        <v>70</v>
      </c>
      <c r="B72" s="1"/>
      <c r="C72" s="2"/>
      <c r="M72" s="4">
        <f>IF(Tabelle1[[#This Row],[Count]]="",-1,Tabelle1[[#This Row],[Count]]/5/60)</f>
        <v>-1</v>
      </c>
      <c r="N72" s="4"/>
      <c r="O72" s="4"/>
      <c r="P72" s="4">
        <v>2797.5951938049102</v>
      </c>
      <c r="Q72" s="4">
        <v>15.021489940721199</v>
      </c>
    </row>
    <row r="73" spans="1:17">
      <c r="A73">
        <v>71</v>
      </c>
      <c r="B73" s="1"/>
      <c r="C73" s="2"/>
      <c r="M73" s="4">
        <f>IF(Tabelle1[[#This Row],[Count]]="",-1,Tabelle1[[#This Row],[Count]]/5/60)</f>
        <v>-1</v>
      </c>
      <c r="N73" s="4"/>
      <c r="O73" s="4"/>
      <c r="P73" s="4">
        <v>2837.5506221354499</v>
      </c>
      <c r="Q73" s="4">
        <v>15.0215800367175</v>
      </c>
    </row>
    <row r="74" spans="1:17">
      <c r="A74">
        <v>72</v>
      </c>
      <c r="B74" s="1"/>
      <c r="C74" s="2"/>
      <c r="M74" s="4">
        <f>IF(Tabelle1[[#This Row],[Count]]="",-1,Tabelle1[[#This Row],[Count]]/5/60)</f>
        <v>-1</v>
      </c>
      <c r="N74" s="4"/>
      <c r="O74" s="4"/>
      <c r="P74" s="4">
        <v>2877.5057231708602</v>
      </c>
      <c r="Q74" s="4">
        <v>15.0216704767001</v>
      </c>
    </row>
    <row r="75" spans="1:17">
      <c r="A75">
        <v>73</v>
      </c>
      <c r="B75" s="1"/>
      <c r="C75" s="2"/>
      <c r="M75" s="4">
        <f>IF(Tabelle1[[#This Row],[Count]]="",-1,Tabelle1[[#This Row],[Count]]/5/60)</f>
        <v>-1</v>
      </c>
      <c r="N75" s="4"/>
      <c r="O75" s="4"/>
      <c r="P75" s="4">
        <v>2917.46049488884</v>
      </c>
      <c r="Q75" s="4">
        <v>15.0217612639108</v>
      </c>
    </row>
    <row r="76" spans="1:17">
      <c r="A76">
        <v>74</v>
      </c>
      <c r="B76" s="1"/>
      <c r="C76" s="2"/>
      <c r="M76" s="4">
        <f>IF(Tabelle1[[#This Row],[Count]]="",-1,Tabelle1[[#This Row],[Count]]/5/60)</f>
        <v>-1</v>
      </c>
      <c r="N76" s="4"/>
      <c r="O76" s="4"/>
      <c r="P76" s="4">
        <v>2957.41493518468</v>
      </c>
      <c r="Q76" s="4">
        <v>15.0218524021144</v>
      </c>
    </row>
    <row r="77" spans="1:17">
      <c r="A77">
        <v>75</v>
      </c>
      <c r="B77" s="1"/>
      <c r="C77" s="2"/>
      <c r="M77" s="4">
        <f>IF(Tabelle1[[#This Row],[Count]]="",-1,Tabelle1[[#This Row],[Count]]/5/60)</f>
        <v>-1</v>
      </c>
      <c r="N77" s="4">
        <v>2997.3690418462802</v>
      </c>
      <c r="O77" s="4">
        <v>15.0219438957714</v>
      </c>
      <c r="P77" s="4">
        <v>2997.3690418462802</v>
      </c>
      <c r="Q77" s="4">
        <v>15.0219438957714</v>
      </c>
    </row>
    <row r="78" spans="1:17">
      <c r="A78">
        <v>76</v>
      </c>
      <c r="B78" s="1"/>
      <c r="C78" s="2"/>
      <c r="M78" s="4">
        <f>IF(Tabelle1[[#This Row],[Count]]="",-1,Tabelle1[[#This Row],[Count]]/5/60)</f>
        <v>-1</v>
      </c>
      <c r="N78" s="4"/>
      <c r="O78" s="4"/>
      <c r="P78" s="4">
        <v>3037.3228125217202</v>
      </c>
      <c r="Q78" s="4">
        <v>15.022035750260301</v>
      </c>
    </row>
    <row r="79" spans="1:17">
      <c r="A79">
        <v>77</v>
      </c>
      <c r="B79" s="1"/>
      <c r="C79" s="2"/>
      <c r="M79" s="4">
        <f>IF(Tabelle1[[#This Row],[Count]]="",-1,Tabelle1[[#This Row],[Count]]/5/60)</f>
        <v>-1</v>
      </c>
      <c r="N79" s="4"/>
      <c r="O79" s="4"/>
      <c r="P79" s="4">
        <v>3077.2762446769002</v>
      </c>
      <c r="Q79" s="4">
        <v>15.022127972162099</v>
      </c>
    </row>
    <row r="80" spans="1:17">
      <c r="A80">
        <v>78</v>
      </c>
      <c r="B80" s="1"/>
      <c r="C80" s="2"/>
      <c r="M80" s="4">
        <f>IF(Tabelle1[[#This Row],[Count]]="",-1,Tabelle1[[#This Row],[Count]]/5/60)</f>
        <v>-1</v>
      </c>
      <c r="N80" s="4"/>
      <c r="O80" s="4"/>
      <c r="P80" s="4">
        <v>3117.2293355412598</v>
      </c>
      <c r="Q80" s="4">
        <v>15.022220569618799</v>
      </c>
    </row>
    <row r="81" spans="1:17">
      <c r="A81">
        <v>79</v>
      </c>
      <c r="B81" s="1"/>
      <c r="C81" s="2"/>
      <c r="M81" s="4">
        <f>IF(Tabelle1[[#This Row],[Count]]="",-1,Tabelle1[[#This Row],[Count]]/5/60)</f>
        <v>-1</v>
      </c>
      <c r="N81" s="4"/>
      <c r="O81" s="4"/>
      <c r="P81" s="4">
        <v>3157.18208203834</v>
      </c>
      <c r="Q81" s="4">
        <v>15.022313552785601</v>
      </c>
    </row>
    <row r="82" spans="1:17">
      <c r="A82">
        <v>80</v>
      </c>
      <c r="B82" s="1"/>
      <c r="C82" s="2"/>
      <c r="M82" s="4">
        <f>IF(Tabelle1[[#This Row],[Count]]="",-1,Tabelle1[[#This Row],[Count]]/5/60)</f>
        <v>-1</v>
      </c>
      <c r="N82" s="4"/>
      <c r="O82" s="4"/>
      <c r="P82" s="4">
        <v>3197.13448069794</v>
      </c>
      <c r="Q82" s="4">
        <v>15.022406934391899</v>
      </c>
    </row>
    <row r="83" spans="1:17">
      <c r="A83">
        <v>81</v>
      </c>
      <c r="B83" s="1"/>
      <c r="C83" s="2"/>
      <c r="M83" s="4">
        <f>IF(Tabelle1[[#This Row],[Count]]="",-1,Tabelle1[[#This Row],[Count]]/5/60)</f>
        <v>-1</v>
      </c>
      <c r="N83" s="4"/>
      <c r="O83" s="4"/>
      <c r="P83" s="4">
        <v>3237.0865275459601</v>
      </c>
      <c r="Q83" s="4">
        <v>15.022500730434899</v>
      </c>
    </row>
    <row r="84" spans="1:17">
      <c r="A84">
        <v>82</v>
      </c>
      <c r="B84" s="1"/>
      <c r="C84" s="2"/>
      <c r="M84" s="4">
        <f>IF(Tabelle1[[#This Row],[Count]]="",-1,Tabelle1[[#This Row],[Count]]/5/60)</f>
        <v>-1</v>
      </c>
      <c r="N84" s="4"/>
      <c r="O84" s="4"/>
      <c r="P84" s="4">
        <v>3277.03821796702</v>
      </c>
      <c r="Q84" s="4">
        <v>15.0225949610286</v>
      </c>
    </row>
    <row r="85" spans="1:17">
      <c r="A85">
        <v>83</v>
      </c>
      <c r="B85" s="1"/>
      <c r="C85" s="2"/>
      <c r="M85" s="4">
        <f>IF(Tabelle1[[#This Row],[Count]]="",-1,Tabelle1[[#This Row],[Count]]/5/60)</f>
        <v>-1</v>
      </c>
      <c r="N85" s="4"/>
      <c r="O85" s="4"/>
      <c r="P85" s="4">
        <v>3316.9895465347299</v>
      </c>
      <c r="Q85" s="4">
        <v>15.0226896514371</v>
      </c>
    </row>
    <row r="86" spans="1:17">
      <c r="A86">
        <v>84</v>
      </c>
      <c r="B86" s="1"/>
      <c r="C86" s="2"/>
      <c r="M86" s="4">
        <f>IF(Tabelle1[[#This Row],[Count]]="",-1,Tabelle1[[#This Row],[Count]]/5/60)</f>
        <v>-1</v>
      </c>
      <c r="N86" s="4"/>
      <c r="O86" s="4"/>
      <c r="P86" s="4">
        <v>3356.9405068033702</v>
      </c>
      <c r="Q86" s="4">
        <v>15.022784833320801</v>
      </c>
    </row>
    <row r="87" spans="1:17">
      <c r="A87">
        <v>85</v>
      </c>
      <c r="B87" s="1"/>
      <c r="C87" s="2"/>
      <c r="M87" s="4">
        <f>IF(Tabelle1[[#This Row],[Count]]="",-1,Tabelle1[[#This Row],[Count]]/5/60)</f>
        <v>-1</v>
      </c>
      <c r="N87" s="4"/>
      <c r="O87" s="4"/>
      <c r="P87" s="4">
        <v>3396.8910910540098</v>
      </c>
      <c r="Q87" s="4">
        <v>15.0228805462307</v>
      </c>
    </row>
    <row r="88" spans="1:17">
      <c r="A88">
        <v>86</v>
      </c>
      <c r="B88" s="1"/>
      <c r="C88" s="2"/>
      <c r="M88" s="4">
        <f>IF(Tabelle1[[#This Row],[Count]]="",-1,Tabelle1[[#This Row],[Count]]/5/60)</f>
        <v>-1</v>
      </c>
      <c r="N88" s="4"/>
      <c r="O88" s="4"/>
      <c r="P88" s="4">
        <v>3436.8412899874402</v>
      </c>
      <c r="Q88" s="4">
        <v>15.022976839385599</v>
      </c>
    </row>
    <row r="89" spans="1:17">
      <c r="A89">
        <v>87</v>
      </c>
      <c r="B89" s="1"/>
      <c r="C89" s="2"/>
      <c r="M89" s="4">
        <f>IF(Tabelle1[[#This Row],[Count]]="",-1,Tabelle1[[#This Row],[Count]]/5/60)</f>
        <v>-1</v>
      </c>
      <c r="N89" s="4"/>
      <c r="O89" s="4"/>
      <c r="P89" s="4">
        <v>3476.7910923547902</v>
      </c>
      <c r="Q89" s="4">
        <v>15.0230737737756</v>
      </c>
    </row>
    <row r="90" spans="1:17">
      <c r="A90">
        <v>88</v>
      </c>
      <c r="B90" s="1"/>
      <c r="C90" s="2"/>
      <c r="M90" s="4">
        <f>IF(Tabelle1[[#This Row],[Count]]="",-1,Tabelle1[[#This Row],[Count]]/5/60)</f>
        <v>-1</v>
      </c>
      <c r="N90" s="4"/>
      <c r="O90" s="4"/>
      <c r="P90" s="4">
        <v>3516.7404845168699</v>
      </c>
      <c r="Q90" s="4">
        <v>15.0231714246293</v>
      </c>
    </row>
    <row r="91" spans="1:17">
      <c r="A91">
        <v>89</v>
      </c>
      <c r="B91" s="1"/>
      <c r="C91" s="2"/>
      <c r="M91" s="4">
        <f>IF(Tabelle1[[#This Row],[Count]]="",-1,Tabelle1[[#This Row],[Count]]/5/60)</f>
        <v>-1</v>
      </c>
      <c r="N91" s="4"/>
      <c r="O91" s="4"/>
      <c r="P91" s="4">
        <v>3556.6894499206401</v>
      </c>
      <c r="Q91" s="4">
        <v>15.023269884298101</v>
      </c>
    </row>
    <row r="92" spans="1:17">
      <c r="A92">
        <v>90</v>
      </c>
      <c r="B92" s="1">
        <v>41613.306944444441</v>
      </c>
      <c r="C92" s="2">
        <v>1386270000000</v>
      </c>
      <c r="D92" s="3">
        <v>1004.19561477005</v>
      </c>
      <c r="E92">
        <v>31.689045658871699</v>
      </c>
      <c r="F92">
        <v>48.0152894941683</v>
      </c>
      <c r="G92">
        <v>474051</v>
      </c>
      <c r="H92" t="s">
        <v>26</v>
      </c>
      <c r="I92" t="s">
        <v>27</v>
      </c>
      <c r="J92" t="s">
        <v>28</v>
      </c>
      <c r="K92" t="s">
        <v>29</v>
      </c>
      <c r="L92" t="s">
        <v>30</v>
      </c>
      <c r="M92">
        <f>IF(Tabelle1[[#This Row],[Count]]="",-1,Tabelle1[[#This Row],[Count]]/5/60)</f>
        <v>1580.1699999999998</v>
      </c>
      <c r="N92" s="4"/>
      <c r="O92" s="4"/>
      <c r="P92" s="4">
        <v>3596.6379684828298</v>
      </c>
      <c r="Q92" s="4">
        <v>15.0233692655935</v>
      </c>
    </row>
    <row r="93" spans="1:17">
      <c r="A93">
        <v>91</v>
      </c>
      <c r="B93" s="1"/>
      <c r="C93" s="2"/>
      <c r="M93" s="4">
        <f>IF(Tabelle1[[#This Row],[Count]]="",-1,Tabelle1[[#This Row],[Count]]/5/60)</f>
        <v>-1</v>
      </c>
      <c r="N93" s="4"/>
      <c r="O93" s="4"/>
      <c r="P93" s="4">
        <v>3636.5860158657601</v>
      </c>
      <c r="Q93" s="4">
        <v>15.0234697056479</v>
      </c>
    </row>
    <row r="94" spans="1:17">
      <c r="A94">
        <v>92</v>
      </c>
      <c r="B94" s="1"/>
      <c r="C94" s="2"/>
      <c r="M94" s="4">
        <f>IF(Tabelle1[[#This Row],[Count]]="",-1,Tabelle1[[#This Row],[Count]]/5/60)</f>
        <v>-1</v>
      </c>
      <c r="N94" s="4"/>
      <c r="O94" s="4"/>
      <c r="P94" s="4">
        <v>3676.5335626353199</v>
      </c>
      <c r="Q94" s="4">
        <v>15.0235713703249</v>
      </c>
    </row>
    <row r="95" spans="1:17">
      <c r="A95">
        <v>93</v>
      </c>
      <c r="B95" s="1"/>
      <c r="C95" s="2"/>
      <c r="M95" s="4">
        <f>IF(Tabelle1[[#This Row],[Count]]="",-1,Tabelle1[[#This Row],[Count]]/5/60)</f>
        <v>-1</v>
      </c>
      <c r="N95" s="4"/>
      <c r="O95" s="4"/>
      <c r="P95" s="4">
        <v>3716.4805732841501</v>
      </c>
      <c r="Q95" s="4">
        <v>15.023674459252801</v>
      </c>
    </row>
    <row r="96" spans="1:17">
      <c r="A96">
        <v>94</v>
      </c>
      <c r="B96" s="1"/>
      <c r="C96" s="2"/>
      <c r="M96" s="4">
        <f>IF(Tabelle1[[#This Row],[Count]]="",-1,Tabelle1[[#This Row],[Count]]/5/60)</f>
        <v>-1</v>
      </c>
      <c r="N96" s="4"/>
      <c r="O96" s="4"/>
      <c r="P96" s="4">
        <v>3756.4270051024901</v>
      </c>
      <c r="Q96" s="4">
        <v>15.023779211552901</v>
      </c>
    </row>
    <row r="97" spans="1:17">
      <c r="A97">
        <v>95</v>
      </c>
      <c r="M97">
        <f>IF(Tabelle1[[#This Row],[Count]]="",-1,Tabelle1[[#This Row],[Count]]/5/60)</f>
        <v>-1</v>
      </c>
      <c r="N97" s="4"/>
      <c r="O97" s="4"/>
      <c r="P97" s="4">
        <v>3796.37280689825</v>
      </c>
      <c r="Q97" s="4">
        <v>15.0238859121998</v>
      </c>
    </row>
    <row r="98" spans="1:17">
      <c r="A98">
        <v>96</v>
      </c>
      <c r="B98" s="1"/>
      <c r="C98" s="2"/>
      <c r="M98" s="4">
        <f>IF(Tabelle1[[#This Row],[Count]]="",-1,Tabelle1[[#This Row],[Count]]/5/60)</f>
        <v>-1</v>
      </c>
      <c r="N98" s="4"/>
      <c r="O98" s="4"/>
      <c r="P98" s="4">
        <v>3836.3179174998099</v>
      </c>
      <c r="Q98" s="4">
        <v>15.023994899402</v>
      </c>
    </row>
    <row r="99" spans="1:17">
      <c r="A99">
        <v>97</v>
      </c>
      <c r="B99" s="1"/>
      <c r="C99" s="2"/>
      <c r="M99" s="4">
        <f>IF(Tabelle1[[#This Row],[Count]]="",-1,Tabelle1[[#This Row],[Count]]/5/60)</f>
        <v>-1</v>
      </c>
      <c r="N99" s="4"/>
      <c r="O99" s="4"/>
      <c r="P99" s="4">
        <v>3876.2622641375001</v>
      </c>
      <c r="Q99" s="4">
        <v>15.024106572309799</v>
      </c>
    </row>
    <row r="100" spans="1:17">
      <c r="A100">
        <v>98</v>
      </c>
      <c r="B100" s="1"/>
      <c r="C100" s="2"/>
      <c r="M100" s="4">
        <f>IF(Tabelle1[[#This Row],[Count]]="",-1,Tabelle1[[#This Row],[Count]]/5/60)</f>
        <v>-1</v>
      </c>
      <c r="N100" s="4"/>
      <c r="O100" s="4"/>
      <c r="P100" s="4">
        <v>3916.2057542329399</v>
      </c>
      <c r="Q100" s="4">
        <v>15.024221440375999</v>
      </c>
    </row>
    <row r="101" spans="1:17">
      <c r="A101">
        <v>99</v>
      </c>
      <c r="B101" s="1"/>
      <c r="C101" s="2"/>
      <c r="M101" s="4">
        <f>IF(Tabelle1[[#This Row],[Count]]="",-1,Tabelle1[[#This Row],[Count]]/5/60)</f>
        <v>-1</v>
      </c>
      <c r="N101" s="4"/>
      <c r="O101" s="4"/>
      <c r="P101" s="4">
        <v>3956.1482107330498</v>
      </c>
      <c r="Q101" s="4">
        <v>15.024340526831701</v>
      </c>
    </row>
    <row r="102" spans="1:17">
      <c r="A102">
        <v>100</v>
      </c>
      <c r="B102" s="1"/>
      <c r="C102" s="2"/>
      <c r="M102" s="4">
        <f>IF(Tabelle1[[#This Row],[Count]]="",-1,Tabelle1[[#This Row],[Count]]/5/60)</f>
        <v>-1</v>
      </c>
      <c r="N102" s="4">
        <v>3996.0897764892202</v>
      </c>
      <c r="O102" s="4">
        <v>15.0244628107067</v>
      </c>
      <c r="P102" s="4">
        <v>3996.0890717325001</v>
      </c>
      <c r="Q102" s="4">
        <v>15.024467224061301</v>
      </c>
    </row>
    <row r="103" spans="1:17">
      <c r="A103">
        <v>101</v>
      </c>
      <c r="B103" s="1"/>
      <c r="C103" s="2"/>
      <c r="M103" s="4">
        <f>IF(Tabelle1[[#This Row],[Count]]="",-1,Tabelle1[[#This Row],[Count]]/5/60)</f>
        <v>-1</v>
      </c>
      <c r="N103" s="4"/>
      <c r="O103" s="4"/>
      <c r="P103" s="4">
        <v>4036.0265304418599</v>
      </c>
      <c r="Q103" s="4">
        <v>15.024612508912901</v>
      </c>
    </row>
    <row r="104" spans="1:17">
      <c r="A104">
        <v>102</v>
      </c>
      <c r="B104" s="1"/>
      <c r="C104" s="2"/>
      <c r="M104" s="4">
        <f>IF(Tabelle1[[#This Row],[Count]]="",-1,Tabelle1[[#This Row],[Count]]/5/60)</f>
        <v>-1</v>
      </c>
      <c r="N104" s="4"/>
      <c r="O104" s="4"/>
      <c r="P104" s="4">
        <v>4075.9560283014898</v>
      </c>
      <c r="Q104" s="4">
        <v>15.0248038231425</v>
      </c>
    </row>
    <row r="105" spans="1:17">
      <c r="A105">
        <v>103</v>
      </c>
      <c r="B105" s="1"/>
      <c r="C105" s="2"/>
      <c r="M105" s="4">
        <f>IF(Tabelle1[[#This Row],[Count]]="",-1,Tabelle1[[#This Row],[Count]]/5/60)</f>
        <v>-1</v>
      </c>
      <c r="N105" s="4"/>
      <c r="O105" s="4"/>
      <c r="P105" s="4">
        <v>4115.8693870226498</v>
      </c>
      <c r="Q105" s="4">
        <v>15.0250895533175</v>
      </c>
    </row>
    <row r="106" spans="1:17">
      <c r="A106">
        <v>104</v>
      </c>
      <c r="B106" s="1"/>
      <c r="C106" s="2"/>
      <c r="M106" s="4">
        <f>IF(Tabelle1[[#This Row],[Count]]="",-1,Tabelle1[[#This Row],[Count]]/5/60)</f>
        <v>-1</v>
      </c>
      <c r="N106" s="4"/>
      <c r="O106" s="4"/>
      <c r="P106" s="4">
        <v>4155.7587840093302</v>
      </c>
      <c r="Q106" s="4">
        <v>15.0255140890695</v>
      </c>
    </row>
    <row r="107" spans="1:17">
      <c r="A107">
        <v>105</v>
      </c>
      <c r="B107" s="1"/>
      <c r="C107" s="2"/>
      <c r="M107" s="4">
        <f>IF(Tabelle1[[#This Row],[Count]]="",-1,Tabelle1[[#This Row],[Count]]/5/60)</f>
        <v>-1</v>
      </c>
      <c r="N107" s="4"/>
      <c r="O107" s="4"/>
      <c r="P107" s="4">
        <v>4195.6332532307697</v>
      </c>
      <c r="Q107" s="4">
        <v>15.026019592905699</v>
      </c>
    </row>
    <row r="108" spans="1:17">
      <c r="A108">
        <v>106</v>
      </c>
      <c r="B108" s="1"/>
      <c r="C108" s="2"/>
      <c r="M108" s="4">
        <f>IF(Tabelle1[[#This Row],[Count]]="",-1,Tabelle1[[#This Row],[Count]]/5/60)</f>
        <v>-1</v>
      </c>
      <c r="N108" s="4"/>
      <c r="O108" s="4"/>
      <c r="P108" s="4">
        <v>4235.5563572289102</v>
      </c>
      <c r="Q108" s="4">
        <v>15.0262282118115</v>
      </c>
    </row>
    <row r="109" spans="1:17">
      <c r="A109">
        <v>107</v>
      </c>
      <c r="B109" s="1"/>
      <c r="C109" s="2"/>
      <c r="M109" s="4">
        <f>IF(Tabelle1[[#This Row],[Count]]="",-1,Tabelle1[[#This Row],[Count]]/5/60)</f>
        <v>-1</v>
      </c>
      <c r="N109" s="4"/>
      <c r="O109" s="4"/>
      <c r="P109" s="4">
        <v>4275.70843877892</v>
      </c>
      <c r="Q109" s="4">
        <v>15.0250926909687</v>
      </c>
    </row>
    <row r="110" spans="1:17">
      <c r="A110">
        <v>108</v>
      </c>
      <c r="B110" s="1"/>
      <c r="C110" s="2"/>
      <c r="M110" s="4">
        <f>IF(Tabelle1[[#This Row],[Count]]="",-1,Tabelle1[[#This Row],[Count]]/5/60)</f>
        <v>-1</v>
      </c>
      <c r="N110" s="4"/>
      <c r="O110" s="4"/>
      <c r="P110" s="4">
        <v>4316.4641850122498</v>
      </c>
      <c r="Q110" s="4">
        <v>15.020478653570301</v>
      </c>
    </row>
    <row r="111" spans="1:17">
      <c r="A111">
        <v>109</v>
      </c>
      <c r="B111" s="1"/>
      <c r="C111" s="2"/>
      <c r="M111" s="4">
        <f>IF(Tabelle1[[#This Row],[Count]]="",-1,Tabelle1[[#This Row],[Count]]/5/60)</f>
        <v>-1</v>
      </c>
      <c r="N111" s="4"/>
      <c r="O111" s="4"/>
      <c r="P111" s="4">
        <v>4358.4603563635201</v>
      </c>
      <c r="Q111" s="4">
        <v>15.008831350468901</v>
      </c>
    </row>
    <row r="112" spans="1:17">
      <c r="A112">
        <v>110</v>
      </c>
      <c r="B112" s="1"/>
      <c r="C112" s="2"/>
      <c r="M112" s="4">
        <f>IF(Tabelle1[[#This Row],[Count]]="",-1,Tabelle1[[#This Row],[Count]]/5/60)</f>
        <v>-1</v>
      </c>
      <c r="N112" s="4"/>
      <c r="O112" s="4"/>
      <c r="P112" s="4">
        <v>4402.6191610104397</v>
      </c>
      <c r="Q112" s="4">
        <v>14.985127256556501</v>
      </c>
    </row>
    <row r="113" spans="1:17">
      <c r="A113">
        <v>111</v>
      </c>
      <c r="B113" s="1"/>
      <c r="C113" s="2"/>
      <c r="M113" s="4">
        <f>IF(Tabelle1[[#This Row],[Count]]="",-1,Tabelle1[[#This Row],[Count]]/5/60)</f>
        <v>-1</v>
      </c>
      <c r="N113" s="4"/>
      <c r="O113" s="4"/>
      <c r="P113" s="4">
        <v>4450.0989019907402</v>
      </c>
      <c r="Q113" s="4">
        <v>14.9432658564834</v>
      </c>
    </row>
    <row r="114" spans="1:17">
      <c r="A114">
        <v>112</v>
      </c>
      <c r="B114" s="1"/>
      <c r="C114" s="2"/>
      <c r="M114" s="4">
        <f>IF(Tabelle1[[#This Row],[Count]]="",-1,Tabelle1[[#This Row],[Count]]/5/60)</f>
        <v>-1</v>
      </c>
      <c r="N114" s="4"/>
      <c r="O114" s="4"/>
      <c r="P114" s="4">
        <v>4502.1673348999502</v>
      </c>
      <c r="Q114" s="4">
        <v>14.8769074245191</v>
      </c>
    </row>
    <row r="115" spans="1:17">
      <c r="A115">
        <v>113</v>
      </c>
      <c r="B115" s="1"/>
      <c r="C115" s="2"/>
      <c r="M115" s="4">
        <f>IF(Tabelle1[[#This Row],[Count]]="",-1,Tabelle1[[#This Row],[Count]]/5/60)</f>
        <v>-1</v>
      </c>
      <c r="N115" s="4"/>
      <c r="O115" s="4"/>
      <c r="P115" s="4">
        <v>4560.0237994680901</v>
      </c>
      <c r="Q115" s="4">
        <v>14.7805724200783</v>
      </c>
    </row>
    <row r="116" spans="1:17">
      <c r="A116">
        <v>114</v>
      </c>
      <c r="B116" s="1"/>
      <c r="C116" s="2"/>
      <c r="M116" s="4">
        <f>IF(Tabelle1[[#This Row],[Count]]="",-1,Tabelle1[[#This Row],[Count]]/5/60)</f>
        <v>-1</v>
      </c>
      <c r="N116" s="4"/>
      <c r="O116" s="4"/>
      <c r="P116" s="4">
        <v>4624.6172617721704</v>
      </c>
      <c r="Q116" s="4">
        <v>14.6506885969445</v>
      </c>
    </row>
    <row r="117" spans="1:17">
      <c r="A117">
        <v>115</v>
      </c>
      <c r="B117" s="1"/>
      <c r="C117" s="2"/>
      <c r="M117" s="4">
        <f>IF(Tabelle1[[#This Row],[Count]]="",-1,Tabelle1[[#This Row],[Count]]/5/60)</f>
        <v>-1</v>
      </c>
      <c r="N117" s="4"/>
      <c r="O117" s="4"/>
      <c r="P117" s="4">
        <v>4696.5084804623903</v>
      </c>
      <c r="Q117" s="4">
        <v>14.4862753848743</v>
      </c>
    </row>
    <row r="118" spans="1:17">
      <c r="A118">
        <v>116</v>
      </c>
      <c r="B118" s="1"/>
      <c r="C118" s="2"/>
      <c r="M118" s="4">
        <f>IF(Tabelle1[[#This Row],[Count]]="",-1,Tabelle1[[#This Row],[Count]]/5/60)</f>
        <v>-1</v>
      </c>
      <c r="N118" s="4"/>
      <c r="O118" s="4"/>
      <c r="P118" s="4">
        <v>4775.8031215322899</v>
      </c>
      <c r="Q118" s="4">
        <v>14.289108459475599</v>
      </c>
    </row>
    <row r="119" spans="1:17">
      <c r="A119">
        <v>117</v>
      </c>
      <c r="B119" s="1"/>
      <c r="C119" s="2"/>
      <c r="M119" s="4">
        <f>IF(Tabelle1[[#This Row],[Count]]="",-1,Tabelle1[[#This Row],[Count]]/5/60)</f>
        <v>-1</v>
      </c>
      <c r="N119" s="4"/>
      <c r="O119" s="4"/>
      <c r="P119" s="4">
        <v>4862.1609673389203</v>
      </c>
      <c r="Q119" s="4">
        <v>14.0633744513881</v>
      </c>
    </row>
    <row r="120" spans="1:17">
      <c r="A120">
        <v>118</v>
      </c>
      <c r="B120" s="1"/>
      <c r="C120" s="2"/>
      <c r="M120" s="4">
        <f>IF(Tabelle1[[#This Row],[Count]]="",-1,Tabelle1[[#This Row],[Count]]/5/60)</f>
        <v>-1</v>
      </c>
      <c r="N120" s="4"/>
      <c r="O120" s="4"/>
      <c r="P120" s="4">
        <v>4954.8575032234503</v>
      </c>
      <c r="Q120" s="4">
        <v>13.8150138370746</v>
      </c>
    </row>
    <row r="121" spans="1:17">
      <c r="A121">
        <v>119</v>
      </c>
      <c r="B121" s="1"/>
      <c r="C121" s="2"/>
      <c r="M121" s="4">
        <f>IF(Tabelle1[[#This Row],[Count]]="",-1,Tabelle1[[#This Row],[Count]]/5/60)</f>
        <v>-1</v>
      </c>
      <c r="N121" s="4"/>
      <c r="O121" s="4"/>
      <c r="P121" s="4">
        <v>5052.8804687894999</v>
      </c>
      <c r="Q121" s="4">
        <v>13.550923227857</v>
      </c>
    </row>
    <row r="122" spans="1:17" ht="14.25" customHeight="1">
      <c r="A122">
        <v>120</v>
      </c>
      <c r="B122" s="1">
        <v>41613.329756944448</v>
      </c>
      <c r="C122" s="2">
        <v>1386269691061</v>
      </c>
      <c r="D122" s="3">
        <v>3018.41703851592</v>
      </c>
      <c r="E122">
        <v>54.940122301610501</v>
      </c>
      <c r="F122">
        <v>60.309872893347197</v>
      </c>
      <c r="G122">
        <v>498243</v>
      </c>
      <c r="H122" t="s">
        <v>26</v>
      </c>
      <c r="I122" t="s">
        <v>31</v>
      </c>
      <c r="J122" t="s">
        <v>18</v>
      </c>
      <c r="K122" t="s">
        <v>32</v>
      </c>
      <c r="L122" t="s">
        <v>33</v>
      </c>
      <c r="M122" s="4">
        <f>IF(Tabelle1[[#This Row],[Count]]="",-1,Tabelle1[[#This Row],[Count]]/5/60)</f>
        <v>1660.8100000000002</v>
      </c>
      <c r="N122" s="4"/>
      <c r="O122" s="4"/>
      <c r="P122" s="4">
        <v>5155.0236627383802</v>
      </c>
      <c r="Q122" s="4">
        <v>13.278263661015901</v>
      </c>
    </row>
    <row r="123" spans="1:17">
      <c r="A123">
        <v>121</v>
      </c>
      <c r="B123" s="1"/>
      <c r="C123" s="2"/>
      <c r="M123" s="4">
        <f>IF(Tabelle1[[#This Row],[Count]]="",-1,Tabelle1[[#This Row],[Count]]/5/60)</f>
        <v>-1</v>
      </c>
      <c r="N123" s="4"/>
      <c r="O123" s="4"/>
      <c r="P123" s="4">
        <v>5259.9820065431504</v>
      </c>
      <c r="Q123" s="4">
        <v>13.003880973258401</v>
      </c>
    </row>
    <row r="124" spans="1:17">
      <c r="A124">
        <v>122</v>
      </c>
      <c r="B124" s="1"/>
      <c r="C124" s="2"/>
      <c r="M124" s="4">
        <f>IF(Tabelle1[[#This Row],[Count]]="",-1,Tabelle1[[#This Row],[Count]]/5/60)</f>
        <v>-1</v>
      </c>
      <c r="N124" s="4"/>
      <c r="O124" s="4"/>
      <c r="P124" s="4">
        <v>5366.4137549382503</v>
      </c>
      <c r="Q124" s="4">
        <v>12.7339906259992</v>
      </c>
    </row>
    <row r="125" spans="1:17">
      <c r="A125">
        <v>123</v>
      </c>
      <c r="B125" s="1"/>
      <c r="C125" s="2"/>
      <c r="M125" s="4">
        <f>IF(Tabelle1[[#This Row],[Count]]="",-1,Tabelle1[[#This Row],[Count]]/5/60)</f>
        <v>-1</v>
      </c>
      <c r="N125" s="4"/>
      <c r="O125" s="4"/>
      <c r="P125" s="4">
        <v>5472.9995111374501</v>
      </c>
      <c r="Q125" s="4">
        <v>12.4739650989731</v>
      </c>
    </row>
    <row r="126" spans="1:17">
      <c r="A126">
        <v>124</v>
      </c>
      <c r="B126" s="1"/>
      <c r="C126" s="2"/>
      <c r="M126" s="4">
        <f>IF(Tabelle1[[#This Row],[Count]]="",-1,Tabelle1[[#This Row],[Count]]/5/60)</f>
        <v>-1</v>
      </c>
      <c r="N126" s="4"/>
      <c r="O126" s="4"/>
      <c r="P126" s="4">
        <v>5578.4739346754204</v>
      </c>
      <c r="Q126" s="4">
        <v>12.2283014050176</v>
      </c>
    </row>
    <row r="127" spans="1:17">
      <c r="A127">
        <v>125</v>
      </c>
      <c r="B127" s="1"/>
      <c r="C127" s="2"/>
      <c r="M127" s="4">
        <f>IF(Tabelle1[[#This Row],[Count]]="",-1,Tabelle1[[#This Row],[Count]]/5/60)</f>
        <v>-1</v>
      </c>
      <c r="N127" s="4">
        <v>4993.0836659473298</v>
      </c>
      <c r="O127" s="4">
        <v>15.034629572201201</v>
      </c>
      <c r="P127" s="4">
        <v>5681.6181281797199</v>
      </c>
      <c r="Q127" s="4">
        <v>12.0007746349625</v>
      </c>
    </row>
    <row r="128" spans="1:17">
      <c r="A128">
        <v>126</v>
      </c>
      <c r="B128" s="1"/>
      <c r="C128" s="2"/>
      <c r="M128" s="4">
        <f>IF(Tabelle1[[#This Row],[Count]]="",-1,Tabelle1[[#This Row],[Count]]/5/60)</f>
        <v>-1</v>
      </c>
      <c r="N128" s="4"/>
      <c r="O128" s="4"/>
      <c r="P128" s="4">
        <v>5781.3940390388298</v>
      </c>
      <c r="Q128" s="4">
        <v>11.794051598833301</v>
      </c>
    </row>
    <row r="129" spans="1:17">
      <c r="A129">
        <v>127</v>
      </c>
      <c r="B129" s="1"/>
      <c r="C129" s="2"/>
      <c r="M129" s="4">
        <f>IF(Tabelle1[[#This Row],[Count]]="",-1,Tabelle1[[#This Row],[Count]]/5/60)</f>
        <v>-1</v>
      </c>
      <c r="N129" s="4"/>
      <c r="O129" s="4"/>
      <c r="P129" s="4">
        <v>5876.4578464288397</v>
      </c>
      <c r="Q129" s="4">
        <v>11.6116584716384</v>
      </c>
    </row>
    <row r="130" spans="1:17">
      <c r="A130">
        <v>128</v>
      </c>
      <c r="B130" s="1"/>
      <c r="C130" s="2"/>
      <c r="M130" s="4">
        <f>IF(Tabelle1[[#This Row],[Count]]="",-1,Tabelle1[[#This Row],[Count]]/5/60)</f>
        <v>-1</v>
      </c>
      <c r="N130" s="4"/>
      <c r="O130" s="4"/>
      <c r="P130" s="4">
        <v>5966.7576599082404</v>
      </c>
      <c r="Q130" s="4">
        <v>11.4521868149691</v>
      </c>
    </row>
    <row r="131" spans="1:17">
      <c r="A131">
        <v>129</v>
      </c>
      <c r="B131" s="1"/>
      <c r="C131" s="2"/>
      <c r="M131" s="4">
        <f>IF(Tabelle1[[#This Row],[Count]]="",-1,Tabelle1[[#This Row],[Count]]/5/60)</f>
        <v>-1</v>
      </c>
      <c r="N131" s="4"/>
      <c r="O131" s="4"/>
      <c r="P131" s="4">
        <v>6048.5001633115098</v>
      </c>
      <c r="Q131" s="4">
        <v>11.327601308912399</v>
      </c>
    </row>
    <row r="132" spans="1:17">
      <c r="A132">
        <v>130</v>
      </c>
      <c r="B132" s="1"/>
      <c r="C132" s="2"/>
      <c r="M132" s="4">
        <f>IF(Tabelle1[[#This Row],[Count]]="",-1,Tabelle1[[#This Row],[Count]]/5/60)</f>
        <v>-1</v>
      </c>
      <c r="N132" s="4"/>
      <c r="O132" s="4"/>
      <c r="P132" s="4">
        <v>6123.7814086260996</v>
      </c>
      <c r="Q132" s="4">
        <v>11.2287133268471</v>
      </c>
    </row>
    <row r="133" spans="1:17">
      <c r="A133">
        <v>131</v>
      </c>
      <c r="B133" s="1"/>
      <c r="C133" s="2"/>
      <c r="M133" s="4">
        <f>IF(Tabelle1[[#This Row],[Count]]="",-1,Tabelle1[[#This Row],[Count]]/5/60)</f>
        <v>-1</v>
      </c>
      <c r="N133" s="4"/>
      <c r="O133" s="4"/>
      <c r="P133" s="4">
        <v>6194.0815977833599</v>
      </c>
      <c r="Q133" s="4">
        <v>11.1492209025596</v>
      </c>
    </row>
    <row r="134" spans="1:17">
      <c r="A134">
        <v>132</v>
      </c>
      <c r="B134" s="1"/>
      <c r="C134" s="2"/>
      <c r="M134" s="4">
        <f>IF(Tabelle1[[#This Row],[Count]]="",-1,Tabelle1[[#This Row],[Count]]/5/60)</f>
        <v>-1</v>
      </c>
      <c r="N134" s="4"/>
      <c r="O134" s="4"/>
      <c r="P134" s="4">
        <v>6260.4724865508297</v>
      </c>
      <c r="Q134" s="4">
        <v>11.084670571362</v>
      </c>
    </row>
    <row r="135" spans="1:17">
      <c r="A135">
        <v>133</v>
      </c>
      <c r="B135" s="1"/>
      <c r="C135" s="2"/>
      <c r="M135" s="4">
        <f>IF(Tabelle1[[#This Row],[Count]]="",-1,Tabelle1[[#This Row],[Count]]/5/60)</f>
        <v>-1</v>
      </c>
      <c r="N135" s="4"/>
      <c r="O135" s="4"/>
      <c r="P135" s="4">
        <v>6323.7459137554197</v>
      </c>
      <c r="Q135" s="4">
        <v>11.031838061472101</v>
      </c>
    </row>
    <row r="136" spans="1:17">
      <c r="A136">
        <v>134</v>
      </c>
      <c r="B136" s="1"/>
      <c r="C136" s="2"/>
      <c r="M136" s="4">
        <f>IF(Tabelle1[[#This Row],[Count]]="",-1,Tabelle1[[#This Row],[Count]]/5/60)</f>
        <v>-1</v>
      </c>
      <c r="N136" s="4"/>
      <c r="O136" s="4"/>
      <c r="P136" s="4">
        <v>6384.4966685424097</v>
      </c>
      <c r="Q136" s="4">
        <v>10.9883420662183</v>
      </c>
    </row>
    <row r="137" spans="1:17">
      <c r="A137">
        <v>135</v>
      </c>
      <c r="B137" s="1"/>
      <c r="C137" s="2"/>
      <c r="M137" s="4">
        <f>IF(Tabelle1[[#This Row],[Count]]="",-1,Tabelle1[[#This Row],[Count]]/5/60)</f>
        <v>-1</v>
      </c>
      <c r="N137" s="4"/>
      <c r="O137" s="4"/>
      <c r="P137" s="4">
        <v>6443.17760840549</v>
      </c>
      <c r="Q137" s="4">
        <v>10.9523946420295</v>
      </c>
    </row>
    <row r="138" spans="1:17">
      <c r="A138">
        <v>136</v>
      </c>
      <c r="B138" s="1"/>
      <c r="C138" s="2"/>
      <c r="M138" s="4">
        <f>IF(Tabelle1[[#This Row],[Count]]="",-1,Tabelle1[[#This Row],[Count]]/5/60)</f>
        <v>-1</v>
      </c>
      <c r="N138" s="4"/>
      <c r="O138" s="4"/>
      <c r="P138" s="4">
        <v>6500.13727060986</v>
      </c>
      <c r="Q138" s="4">
        <v>10.9226350672499</v>
      </c>
    </row>
    <row r="139" spans="1:17">
      <c r="A139">
        <v>137</v>
      </c>
      <c r="B139" s="1"/>
      <c r="C139" s="2"/>
      <c r="M139" s="4">
        <f>IF(Tabelle1[[#This Row],[Count]]="",-1,Tabelle1[[#This Row],[Count]]/5/60)</f>
        <v>-1</v>
      </c>
      <c r="N139" s="4"/>
      <c r="O139" s="4"/>
      <c r="P139" s="4">
        <v>6555.64609484626</v>
      </c>
      <c r="Q139" s="4">
        <v>10.8980164606052</v>
      </c>
    </row>
    <row r="140" spans="1:17">
      <c r="A140">
        <v>138</v>
      </c>
      <c r="B140" s="1"/>
      <c r="C140" s="2"/>
      <c r="M140" s="4">
        <f>IF(Tabelle1[[#This Row],[Count]]="",-1,Tabelle1[[#This Row],[Count]]/5/60)</f>
        <v>-1</v>
      </c>
      <c r="N140" s="4"/>
      <c r="O140" s="4"/>
      <c r="P140" s="4">
        <v>6609.9150397171998</v>
      </c>
      <c r="Q140" s="4">
        <v>10.877726743958901</v>
      </c>
    </row>
    <row r="141" spans="1:17">
      <c r="A141">
        <v>139</v>
      </c>
      <c r="B141" s="1"/>
      <c r="C141" s="2"/>
      <c r="M141" s="4">
        <f>IF(Tabelle1[[#This Row],[Count]]="",-1,Tabelle1[[#This Row],[Count]]/5/60)</f>
        <v>-1</v>
      </c>
      <c r="N141" s="4"/>
      <c r="O141" s="4"/>
      <c r="P141" s="4">
        <v>6663.1089998791203</v>
      </c>
      <c r="Q141" s="4">
        <v>10.861132543760201</v>
      </c>
    </row>
    <row r="142" spans="1:17">
      <c r="A142">
        <v>140</v>
      </c>
      <c r="B142" s="1"/>
      <c r="C142" s="2"/>
      <c r="M142" s="4">
        <f>IF(Tabelle1[[#This Row],[Count]]="",-1,Tabelle1[[#This Row],[Count]]/5/60)</f>
        <v>-1</v>
      </c>
      <c r="N142" s="4"/>
      <c r="O142" s="4"/>
      <c r="P142" s="4">
        <v>6715.3565932800602</v>
      </c>
      <c r="Q142" s="4">
        <v>10.8477387693894</v>
      </c>
    </row>
    <row r="143" spans="1:17">
      <c r="A143">
        <v>141</v>
      </c>
      <c r="B143" s="1"/>
      <c r="C143" s="2"/>
      <c r="M143" s="4">
        <f>IF(Tabelle1[[#This Row],[Count]]="",-1,Tabelle1[[#This Row],[Count]]/5/60)</f>
        <v>-1</v>
      </c>
      <c r="N143" s="4"/>
      <c r="O143" s="4"/>
      <c r="P143" s="4">
        <v>6766.7573638302101</v>
      </c>
      <c r="Q143" s="4">
        <v>10.8371591323305</v>
      </c>
    </row>
    <row r="144" spans="1:17">
      <c r="A144">
        <v>142</v>
      </c>
      <c r="B144" s="1"/>
      <c r="C144" s="2"/>
      <c r="M144" s="4">
        <f>IF(Tabelle1[[#This Row],[Count]]="",-1,Tabelle1[[#This Row],[Count]]/5/60)</f>
        <v>-1</v>
      </c>
      <c r="N144" s="4"/>
      <c r="O144" s="4"/>
      <c r="P144" s="4">
        <v>6817.3871086485096</v>
      </c>
      <c r="Q144" s="4">
        <v>10.829094451723099</v>
      </c>
    </row>
    <row r="145" spans="1:17">
      <c r="A145">
        <v>143</v>
      </c>
      <c r="B145" s="1"/>
      <c r="C145" s="2"/>
      <c r="M145" s="4">
        <f>IF(Tabelle1[[#This Row],[Count]]="",-1,Tabelle1[[#This Row],[Count]]/5/60)</f>
        <v>-1</v>
      </c>
      <c r="N145" s="4"/>
      <c r="O145" s="4"/>
      <c r="P145" s="4">
        <v>6867.3018185445499</v>
      </c>
      <c r="Q145" s="4">
        <v>10.823316606507699</v>
      </c>
    </row>
    <row r="146" spans="1:17">
      <c r="A146">
        <v>144</v>
      </c>
      <c r="B146" s="1"/>
      <c r="C146" s="2"/>
      <c r="M146" s="4">
        <f>IF(Tabelle1[[#This Row],[Count]]="",-1,Tabelle1[[#This Row],[Count]]/5/60)</f>
        <v>-1</v>
      </c>
      <c r="N146" s="4"/>
      <c r="O146" s="4"/>
      <c r="P146" s="4">
        <v>6916.5405728455698</v>
      </c>
      <c r="Q146" s="4">
        <v>10.819656659768</v>
      </c>
    </row>
    <row r="147" spans="1:17">
      <c r="A147">
        <v>145</v>
      </c>
      <c r="B147" s="1"/>
      <c r="C147" s="2"/>
      <c r="M147" s="4">
        <f>IF(Tabelle1[[#This Row],[Count]]="",-1,Tabelle1[[#This Row],[Count]]/5/60)</f>
        <v>-1</v>
      </c>
      <c r="N147" s="4"/>
      <c r="O147" s="4"/>
      <c r="P147" s="4">
        <v>6965.1276290962896</v>
      </c>
      <c r="Q147" s="4">
        <v>10.817996126054201</v>
      </c>
    </row>
    <row r="148" spans="1:17">
      <c r="A148">
        <v>146</v>
      </c>
      <c r="B148" s="1"/>
      <c r="C148" s="2"/>
      <c r="M148" s="4">
        <f>IF(Tabelle1[[#This Row],[Count]]="",-1,Tabelle1[[#This Row],[Count]]/5/60)</f>
        <v>-1</v>
      </c>
      <c r="N148" s="4"/>
      <c r="O148" s="4"/>
      <c r="P148" s="4">
        <v>7013.0738784288897</v>
      </c>
      <c r="Q148" s="4">
        <v>10.8182606558691</v>
      </c>
    </row>
    <row r="149" spans="1:17">
      <c r="A149">
        <v>147</v>
      </c>
      <c r="B149" s="1"/>
      <c r="C149" s="2"/>
      <c r="M149" s="4">
        <f>IF(Tabelle1[[#This Row],[Count]]="",-1,Tabelle1[[#This Row],[Count]]/5/60)</f>
        <v>-1</v>
      </c>
      <c r="N149" s="4"/>
      <c r="O149" s="4"/>
      <c r="P149" s="4">
        <v>7060.3777883470102</v>
      </c>
      <c r="Q149" s="4">
        <v>10.8204156217561</v>
      </c>
    </row>
    <row r="150" spans="1:17">
      <c r="A150">
        <v>148</v>
      </c>
      <c r="B150" s="1"/>
      <c r="C150" s="2"/>
      <c r="M150" s="4">
        <f>IF(Tabelle1[[#This Row],[Count]]="",-1,Tabelle1[[#This Row],[Count]]/5/60)</f>
        <v>-1</v>
      </c>
      <c r="N150" s="4"/>
      <c r="O150" s="4"/>
      <c r="P150" s="4">
        <v>7107.0259197847899</v>
      </c>
      <c r="Q150" s="4">
        <v>10.824463238271299</v>
      </c>
    </row>
    <row r="151" spans="1:17">
      <c r="A151">
        <v>149</v>
      </c>
      <c r="B151" s="1"/>
      <c r="C151" s="2"/>
      <c r="M151" s="4">
        <f>IF(Tabelle1[[#This Row],[Count]]="",-1,Tabelle1[[#This Row],[Count]]/5/60)</f>
        <v>-1</v>
      </c>
      <c r="N151" s="4"/>
      <c r="O151" s="4"/>
      <c r="P151" s="4">
        <v>7152.99308039278</v>
      </c>
      <c r="Q151" s="4">
        <v>10.830440953232101</v>
      </c>
    </row>
    <row r="152" spans="1:17">
      <c r="A152">
        <v>150</v>
      </c>
      <c r="B152" s="1">
        <v>41613.359027777777</v>
      </c>
      <c r="C152" s="2">
        <v>1386270000000</v>
      </c>
      <c r="D152" s="3">
        <v>2920.9191705872299</v>
      </c>
      <c r="E152">
        <v>54.045528682650797</v>
      </c>
      <c r="F152">
        <v>72.462315887662001</v>
      </c>
      <c r="G152">
        <v>506009</v>
      </c>
      <c r="H152" t="s">
        <v>10</v>
      </c>
      <c r="I152" t="s">
        <v>34</v>
      </c>
      <c r="J152" t="s">
        <v>35</v>
      </c>
      <c r="K152" t="s">
        <v>36</v>
      </c>
      <c r="L152" t="s">
        <v>37</v>
      </c>
      <c r="M152" s="4">
        <f>IF(Tabelle1[[#This Row],[Count]]="",-1,Tabelle1[[#This Row],[Count]]/5/60)</f>
        <v>1686.6966666666667</v>
      </c>
      <c r="N152" s="4">
        <v>5965.4318990481397</v>
      </c>
      <c r="O152" s="4">
        <v>15.144868391496299</v>
      </c>
      <c r="P152" s="4">
        <v>7198.2421584030099</v>
      </c>
      <c r="Q152" s="4">
        <v>10.838420922654601</v>
      </c>
    </row>
    <row r="153" spans="1:17">
      <c r="A153">
        <v>151</v>
      </c>
      <c r="B153" s="1"/>
      <c r="C153" s="2"/>
      <c r="M153" s="4">
        <f>IF(Tabelle1[[#This Row],[Count]]="",-1,Tabelle1[[#This Row],[Count]]/5/60)</f>
        <v>-1</v>
      </c>
      <c r="N153" s="4"/>
      <c r="O153" s="4"/>
      <c r="P153" s="4">
        <v>7242.7236694908497</v>
      </c>
      <c r="Q153" s="4">
        <v>10.8485104348341</v>
      </c>
    </row>
    <row r="154" spans="1:17">
      <c r="A154">
        <v>152</v>
      </c>
      <c r="B154" s="1"/>
      <c r="C154" s="2"/>
      <c r="M154" s="4">
        <f>IF(Tabelle1[[#This Row],[Count]]="",-1,Tabelle1[[#This Row],[Count]]/5/60)</f>
        <v>-1</v>
      </c>
      <c r="N154" s="4"/>
      <c r="O154" s="4"/>
      <c r="P154" s="4">
        <v>7286.3750418953396</v>
      </c>
      <c r="Q154" s="4">
        <v>10.8608531850237</v>
      </c>
    </row>
    <row r="155" spans="1:17">
      <c r="A155">
        <v>153</v>
      </c>
      <c r="B155" s="1"/>
      <c r="C155" s="2"/>
      <c r="M155" s="4">
        <f>IF(Tabelle1[[#This Row],[Count]]="",-1,Tabelle1[[#This Row],[Count]]/5/60)</f>
        <v>-1</v>
      </c>
      <c r="N155" s="4"/>
      <c r="O155" s="4"/>
      <c r="P155" s="4">
        <v>7329.1196623481901</v>
      </c>
      <c r="Q155" s="4">
        <v>10.8756313239099</v>
      </c>
    </row>
    <row r="156" spans="1:17">
      <c r="A156">
        <v>154</v>
      </c>
      <c r="B156" s="1"/>
      <c r="C156" s="2"/>
      <c r="M156" s="4">
        <f>IF(Tabelle1[[#This Row],[Count]]="",-1,Tabelle1[[#This Row],[Count]]/5/60)</f>
        <v>-1</v>
      </c>
      <c r="N156" s="4"/>
      <c r="O156" s="4"/>
      <c r="P156" s="4">
        <v>7370.8657072563101</v>
      </c>
      <c r="Q156" s="4">
        <v>10.893068211566099</v>
      </c>
    </row>
    <row r="157" spans="1:17">
      <c r="A157">
        <v>155</v>
      </c>
      <c r="B157" s="1"/>
      <c r="C157" s="2"/>
      <c r="M157" s="4">
        <f>IF(Tabelle1[[#This Row],[Count]]="",-1,Tabelle1[[#This Row],[Count]]/5/60)</f>
        <v>-1</v>
      </c>
      <c r="N157" s="4"/>
      <c r="O157" s="4"/>
      <c r="P157" s="4">
        <v>7411.5047906476402</v>
      </c>
      <c r="Q157" s="4">
        <v>10.9134318034294</v>
      </c>
    </row>
    <row r="158" spans="1:17">
      <c r="A158">
        <v>156</v>
      </c>
      <c r="B158" s="1"/>
      <c r="C158" s="2"/>
      <c r="M158" s="4">
        <f>IF(Tabelle1[[#This Row],[Count]]="",-1,Tabelle1[[#This Row],[Count]]/5/60)</f>
        <v>-1</v>
      </c>
      <c r="N158" s="4"/>
      <c r="O158" s="4"/>
      <c r="P158" s="4">
        <v>7450.9104735730598</v>
      </c>
      <c r="Q158" s="4">
        <v>10.937038574453601</v>
      </c>
    </row>
    <row r="159" spans="1:17">
      <c r="A159">
        <v>157</v>
      </c>
      <c r="B159" s="1"/>
      <c r="C159" s="2"/>
      <c r="M159" s="4">
        <f>IF(Tabelle1[[#This Row],[Count]]="",-1,Tabelle1[[#This Row],[Count]]/5/60)</f>
        <v>-1</v>
      </c>
      <c r="N159" s="4"/>
      <c r="O159" s="4"/>
      <c r="P159" s="4">
        <v>7488.9367002249901</v>
      </c>
      <c r="Q159" s="4">
        <v>10.9642578492195</v>
      </c>
    </row>
    <row r="160" spans="1:17">
      <c r="A160">
        <v>158</v>
      </c>
      <c r="B160" s="1"/>
      <c r="C160" s="2"/>
      <c r="M160" s="4">
        <f>IF(Tabelle1[[#This Row],[Count]]="",-1,Tabelle1[[#This Row],[Count]]/5/60)</f>
        <v>-1</v>
      </c>
      <c r="N160" s="4"/>
      <c r="O160" s="4"/>
      <c r="P160" s="4">
        <v>7525.41625545226</v>
      </c>
      <c r="Q160" s="4">
        <v>10.9955163457605</v>
      </c>
    </row>
    <row r="161" spans="1:17">
      <c r="A161">
        <v>159</v>
      </c>
      <c r="B161" s="1"/>
      <c r="C161" s="2"/>
      <c r="M161" s="4">
        <f>IF(Tabelle1[[#This Row],[Count]]="",-1,Tabelle1[[#This Row],[Count]]/5/60)</f>
        <v>-1</v>
      </c>
      <c r="N161" s="4"/>
      <c r="O161" s="4"/>
      <c r="P161" s="4">
        <v>7560.1593780944704</v>
      </c>
      <c r="Q161" s="4">
        <v>11.0313026549019</v>
      </c>
    </row>
    <row r="162" spans="1:17">
      <c r="A162">
        <v>160</v>
      </c>
      <c r="B162" s="1"/>
      <c r="C162" s="2"/>
      <c r="M162" s="4">
        <f>IF(Tabelle1[[#This Row],[Count]]="",-1,Tabelle1[[#This Row],[Count]]/5/60)</f>
        <v>-1</v>
      </c>
      <c r="N162" s="4"/>
      <c r="O162" s="4"/>
      <c r="P162" s="4">
        <v>7592.95271568514</v>
      </c>
      <c r="Q162" s="4">
        <v>11.072171260790199</v>
      </c>
    </row>
    <row r="163" spans="1:17">
      <c r="A163">
        <v>161</v>
      </c>
      <c r="B163" s="1"/>
      <c r="C163" s="2"/>
      <c r="M163" s="4">
        <f>IF(Tabelle1[[#This Row],[Count]]="",-1,Tabelle1[[#This Row],[Count]]/5/60)</f>
        <v>-1</v>
      </c>
      <c r="N163" s="4"/>
      <c r="O163" s="4"/>
      <c r="P163" s="4">
        <v>7623.5588686431902</v>
      </c>
      <c r="Q163" s="4">
        <v>11.118745558877499</v>
      </c>
    </row>
    <row r="164" spans="1:17">
      <c r="A164">
        <v>162</v>
      </c>
      <c r="B164" s="1"/>
      <c r="C164" s="2"/>
      <c r="M164" s="4">
        <f>IF(Tabelle1[[#This Row],[Count]]="",-1,Tabelle1[[#This Row],[Count]]/5/60)</f>
        <v>-1</v>
      </c>
      <c r="N164" s="4"/>
      <c r="O164" s="4"/>
      <c r="P164" s="4">
        <v>7651.7168441334998</v>
      </c>
      <c r="Q164" s="4">
        <v>11.171719144861401</v>
      </c>
    </row>
    <row r="165" spans="1:17">
      <c r="A165">
        <v>163</v>
      </c>
      <c r="B165" s="1"/>
      <c r="C165" s="2"/>
      <c r="M165" s="4">
        <f>IF(Tabelle1[[#This Row],[Count]]="",-1,Tabelle1[[#This Row],[Count]]/5/60)</f>
        <v>-1</v>
      </c>
      <c r="N165" s="4"/>
      <c r="O165" s="4"/>
      <c r="P165" s="4">
        <v>7677.1438160696998</v>
      </c>
      <c r="Q165" s="4">
        <v>11.2318544376894</v>
      </c>
    </row>
    <row r="166" spans="1:17">
      <c r="A166">
        <v>164</v>
      </c>
      <c r="B166" s="1"/>
      <c r="C166" s="2"/>
      <c r="M166" s="4">
        <f>IF(Tabelle1[[#This Row],[Count]]="",-1,Tabelle1[[#This Row],[Count]]/5/60)</f>
        <v>-1</v>
      </c>
      <c r="N166" s="4"/>
      <c r="O166" s="4"/>
      <c r="P166" s="4">
        <v>7699.5386579988699</v>
      </c>
      <c r="Q166" s="4">
        <v>11.299977477173099</v>
      </c>
    </row>
    <row r="167" spans="1:17">
      <c r="A167">
        <v>165</v>
      </c>
      <c r="B167" s="1"/>
      <c r="C167" s="2"/>
      <c r="M167" s="4">
        <f>IF(Tabelle1[[#This Row],[Count]]="",-1,Tabelle1[[#This Row],[Count]]/5/60)</f>
        <v>-1</v>
      </c>
      <c r="N167" s="4"/>
      <c r="O167" s="4"/>
      <c r="P167" s="4">
        <v>7718.5877628399803</v>
      </c>
      <c r="Q167" s="4">
        <v>11.3769675321136</v>
      </c>
    </row>
    <row r="168" spans="1:17">
      <c r="A168">
        <v>166</v>
      </c>
      <c r="B168" s="1"/>
      <c r="C168" s="2"/>
      <c r="M168" s="4">
        <f>IF(Tabelle1[[#This Row],[Count]]="",-1,Tabelle1[[#This Row],[Count]]/5/60)</f>
        <v>-1</v>
      </c>
      <c r="N168" s="4"/>
      <c r="O168" s="4"/>
      <c r="P168" s="4">
        <v>7733.9736626376298</v>
      </c>
      <c r="Q168" s="4">
        <v>11.463740017881801</v>
      </c>
    </row>
    <row r="169" spans="1:17">
      <c r="A169">
        <v>167</v>
      </c>
      <c r="B169" s="1"/>
      <c r="C169" s="2"/>
      <c r="M169" s="4">
        <f>IF(Tabelle1[[#This Row],[Count]]="",-1,Tabelle1[[#This Row],[Count]]/5/60)</f>
        <v>-1</v>
      </c>
      <c r="N169" s="4"/>
      <c r="O169" s="4"/>
      <c r="P169" s="4">
        <v>7745.3868798535696</v>
      </c>
      <c r="Q169" s="4">
        <v>11.5612212263252</v>
      </c>
    </row>
    <row r="170" spans="1:17">
      <c r="A170">
        <v>168</v>
      </c>
      <c r="B170" s="1"/>
      <c r="C170" s="2"/>
      <c r="M170" s="4">
        <f>IF(Tabelle1[[#This Row],[Count]]="",-1,Tabelle1[[#This Row],[Count]]/5/60)</f>
        <v>-1</v>
      </c>
      <c r="N170" s="4"/>
      <c r="O170" s="4"/>
      <c r="P170" s="4">
        <v>7752.5412419955401</v>
      </c>
      <c r="Q170" s="4">
        <v>11.670313611483</v>
      </c>
    </row>
    <row r="171" spans="1:17">
      <c r="A171">
        <v>169</v>
      </c>
      <c r="B171" s="1"/>
      <c r="C171" s="2"/>
      <c r="M171" s="4">
        <f>IF(Tabelle1[[#This Row],[Count]]="",-1,Tabelle1[[#This Row],[Count]]/5/60)</f>
        <v>-1</v>
      </c>
      <c r="N171" s="4"/>
      <c r="O171" s="4"/>
      <c r="P171" s="4">
        <v>7755.1925398435496</v>
      </c>
      <c r="Q171" s="4">
        <v>11.7918509607253</v>
      </c>
    </row>
    <row r="172" spans="1:17">
      <c r="A172">
        <v>170</v>
      </c>
      <c r="B172" s="1"/>
      <c r="C172" s="2"/>
      <c r="M172" s="4">
        <f>IF(Tabelle1[[#This Row],[Count]]="",-1,Tabelle1[[#This Row],[Count]]/5/60)</f>
        <v>-1</v>
      </c>
      <c r="N172" s="4"/>
      <c r="O172" s="4"/>
      <c r="P172" s="4">
        <v>7753.1598899705796</v>
      </c>
      <c r="Q172" s="4">
        <v>11.926543810854501</v>
      </c>
    </row>
    <row r="173" spans="1:17">
      <c r="A173">
        <v>171</v>
      </c>
      <c r="B173" s="1"/>
      <c r="C173" s="2"/>
      <c r="M173" s="4">
        <f>IF(Tabelle1[[#This Row],[Count]]="",-1,Tabelle1[[#This Row],[Count]]/5/60)</f>
        <v>-1</v>
      </c>
      <c r="N173" s="4"/>
      <c r="O173" s="4"/>
      <c r="P173" s="4">
        <v>7746.3484951049004</v>
      </c>
      <c r="Q173" s="4">
        <v>12.074916989347701</v>
      </c>
    </row>
    <row r="174" spans="1:17">
      <c r="A174">
        <v>172</v>
      </c>
      <c r="B174" s="1"/>
      <c r="C174" s="2"/>
      <c r="M174" s="4">
        <f>IF(Tabelle1[[#This Row],[Count]]="",-1,Tabelle1[[#This Row],[Count]]/5/60)</f>
        <v>-1</v>
      </c>
      <c r="N174" s="4"/>
      <c r="O174" s="4"/>
      <c r="P174" s="4">
        <v>7734.7717581358402</v>
      </c>
      <c r="Q174" s="4">
        <v>12.237243111806199</v>
      </c>
    </row>
    <row r="175" spans="1:17">
      <c r="A175">
        <v>173</v>
      </c>
      <c r="B175" s="1"/>
      <c r="C175" s="2"/>
      <c r="M175" s="4">
        <f>IF(Tabelle1[[#This Row],[Count]]="",-1,Tabelle1[[#This Row],[Count]]/5/60)</f>
        <v>-1</v>
      </c>
      <c r="N175" s="4"/>
      <c r="O175" s="4"/>
      <c r="P175" s="4">
        <v>7718.5700421287602</v>
      </c>
      <c r="Q175" s="4">
        <v>12.4134780219325</v>
      </c>
    </row>
    <row r="176" spans="1:17">
      <c r="A176">
        <v>174</v>
      </c>
      <c r="B176" s="1"/>
      <c r="C176" s="2"/>
      <c r="M176" s="4">
        <f>IF(Tabelle1[[#This Row],[Count]]="",-1,Tabelle1[[#This Row],[Count]]/5/60)</f>
        <v>-1</v>
      </c>
      <c r="N176" s="4"/>
      <c r="O176" s="4"/>
      <c r="P176" s="4">
        <v>7698.0229823774798</v>
      </c>
      <c r="Q176" s="4">
        <v>12.6032060956852</v>
      </c>
    </row>
    <row r="177" spans="1:17">
      <c r="A177">
        <v>175</v>
      </c>
      <c r="B177" s="1"/>
      <c r="C177" s="2"/>
      <c r="M177" s="4">
        <f>IF(Tabelle1[[#This Row],[Count]]="",-1,Tabelle1[[#This Row],[Count]]/5/60)</f>
        <v>-1</v>
      </c>
      <c r="N177" s="4">
        <v>6821.3889167023099</v>
      </c>
      <c r="O177" s="4">
        <v>15.6545993985929</v>
      </c>
      <c r="P177" s="4">
        <v>7673.5523654307699</v>
      </c>
      <c r="Q177" s="4">
        <v>12.8056044535998</v>
      </c>
    </row>
    <row r="178" spans="1:17">
      <c r="A178">
        <v>176</v>
      </c>
      <c r="B178" s="1"/>
      <c r="C178" s="2"/>
      <c r="M178" s="4">
        <f>IF(Tabelle1[[#This Row],[Count]]="",-1,Tabelle1[[#This Row],[Count]]/5/60)</f>
        <v>-1</v>
      </c>
      <c r="N178" s="4"/>
      <c r="O178" s="4"/>
      <c r="P178" s="4">
        <v>7645.71335260862</v>
      </c>
      <c r="Q178" s="4">
        <v>13.0194347974019</v>
      </c>
    </row>
    <row r="179" spans="1:17">
      <c r="A179">
        <v>177</v>
      </c>
      <c r="B179" s="1"/>
      <c r="C179" s="2"/>
      <c r="M179" s="4">
        <f>IF(Tabelle1[[#This Row],[Count]]="",-1,Tabelle1[[#This Row],[Count]]/5/60)</f>
        <v>-1</v>
      </c>
      <c r="N179" s="4"/>
      <c r="O179" s="4"/>
      <c r="P179" s="4">
        <v>7615.1732524666804</v>
      </c>
      <c r="Q179" s="4">
        <v>13.243069347459199</v>
      </c>
    </row>
    <row r="180" spans="1:17">
      <c r="A180">
        <v>178</v>
      </c>
      <c r="B180" s="1"/>
      <c r="C180" s="2"/>
      <c r="M180" s="4">
        <f>IF(Tabelle1[[#This Row],[Count]]="",-1,Tabelle1[[#This Row],[Count]]/5/60)</f>
        <v>-1</v>
      </c>
      <c r="N180" s="4"/>
      <c r="O180" s="4"/>
      <c r="P180" s="4">
        <v>7582.6789398172104</v>
      </c>
      <c r="Q180" s="4">
        <v>13.4745531774144</v>
      </c>
    </row>
    <row r="181" spans="1:17">
      <c r="A181">
        <v>179</v>
      </c>
      <c r="B181" s="1"/>
      <c r="C181" s="2"/>
      <c r="M181" s="4">
        <f>IF(Tabelle1[[#This Row],[Count]]="",-1,Tabelle1[[#This Row],[Count]]/5/60)</f>
        <v>-1</v>
      </c>
      <c r="N181" s="4"/>
      <c r="O181" s="4"/>
      <c r="P181" s="4">
        <v>7549.0159810509604</v>
      </c>
      <c r="Q181" s="4">
        <v>13.711699703552499</v>
      </c>
    </row>
    <row r="182" spans="1:17">
      <c r="A182">
        <v>180</v>
      </c>
      <c r="B182" s="1">
        <v>41613.388194444444</v>
      </c>
      <c r="C182" s="2">
        <v>1386270000000</v>
      </c>
      <c r="D182" s="3">
        <v>2675.8851299223602</v>
      </c>
      <c r="E182">
        <v>51.728958330149702</v>
      </c>
      <c r="F182">
        <v>91.650645090312594</v>
      </c>
      <c r="G182">
        <v>499930</v>
      </c>
      <c r="H182" t="s">
        <v>17</v>
      </c>
      <c r="I182" t="s">
        <v>38</v>
      </c>
      <c r="J182" t="s">
        <v>39</v>
      </c>
      <c r="K182" t="s">
        <v>40</v>
      </c>
      <c r="L182" t="s">
        <v>41</v>
      </c>
      <c r="M182" s="4">
        <f>IF(Tabelle1[[#This Row],[Count]]="",-1,Tabelle1[[#This Row],[Count]]/5/60)</f>
        <v>1666.4333333333334</v>
      </c>
      <c r="N182" s="4"/>
      <c r="O182" s="4"/>
      <c r="P182" s="4">
        <v>7514.9640618799904</v>
      </c>
      <c r="Q182" s="4">
        <v>13.9522103522834</v>
      </c>
    </row>
    <row r="183" spans="1:17">
      <c r="A183">
        <v>181</v>
      </c>
      <c r="B183" s="1"/>
      <c r="C183" s="2"/>
      <c r="M183" s="4">
        <f>IF(Tabelle1[[#This Row],[Count]]="",-1,Tabelle1[[#This Row],[Count]]/5/60)</f>
        <v>-1</v>
      </c>
      <c r="N183" s="4"/>
      <c r="O183" s="4"/>
      <c r="P183" s="4">
        <v>7481.2539987593</v>
      </c>
      <c r="Q183" s="4">
        <v>14.193804946338799</v>
      </c>
    </row>
    <row r="184" spans="1:17">
      <c r="A184">
        <v>182</v>
      </c>
      <c r="B184" s="1"/>
      <c r="C184" s="2"/>
      <c r="M184" s="4">
        <f>IF(Tabelle1[[#This Row],[Count]]="",-1,Tabelle1[[#This Row],[Count]]/5/60)</f>
        <v>-1</v>
      </c>
      <c r="N184" s="4"/>
      <c r="O184" s="4"/>
      <c r="P184" s="4">
        <v>7448.5312543909304</v>
      </c>
      <c r="Q184" s="4">
        <v>14.4343473611271</v>
      </c>
    </row>
    <row r="185" spans="1:17">
      <c r="A185">
        <v>183</v>
      </c>
      <c r="B185" s="1"/>
      <c r="C185" s="2"/>
      <c r="M185" s="4">
        <f>IF(Tabelle1[[#This Row],[Count]]="",-1,Tabelle1[[#This Row],[Count]]/5/60)</f>
        <v>-1</v>
      </c>
      <c r="N185" s="4"/>
      <c r="O185" s="4"/>
      <c r="P185" s="4">
        <v>7417.3295836898296</v>
      </c>
      <c r="Q185" s="4">
        <v>14.6719520732102</v>
      </c>
    </row>
    <row r="186" spans="1:17">
      <c r="A186">
        <v>184</v>
      </c>
      <c r="B186" s="1"/>
      <c r="C186" s="2"/>
      <c r="M186" s="4">
        <f>IF(Tabelle1[[#This Row],[Count]]="",-1,Tabelle1[[#This Row],[Count]]/5/60)</f>
        <v>-1</v>
      </c>
      <c r="N186" s="4"/>
      <c r="O186" s="4"/>
      <c r="P186" s="4">
        <v>7388.0565823971601</v>
      </c>
      <c r="Q186" s="4">
        <v>14.9050610194837</v>
      </c>
    </row>
    <row r="187" spans="1:17">
      <c r="A187">
        <v>185</v>
      </c>
      <c r="B187" s="1"/>
      <c r="C187" s="2"/>
      <c r="M187" s="4">
        <f>IF(Tabelle1[[#This Row],[Count]]="",-1,Tabelle1[[#This Row],[Count]]/5/60)</f>
        <v>-1</v>
      </c>
      <c r="N187" s="4"/>
      <c r="O187" s="4"/>
      <c r="P187" s="4">
        <v>7360.9909833524098</v>
      </c>
      <c r="Q187" s="4">
        <v>15.1324856148302</v>
      </c>
    </row>
    <row r="188" spans="1:17">
      <c r="A188">
        <v>186</v>
      </c>
      <c r="B188" s="1"/>
      <c r="C188" s="2"/>
      <c r="M188" s="4">
        <f>IF(Tabelle1[[#This Row],[Count]]="",-1,Tabelle1[[#This Row],[Count]]/5/60)</f>
        <v>-1</v>
      </c>
      <c r="N188" s="4"/>
      <c r="O188" s="4"/>
      <c r="P188" s="4">
        <v>7336.2899756112802</v>
      </c>
      <c r="Q188" s="4">
        <v>15.3534144122352</v>
      </c>
    </row>
    <row r="189" spans="1:17">
      <c r="A189">
        <v>187</v>
      </c>
      <c r="B189" s="1"/>
      <c r="C189" s="2"/>
      <c r="M189" s="4">
        <f>IF(Tabelle1[[#This Row],[Count]]="",-1,Tabelle1[[#This Row],[Count]]/5/60)</f>
        <v>-1</v>
      </c>
      <c r="N189" s="4"/>
      <c r="O189" s="4"/>
      <c r="P189" s="4">
        <v>7314.0038623810497</v>
      </c>
      <c r="Q189" s="4">
        <v>15.567391475115</v>
      </c>
    </row>
    <row r="190" spans="1:17">
      <c r="A190">
        <v>188</v>
      </c>
      <c r="B190" s="1"/>
      <c r="C190" s="2"/>
      <c r="M190" s="4">
        <f>IF(Tabelle1[[#This Row],[Count]]="",-1,Tabelle1[[#This Row],[Count]]/5/60)</f>
        <v>-1</v>
      </c>
      <c r="N190" s="4"/>
      <c r="O190" s="4"/>
      <c r="P190" s="4">
        <v>7294.0950693096001</v>
      </c>
      <c r="Q190" s="4">
        <v>15.7742733284383</v>
      </c>
    </row>
    <row r="191" spans="1:17">
      <c r="A191">
        <v>189</v>
      </c>
      <c r="B191" s="1"/>
      <c r="C191" s="2"/>
      <c r="M191" s="4">
        <f>IF(Tabelle1[[#This Row],[Count]]="",-1,Tabelle1[[#This Row],[Count]]/5/60)</f>
        <v>-1</v>
      </c>
      <c r="N191" s="4"/>
      <c r="O191" s="4"/>
      <c r="P191" s="4">
        <v>7276.4587453782297</v>
      </c>
      <c r="Q191" s="4">
        <v>15.9741732364038</v>
      </c>
    </row>
    <row r="192" spans="1:17">
      <c r="A192">
        <v>190</v>
      </c>
      <c r="B192" s="1"/>
      <c r="C192" s="2"/>
      <c r="M192" s="4">
        <f>IF(Tabelle1[[#This Row],[Count]]="",-1,Tabelle1[[#This Row],[Count]]/5/60)</f>
        <v>-1</v>
      </c>
      <c r="N192" s="4"/>
      <c r="O192" s="4"/>
      <c r="P192" s="4">
        <v>7260.9427635219299</v>
      </c>
      <c r="Q192" s="4">
        <v>16.1674008717623</v>
      </c>
    </row>
    <row r="193" spans="1:17">
      <c r="A193">
        <v>191</v>
      </c>
      <c r="B193" s="1"/>
      <c r="C193" s="2"/>
      <c r="M193" s="4">
        <f>IF(Tabelle1[[#This Row],[Count]]="",-1,Tabelle1[[#This Row],[Count]]/5/60)</f>
        <v>-1</v>
      </c>
      <c r="N193" s="4"/>
      <c r="O193" s="4"/>
      <c r="P193" s="4">
        <v>7247.3656229840699</v>
      </c>
      <c r="Q193" s="4">
        <v>16.354403784220299</v>
      </c>
    </row>
    <row r="194" spans="1:17">
      <c r="A194">
        <v>192</v>
      </c>
      <c r="B194" s="1"/>
      <c r="C194" s="2"/>
      <c r="M194" s="4">
        <f>IF(Tabelle1[[#This Row],[Count]]="",-1,Tabelle1[[#This Row],[Count]]/5/60)</f>
        <v>-1</v>
      </c>
      <c r="N194" s="4"/>
      <c r="O194" s="4"/>
      <c r="P194" s="4">
        <v>7235.5314228521302</v>
      </c>
      <c r="Q194" s="4">
        <v>16.5357150400317</v>
      </c>
    </row>
    <row r="195" spans="1:17">
      <c r="A195">
        <v>193</v>
      </c>
      <c r="B195" s="1"/>
      <c r="C195" s="2"/>
      <c r="M195" s="4">
        <f>IF(Tabelle1[[#This Row],[Count]]="",-1,Tabelle1[[#This Row],[Count]]/5/60)</f>
        <v>-1</v>
      </c>
      <c r="N195" s="4"/>
      <c r="O195" s="4"/>
      <c r="P195" s="4">
        <v>7225.2416229155997</v>
      </c>
      <c r="Q195" s="4">
        <v>16.711909451980102</v>
      </c>
    </row>
    <row r="196" spans="1:17">
      <c r="A196">
        <v>194</v>
      </c>
      <c r="B196" s="1"/>
      <c r="C196" s="2"/>
      <c r="M196" s="4">
        <f>IF(Tabelle1[[#This Row],[Count]]="",-1,Tabelle1[[#This Row],[Count]]/5/60)</f>
        <v>-1</v>
      </c>
      <c r="N196" s="4"/>
      <c r="O196" s="4"/>
      <c r="P196" s="4">
        <v>7216.30369862928</v>
      </c>
      <c r="Q196" s="4">
        <v>16.883569220742402</v>
      </c>
    </row>
    <row r="197" spans="1:17">
      <c r="A197">
        <v>195</v>
      </c>
      <c r="B197" s="1"/>
      <c r="C197" s="2"/>
      <c r="M197" s="4">
        <f>IF(Tabelle1[[#This Row],[Count]]="",-1,Tabelle1[[#This Row],[Count]]/5/60)</f>
        <v>-1</v>
      </c>
      <c r="N197" s="4"/>
      <c r="O197" s="4"/>
      <c r="P197" s="4">
        <v>7208.5370368786798</v>
      </c>
      <c r="Q197" s="4">
        <v>17.0512586676582</v>
      </c>
    </row>
    <row r="198" spans="1:17">
      <c r="A198">
        <v>196</v>
      </c>
      <c r="B198" s="1"/>
      <c r="C198" s="2"/>
      <c r="M198" s="4">
        <f>IF(Tabelle1[[#This Row],[Count]]="",-1,Tabelle1[[#This Row],[Count]]/5/60)</f>
        <v>-1</v>
      </c>
      <c r="N198" s="4"/>
      <c r="O198" s="4"/>
      <c r="P198" s="4">
        <v>7201.7765356397404</v>
      </c>
      <c r="Q198" s="4">
        <v>17.215507039137599</v>
      </c>
    </row>
    <row r="199" spans="1:17">
      <c r="A199">
        <v>197</v>
      </c>
      <c r="B199" s="1"/>
      <c r="C199" s="2"/>
      <c r="M199" s="4">
        <f>IF(Tabelle1[[#This Row],[Count]]="",-1,Tabelle1[[#This Row],[Count]]/5/60)</f>
        <v>-1</v>
      </c>
      <c r="N199" s="4"/>
      <c r="O199" s="4"/>
      <c r="P199" s="4">
        <v>7195.8743979081</v>
      </c>
      <c r="Q199" s="4">
        <v>17.376798024333102</v>
      </c>
    </row>
    <row r="200" spans="1:17">
      <c r="A200">
        <v>198</v>
      </c>
      <c r="B200" s="1"/>
      <c r="C200" s="2"/>
      <c r="M200" s="4">
        <f>IF(Tabelle1[[#This Row],[Count]]="",-1,Tabelle1[[#This Row],[Count]]/5/60)</f>
        <v>-1</v>
      </c>
      <c r="N200" s="4"/>
      <c r="O200" s="4"/>
      <c r="P200" s="4">
        <v>7190.7005808558497</v>
      </c>
      <c r="Q200" s="4">
        <v>17.535564549460499</v>
      </c>
    </row>
    <row r="201" spans="1:17">
      <c r="A201">
        <v>199</v>
      </c>
      <c r="B201" s="1"/>
      <c r="C201" s="2"/>
      <c r="M201" s="4">
        <f>IF(Tabelle1[[#This Row],[Count]]="",-1,Tabelle1[[#This Row],[Count]]/5/60)</f>
        <v>-1</v>
      </c>
      <c r="N201" s="4"/>
      <c r="O201" s="4"/>
      <c r="P201" s="4">
        <v>7186.1423011168799</v>
      </c>
      <c r="Q201" s="4">
        <v>17.6921874994141</v>
      </c>
    </row>
    <row r="202" spans="1:17">
      <c r="A202">
        <v>200</v>
      </c>
      <c r="B202" s="1"/>
      <c r="C202" s="2"/>
      <c r="M202" s="4">
        <f>IF(Tabelle1[[#This Row],[Count]]="",-1,Tabelle1[[#This Row],[Count]]/5/60)</f>
        <v>-1</v>
      </c>
      <c r="N202" s="4">
        <v>7111.1105215345597</v>
      </c>
      <c r="O202" s="4">
        <v>18</v>
      </c>
      <c r="P202" s="4">
        <v>7182.1029250615902</v>
      </c>
      <c r="Q202" s="4">
        <v>17.846997193831601</v>
      </c>
    </row>
    <row r="203" spans="1:17">
      <c r="A203">
        <v>201</v>
      </c>
      <c r="B203" s="1"/>
      <c r="C203" s="2"/>
      <c r="M203" s="4">
        <f>IF(Tabelle1[[#This Row],[Count]]="",-1,Tabelle1[[#This Row],[Count]]/5/60)</f>
        <v>-1</v>
      </c>
      <c r="N203" s="4"/>
      <c r="O203" s="4"/>
      <c r="P203" s="4">
        <v>7178.5005008731496</v>
      </c>
      <c r="Q203" s="4">
        <v>18.0002766560441</v>
      </c>
    </row>
    <row r="204" spans="1:17">
      <c r="A204">
        <v>202</v>
      </c>
      <c r="B204" s="1"/>
      <c r="C204" s="2"/>
      <c r="M204" s="4">
        <f>IF(Tabelle1[[#This Row],[Count]]="",-1,Tabelle1[[#This Row],[Count]]/5/60)</f>
        <v>-1</v>
      </c>
      <c r="N204" s="4"/>
      <c r="O204" s="4"/>
      <c r="P204" s="4">
        <v>7175.26612395947</v>
      </c>
      <c r="Q204" s="4">
        <v>18.1522659243935</v>
      </c>
    </row>
    <row r="205" spans="1:17">
      <c r="A205">
        <v>203</v>
      </c>
      <c r="B205" s="1"/>
      <c r="C205" s="2"/>
      <c r="M205" s="4">
        <f>IF(Tabelle1[[#This Row],[Count]]="",-1,Tabelle1[[#This Row],[Count]]/5/60)</f>
        <v>-1</v>
      </c>
      <c r="N205" s="4"/>
      <c r="O205" s="4"/>
      <c r="P205" s="4">
        <v>7172.34227183843</v>
      </c>
      <c r="Q205" s="4">
        <v>18.303166846493198</v>
      </c>
    </row>
    <row r="206" spans="1:17">
      <c r="A206">
        <v>204</v>
      </c>
      <c r="B206" s="1"/>
      <c r="C206" s="2"/>
      <c r="M206" s="4">
        <f>IF(Tabelle1[[#This Row],[Count]]="",-1,Tabelle1[[#This Row],[Count]]/5/60)</f>
        <v>-1</v>
      </c>
      <c r="N206" s="4"/>
      <c r="O206" s="4"/>
      <c r="P206" s="4">
        <v>7169.6811999005804</v>
      </c>
      <c r="Q206" s="4">
        <v>18.4531479590513</v>
      </c>
    </row>
    <row r="207" spans="1:17">
      <c r="A207">
        <v>205</v>
      </c>
      <c r="B207" s="1"/>
      <c r="C207" s="2"/>
      <c r="M207" s="4">
        <f>IF(Tabelle1[[#This Row],[Count]]="",-1,Tabelle1[[#This Row],[Count]]/5/60)</f>
        <v>-1</v>
      </c>
      <c r="N207" s="4"/>
      <c r="O207" s="4"/>
      <c r="P207" s="4">
        <v>7167.2434547929397</v>
      </c>
      <c r="Q207" s="4">
        <v>18.6023491866891</v>
      </c>
    </row>
    <row r="208" spans="1:17">
      <c r="A208">
        <v>206</v>
      </c>
      <c r="B208" s="1"/>
      <c r="C208" s="2"/>
      <c r="M208" s="4">
        <f>IF(Tabelle1[[#This Row],[Count]]="",-1,Tabelle1[[#This Row],[Count]]/5/60)</f>
        <v>-1</v>
      </c>
      <c r="N208" s="4"/>
      <c r="O208" s="4"/>
      <c r="P208" s="4">
        <v>7164.9965363373003</v>
      </c>
      <c r="Q208" s="4">
        <v>18.750886194469199</v>
      </c>
    </row>
    <row r="209" spans="1:17">
      <c r="A209">
        <v>207</v>
      </c>
      <c r="B209" s="1"/>
      <c r="C209" s="2"/>
      <c r="M209" s="4">
        <f>IF(Tabelle1[[#This Row],[Count]]="",-1,Tabelle1[[#This Row],[Count]]/5/60)</f>
        <v>-1</v>
      </c>
      <c r="N209" s="4"/>
      <c r="O209" s="4"/>
      <c r="P209" s="4">
        <v>7162.9137203959099</v>
      </c>
      <c r="Q209" s="4">
        <v>18.898854304300901</v>
      </c>
    </row>
    <row r="210" spans="1:17">
      <c r="A210">
        <v>208</v>
      </c>
      <c r="B210" s="1"/>
      <c r="C210" s="2"/>
      <c r="M210" s="4">
        <f>IF(Tabelle1[[#This Row],[Count]]="",-1,Tabelle1[[#This Row],[Count]]/5/60)</f>
        <v>-1</v>
      </c>
      <c r="N210" s="4"/>
      <c r="O210" s="4"/>
      <c r="P210" s="4">
        <v>7160.9730424483396</v>
      </c>
      <c r="Q210" s="4">
        <v>19.046331939392999</v>
      </c>
    </row>
    <row r="211" spans="1:17">
      <c r="A211">
        <v>209</v>
      </c>
      <c r="B211" s="1"/>
      <c r="C211" s="2"/>
      <c r="M211" s="4">
        <f>IF(Tabelle1[[#This Row],[Count]]="",-1,Tabelle1[[#This Row],[Count]]/5/60)</f>
        <v>-1</v>
      </c>
      <c r="N211" s="4"/>
      <c r="O211" s="4"/>
      <c r="P211" s="4">
        <v>7159.1564334998002</v>
      </c>
      <c r="Q211" s="4">
        <v>19.193383597825399</v>
      </c>
    </row>
    <row r="212" spans="1:17">
      <c r="A212">
        <v>210</v>
      </c>
      <c r="B212" s="1">
        <v>41613.425000000003</v>
      </c>
      <c r="C212" s="2">
        <v>1386280000000</v>
      </c>
      <c r="D212" s="3">
        <v>2709.2520703052901</v>
      </c>
      <c r="E212">
        <v>52.050476177507598</v>
      </c>
      <c r="F212">
        <v>109.29578608427801</v>
      </c>
      <c r="G212">
        <v>500010</v>
      </c>
      <c r="H212" t="s">
        <v>17</v>
      </c>
      <c r="I212" t="s">
        <v>42</v>
      </c>
      <c r="J212" t="s">
        <v>43</v>
      </c>
      <c r="K212" t="s">
        <v>44</v>
      </c>
      <c r="L212" t="s">
        <v>45</v>
      </c>
      <c r="M212" s="4">
        <f>IF(Tabelle1[[#This Row],[Count]]="",-1,Tabelle1[[#This Row],[Count]]/5/60)</f>
        <v>1666.7</v>
      </c>
      <c r="N212" s="4"/>
      <c r="O212" s="4"/>
      <c r="P212" s="4">
        <v>7157.44899516229</v>
      </c>
      <c r="Q212" s="4">
        <v>19.340062380037701</v>
      </c>
    </row>
    <row r="213" spans="1:17">
      <c r="A213">
        <v>211</v>
      </c>
      <c r="B213" s="1"/>
      <c r="C213" s="2"/>
      <c r="M213" s="4">
        <f>IF(Tabelle1[[#This Row],[Count]]="",-1,Tabelle1[[#This Row],[Count]]/5/60)</f>
        <v>-1</v>
      </c>
      <c r="N213" s="4"/>
      <c r="O213" s="4"/>
      <c r="P213" s="4">
        <v>7155.8383983941803</v>
      </c>
      <c r="Q213" s="4">
        <v>19.486412108936001</v>
      </c>
    </row>
    <row r="214" spans="1:17">
      <c r="A214">
        <v>212</v>
      </c>
      <c r="B214" s="1"/>
      <c r="C214" s="2"/>
      <c r="M214" s="4">
        <f>IF(Tabelle1[[#This Row],[Count]]="",-1,Tabelle1[[#This Row],[Count]]/5/60)</f>
        <v>-1</v>
      </c>
      <c r="N214" s="4"/>
      <c r="O214" s="4"/>
      <c r="P214" s="4">
        <v>7154.3143897101399</v>
      </c>
      <c r="Q214" s="4">
        <v>19.632469088151002</v>
      </c>
    </row>
    <row r="215" spans="1:17">
      <c r="A215">
        <v>213</v>
      </c>
      <c r="B215" s="1"/>
      <c r="C215" s="2"/>
      <c r="M215" s="4">
        <f>IF(Tabelle1[[#This Row],[Count]]="",-1,Tabelle1[[#This Row],[Count]]/5/60)</f>
        <v>-1</v>
      </c>
      <c r="N215" s="4"/>
      <c r="O215" s="4"/>
      <c r="P215" s="4">
        <v>7152.8683891084802</v>
      </c>
      <c r="Q215" s="4">
        <v>19.7782635458986</v>
      </c>
    </row>
    <row r="216" spans="1:17">
      <c r="A216">
        <v>214</v>
      </c>
      <c r="B216" s="1"/>
      <c r="C216" s="2"/>
      <c r="M216" s="4">
        <f>IF(Tabelle1[[#This Row],[Count]]="",-1,Tabelle1[[#This Row],[Count]]/5/60)</f>
        <v>-1</v>
      </c>
      <c r="N216" s="4"/>
      <c r="O216" s="4"/>
      <c r="P216" s="4">
        <v>7151.49316508008</v>
      </c>
      <c r="Q216" s="4">
        <v>19.923820810587799</v>
      </c>
    </row>
    <row r="217" spans="1:17">
      <c r="A217">
        <v>215</v>
      </c>
      <c r="B217" s="1"/>
      <c r="C217" s="2"/>
      <c r="M217" s="4">
        <f>IF(Tabelle1[[#This Row],[Count]]="",-1,Tabelle1[[#This Row],[Count]]/5/60)</f>
        <v>-1</v>
      </c>
      <c r="N217" s="4"/>
      <c r="O217" s="4"/>
      <c r="P217" s="4">
        <v>7150.1825735494003</v>
      </c>
      <c r="Q217" s="4">
        <v>20.0691622610235</v>
      </c>
    </row>
    <row r="218" spans="1:17">
      <c r="A218">
        <v>216</v>
      </c>
      <c r="B218" s="1"/>
      <c r="C218" s="2"/>
      <c r="M218" s="4">
        <f>IF(Tabelle1[[#This Row],[Count]]="",-1,Tabelle1[[#This Row],[Count]]/5/60)</f>
        <v>-1</v>
      </c>
      <c r="N218" s="4"/>
      <c r="O218" s="4"/>
      <c r="P218" s="4">
        <v>7148.9313492368301</v>
      </c>
      <c r="Q218" s="4">
        <v>20.2143060896869</v>
      </c>
    </row>
    <row r="219" spans="1:17">
      <c r="A219">
        <v>217</v>
      </c>
      <c r="B219" s="1"/>
      <c r="C219" s="2"/>
      <c r="M219" s="4">
        <f>IF(Tabelle1[[#This Row],[Count]]="",-1,Tabelle1[[#This Row],[Count]]/5/60)</f>
        <v>-1</v>
      </c>
      <c r="N219" s="4"/>
      <c r="O219" s="4"/>
      <c r="P219" s="4">
        <v>7147.7349395749698</v>
      </c>
      <c r="Q219" s="4">
        <v>20.359267912766601</v>
      </c>
    </row>
    <row r="220" spans="1:17">
      <c r="A220">
        <v>218</v>
      </c>
      <c r="B220" s="1"/>
      <c r="C220" s="2"/>
      <c r="M220" s="4">
        <f>IF(Tabelle1[[#This Row],[Count]]="",-1,Tabelle1[[#This Row],[Count]]/5/60)</f>
        <v>-1</v>
      </c>
      <c r="N220" s="4"/>
      <c r="O220" s="4"/>
      <c r="P220" s="4">
        <v>7146.5893728667897</v>
      </c>
      <c r="Q220" s="4">
        <v>20.504061255802998</v>
      </c>
    </row>
    <row r="221" spans="1:17">
      <c r="A221">
        <v>219</v>
      </c>
      <c r="B221" s="1"/>
      <c r="C221" s="2"/>
      <c r="M221" s="4">
        <f>IF(Tabelle1[[#This Row],[Count]]="",-1,Tabelle1[[#This Row],[Count]]/5/60)</f>
        <v>-1</v>
      </c>
      <c r="N221" s="4"/>
      <c r="O221" s="4"/>
      <c r="P221" s="4">
        <v>7145.4911537874104</v>
      </c>
      <c r="Q221" s="4">
        <v>20.648697939248098</v>
      </c>
    </row>
    <row r="222" spans="1:17">
      <c r="A222">
        <v>220</v>
      </c>
      <c r="B222" s="1"/>
      <c r="C222" s="2"/>
      <c r="M222" s="4">
        <f>IF(Tabelle1[[#This Row],[Count]]="",-1,Tabelle1[[#This Row],[Count]]/5/60)</f>
        <v>-1</v>
      </c>
      <c r="N222" s="4"/>
      <c r="O222" s="4"/>
      <c r="P222" s="4">
        <v>7144.4371805786504</v>
      </c>
      <c r="Q222" s="4">
        <v>20.793188384110199</v>
      </c>
    </row>
    <row r="223" spans="1:17">
      <c r="A223">
        <v>221</v>
      </c>
      <c r="B223" s="1"/>
      <c r="C223" s="2"/>
      <c r="M223" s="4">
        <f>IF(Tabelle1[[#This Row],[Count]]="",-1,Tabelle1[[#This Row],[Count]]/5/60)</f>
        <v>-1</v>
      </c>
      <c r="N223" s="4"/>
      <c r="O223" s="4"/>
      <c r="P223" s="4">
        <v>7143.4246793587999</v>
      </c>
      <c r="Q223" s="4">
        <v>20.937541854201601</v>
      </c>
    </row>
    <row r="224" spans="1:17">
      <c r="A224">
        <v>222</v>
      </c>
      <c r="B224" s="1"/>
      <c r="C224" s="2"/>
      <c r="M224" s="4">
        <f>IF(Tabelle1[[#This Row],[Count]]="",-1,Tabelle1[[#This Row],[Count]]/5/60)</f>
        <v>-1</v>
      </c>
      <c r="N224" s="4"/>
      <c r="O224" s="4"/>
      <c r="P224" s="4">
        <v>7142.4511518770996</v>
      </c>
      <c r="Q224" s="4">
        <v>21.081766648366401</v>
      </c>
    </row>
    <row r="225" spans="1:17">
      <c r="A225">
        <v>223</v>
      </c>
      <c r="B225" s="1"/>
      <c r="C225" s="2"/>
      <c r="M225" s="4">
        <f>IF(Tabelle1[[#This Row],[Count]]="",-1,Tabelle1[[#This Row],[Count]]/5/60)</f>
        <v>-1</v>
      </c>
      <c r="N225" s="4"/>
      <c r="O225" s="4"/>
      <c r="P225" s="4">
        <v>7141.5143337952604</v>
      </c>
      <c r="Q225" s="4">
        <v>21.2258702534157</v>
      </c>
    </row>
    <row r="226" spans="1:17">
      <c r="A226">
        <v>224</v>
      </c>
      <c r="B226" s="1"/>
      <c r="C226" s="2"/>
      <c r="M226" s="4">
        <f>IF(Tabelle1[[#This Row],[Count]]="",-1,Tabelle1[[#This Row],[Count]]/5/60)</f>
        <v>-1</v>
      </c>
      <c r="N226" s="4"/>
      <c r="O226" s="4"/>
      <c r="P226" s="4">
        <v>7140.61216119457</v>
      </c>
      <c r="Q226" s="4">
        <v>21.369859466296202</v>
      </c>
    </row>
    <row r="227" spans="1:17">
      <c r="A227">
        <v>225</v>
      </c>
      <c r="B227" s="1"/>
      <c r="C227" s="2"/>
      <c r="M227" s="4">
        <f>IF(Tabelle1[[#This Row],[Count]]="",-1,Tabelle1[[#This Row],[Count]]/5/60)</f>
        <v>-1</v>
      </c>
      <c r="N227" s="4">
        <v>7112.3524534429998</v>
      </c>
      <c r="O227" s="4">
        <v>21.513740492216801</v>
      </c>
      <c r="P227" s="4">
        <v>7139.7427435048303</v>
      </c>
      <c r="Q227" s="4">
        <v>21.513740492216801</v>
      </c>
    </row>
    <row r="228" spans="1:17">
      <c r="A228">
        <v>226</v>
      </c>
      <c r="B228" s="1"/>
      <c r="C228" s="2"/>
      <c r="M228" s="4">
        <f>IF(Tabelle1[[#This Row],[Count]]="",-1,Tabelle1[[#This Row],[Count]]/5/60)</f>
        <v>-1</v>
      </c>
      <c r="N228" s="4"/>
      <c r="O228" s="4"/>
      <c r="P228" s="4">
        <v>7138.9043414506696</v>
      </c>
      <c r="Q228" s="4">
        <v>21.6575190240012</v>
      </c>
    </row>
    <row r="229" spans="1:17">
      <c r="A229">
        <v>227</v>
      </c>
      <c r="B229" s="1"/>
      <c r="C229" s="2"/>
      <c r="M229" s="4">
        <f>IF(Tabelle1[[#This Row],[Count]]="",-1,Tabelle1[[#This Row],[Count]]/5/60)</f>
        <v>-1</v>
      </c>
      <c r="N229" s="4"/>
      <c r="O229" s="4"/>
      <c r="P229" s="4">
        <v>7138.0953489249896</v>
      </c>
      <c r="Q229" s="4">
        <v>21.801200306771801</v>
      </c>
    </row>
    <row r="230" spans="1:17">
      <c r="A230">
        <v>228</v>
      </c>
      <c r="B230" s="1"/>
      <c r="C230" s="2"/>
      <c r="M230" s="4">
        <f>IF(Tabelle1[[#This Row],[Count]]="",-1,Tabelle1[[#This Row],[Count]]/5/60)</f>
        <v>-1</v>
      </c>
      <c r="N230" s="4"/>
      <c r="O230" s="4"/>
      <c r="P230" s="4">
        <v>7137.3142779467098</v>
      </c>
      <c r="Q230" s="4">
        <v>21.944789191150999</v>
      </c>
    </row>
    <row r="231" spans="1:17">
      <c r="A231">
        <v>229</v>
      </c>
      <c r="B231" s="1"/>
      <c r="C231" s="2"/>
      <c r="M231" s="4">
        <f>IF(Tabelle1[[#This Row],[Count]]="",-1,Tabelle1[[#This Row],[Count]]/5/60)</f>
        <v>-1</v>
      </c>
      <c r="N231" s="4"/>
      <c r="O231" s="4"/>
      <c r="P231" s="4">
        <v>7136.5597460538602</v>
      </c>
      <c r="Q231" s="4">
        <v>22.088290177438001</v>
      </c>
    </row>
    <row r="232" spans="1:17">
      <c r="A232">
        <v>230</v>
      </c>
      <c r="B232" s="1"/>
      <c r="C232" s="2"/>
      <c r="M232" s="4">
        <f>IF(Tabelle1[[#This Row],[Count]]="",-1,Tabelle1[[#This Row],[Count]]/5/60)</f>
        <v>-1</v>
      </c>
      <c r="N232" s="4"/>
      <c r="O232" s="4"/>
      <c r="P232" s="4">
        <v>7135.83046563059</v>
      </c>
      <c r="Q232" s="4">
        <v>22.231707452662199</v>
      </c>
    </row>
    <row r="233" spans="1:17">
      <c r="A233">
        <v>231</v>
      </c>
      <c r="B233" s="1"/>
      <c r="C233" s="2"/>
      <c r="M233" s="4">
        <f>IF(Tabelle1[[#This Row],[Count]]="",-1,Tabelle1[[#This Row],[Count]]/5/60)</f>
        <v>-1</v>
      </c>
      <c r="N233" s="4"/>
      <c r="O233" s="4"/>
      <c r="P233" s="4">
        <v>7135.1252347822601</v>
      </c>
      <c r="Q233" s="4">
        <v>22.375044921975899</v>
      </c>
    </row>
    <row r="234" spans="1:17">
      <c r="A234">
        <v>232</v>
      </c>
      <c r="B234" s="1"/>
      <c r="C234" s="2"/>
      <c r="M234" s="4">
        <f>IF(Tabelle1[[#This Row],[Count]]="",-1,Tabelle1[[#This Row],[Count]]/5/60)</f>
        <v>-1</v>
      </c>
      <c r="N234" s="4"/>
      <c r="O234" s="4"/>
      <c r="P234" s="4">
        <v>7134.4429294612701</v>
      </c>
      <c r="Q234" s="4">
        <v>22.518306235511201</v>
      </c>
    </row>
    <row r="235" spans="1:17">
      <c r="A235">
        <v>233</v>
      </c>
      <c r="B235" s="1"/>
      <c r="C235" s="2"/>
      <c r="M235" s="4">
        <f>IF(Tabelle1[[#This Row],[Count]]="",-1,Tabelle1[[#This Row],[Count]]/5/60)</f>
        <v>-1</v>
      </c>
      <c r="N235" s="4"/>
      <c r="O235" s="4"/>
      <c r="P235" s="4">
        <v>7133.7824966112503</v>
      </c>
      <c r="Q235" s="4">
        <v>22.661494811578699</v>
      </c>
    </row>
    <row r="236" spans="1:17">
      <c r="A236">
        <v>234</v>
      </c>
      <c r="B236" s="1"/>
      <c r="C236" s="2"/>
      <c r="M236" s="4">
        <f>IF(Tabelle1[[#This Row],[Count]]="",-1,Tabelle1[[#This Row],[Count]]/5/60)</f>
        <v>-1</v>
      </c>
      <c r="N236" s="4"/>
      <c r="O236" s="4"/>
      <c r="P236" s="4">
        <v>7133.1429481515997</v>
      </c>
      <c r="Q236" s="4">
        <v>22.804613856874301</v>
      </c>
    </row>
    <row r="237" spans="1:17">
      <c r="A237">
        <v>235</v>
      </c>
      <c r="B237" s="1"/>
      <c r="C237" s="2"/>
      <c r="M237" s="4">
        <f>IF(Tabelle1[[#This Row],[Count]]="",-1,Tabelle1[[#This Row],[Count]]/5/60)</f>
        <v>-1</v>
      </c>
      <c r="N237" s="4"/>
      <c r="O237" s="4"/>
      <c r="P237" s="4">
        <v>7132.5233556598296</v>
      </c>
      <c r="Q237" s="4">
        <v>22.9476663842287</v>
      </c>
    </row>
    <row r="238" spans="1:17">
      <c r="A238">
        <v>236</v>
      </c>
      <c r="B238" s="1"/>
      <c r="C238" s="2"/>
      <c r="M238" s="4">
        <f>IF(Tabelle1[[#This Row],[Count]]="",-1,Tabelle1[[#This Row],[Count]]/5/60)</f>
        <v>-1</v>
      </c>
      <c r="N238" s="4"/>
      <c r="O238" s="4"/>
      <c r="P238" s="4">
        <v>7131.9228456418596</v>
      </c>
      <c r="Q238" s="4">
        <v>23.090655228304001</v>
      </c>
    </row>
    <row r="239" spans="1:17">
      <c r="A239">
        <v>237</v>
      </c>
      <c r="B239" s="1"/>
      <c r="C239" s="2"/>
      <c r="M239" s="4">
        <f>IF(Tabelle1[[#This Row],[Count]]="",-1,Tabelle1[[#This Row],[Count]]/5/60)</f>
        <v>-1</v>
      </c>
      <c r="N239" s="4"/>
      <c r="O239" s="4"/>
      <c r="P239" s="4">
        <v>7131.3405953007104</v>
      </c>
      <c r="Q239" s="4">
        <v>23.233583059568598</v>
      </c>
    </row>
    <row r="240" spans="1:17">
      <c r="A240">
        <v>238</v>
      </c>
      <c r="B240" s="1"/>
      <c r="C240" s="2"/>
      <c r="M240" s="4">
        <f>IF(Tabelle1[[#This Row],[Count]]="",-1,Tabelle1[[#This Row],[Count]]/5/60)</f>
        <v>-1</v>
      </c>
      <c r="N240" s="4"/>
      <c r="O240" s="4"/>
      <c r="P240" s="4">
        <v>7130.7758287330398</v>
      </c>
      <c r="Q240" s="4">
        <v>23.376452396805501</v>
      </c>
    </row>
    <row r="241" spans="1:17">
      <c r="A241">
        <v>239</v>
      </c>
      <c r="B241" s="1"/>
      <c r="C241" s="2"/>
      <c r="M241" s="4">
        <f>IF(Tabelle1[[#This Row],[Count]]="",-1,Tabelle1[[#This Row],[Count]]/5/60)</f>
        <v>-1</v>
      </c>
      <c r="N241" s="4"/>
      <c r="O241" s="4"/>
      <c r="P241" s="4">
        <v>7130.2278134951302</v>
      </c>
      <c r="Q241" s="4">
        <v>23.519265618365299</v>
      </c>
    </row>
    <row r="242" spans="1:17">
      <c r="A242">
        <v>240</v>
      </c>
      <c r="B242" s="1">
        <v>41616.058333333334</v>
      </c>
      <c r="C242" s="2">
        <v>1386510000000</v>
      </c>
      <c r="D242" s="3">
        <v>2742.38047002334</v>
      </c>
      <c r="E242">
        <v>52.367742647772602</v>
      </c>
      <c r="F242">
        <v>116.423365334981</v>
      </c>
      <c r="G242">
        <v>540493</v>
      </c>
      <c r="H242" t="s">
        <v>46</v>
      </c>
      <c r="I242" t="s">
        <v>47</v>
      </c>
      <c r="J242" t="s">
        <v>48</v>
      </c>
      <c r="K242" t="s">
        <v>49</v>
      </c>
      <c r="L242" t="s">
        <v>50</v>
      </c>
      <c r="M242" s="4">
        <f>IF(Tabelle1[[#This Row],[Count]]="",-1,Tabelle1[[#This Row],[Count]]/5/60)</f>
        <v>1801.6433333333334</v>
      </c>
      <c r="N242" s="4"/>
      <c r="O242" s="4"/>
      <c r="P242" s="4">
        <v>7129.6958574914897</v>
      </c>
      <c r="Q242" s="4">
        <v>23.6620249723304</v>
      </c>
    </row>
    <row r="243" spans="1:17">
      <c r="A243">
        <v>241</v>
      </c>
      <c r="B243" s="1"/>
      <c r="C243" s="2"/>
      <c r="M243" s="4">
        <f>IF(Tabelle1[[#This Row],[Count]]="",-1,Tabelle1[[#This Row],[Count]]/5/60)</f>
        <v>-1</v>
      </c>
      <c r="N243" s="4"/>
      <c r="O243" s="4"/>
      <c r="P243" s="4">
        <v>7129.1793061456701</v>
      </c>
      <c r="Q243" s="4">
        <v>23.8047325857335</v>
      </c>
    </row>
    <row r="244" spans="1:17">
      <c r="A244">
        <v>242</v>
      </c>
      <c r="B244" s="1"/>
      <c r="C244" s="2"/>
      <c r="M244" s="4">
        <f>IF(Tabelle1[[#This Row],[Count]]="",-1,Tabelle1[[#This Row],[Count]]/5/60)</f>
        <v>-1</v>
      </c>
      <c r="N244" s="4"/>
      <c r="O244" s="4"/>
      <c r="P244" s="4">
        <v>7128.6775398209702</v>
      </c>
      <c r="Q244" s="4">
        <v>23.9473904729428</v>
      </c>
    </row>
    <row r="245" spans="1:17">
      <c r="A245">
        <v>243</v>
      </c>
      <c r="B245" s="1"/>
      <c r="C245" s="2"/>
      <c r="M245" s="4">
        <f>IF(Tabelle1[[#This Row],[Count]]="",-1,Tabelle1[[#This Row],[Count]]/5/60)</f>
        <v>-1</v>
      </c>
      <c r="N245" s="4"/>
      <c r="O245" s="4"/>
      <c r="P245" s="4">
        <v>7128.1899714628898</v>
      </c>
      <c r="Q245" s="4">
        <v>24.090000543311799</v>
      </c>
    </row>
    <row r="246" spans="1:17">
      <c r="A246">
        <v>244</v>
      </c>
      <c r="B246" s="1"/>
      <c r="C246" s="2"/>
      <c r="M246" s="4">
        <f>IF(Tabelle1[[#This Row],[Count]]="",-1,Tabelle1[[#This Row],[Count]]/5/60)</f>
        <v>-1</v>
      </c>
      <c r="N246" s="4"/>
      <c r="O246" s="4"/>
      <c r="P246" s="4">
        <v>7127.7160444389201</v>
      </c>
      <c r="Q246" s="4">
        <v>24.232564608177601</v>
      </c>
    </row>
    <row r="247" spans="1:17">
      <c r="A247">
        <v>245</v>
      </c>
      <c r="B247" s="1"/>
      <c r="C247" s="2"/>
      <c r="M247" s="4">
        <f>IF(Tabelle1[[#This Row],[Count]]="",-1,Tabelle1[[#This Row],[Count]]/5/60)</f>
        <v>-1</v>
      </c>
      <c r="N247" s="4"/>
      <c r="O247" s="4"/>
      <c r="P247" s="4">
        <v>7127.2552305556101</v>
      </c>
      <c r="Q247" s="4">
        <v>24.3750843872754</v>
      </c>
    </row>
    <row r="248" spans="1:17">
      <c r="A248">
        <v>246</v>
      </c>
      <c r="B248" s="1"/>
      <c r="C248" s="2"/>
      <c r="M248" s="4">
        <f>IF(Tabelle1[[#This Row],[Count]]="",-1,Tabelle1[[#This Row],[Count]]/5/60)</f>
        <v>-1</v>
      </c>
      <c r="N248" s="4"/>
      <c r="O248" s="4"/>
      <c r="P248" s="4">
        <v>7126.8070282348499</v>
      </c>
      <c r="Q248" s="4">
        <v>24.517561514630799</v>
      </c>
    </row>
    <row r="249" spans="1:17">
      <c r="A249">
        <v>247</v>
      </c>
      <c r="B249" s="1"/>
      <c r="C249" s="2"/>
      <c r="M249" s="4">
        <f>IF(Tabelle1[[#This Row],[Count]]="",-1,Tabelle1[[#This Row],[Count]]/5/60)</f>
        <v>-1</v>
      </c>
      <c r="N249" s="4"/>
      <c r="O249" s="4"/>
      <c r="P249" s="4">
        <v>7126.3709608333402</v>
      </c>
      <c r="Q249" s="4">
        <v>24.6599975439836</v>
      </c>
    </row>
    <row r="250" spans="1:17">
      <c r="A250">
        <v>248</v>
      </c>
      <c r="B250" s="1"/>
      <c r="C250" s="2"/>
      <c r="M250" s="4">
        <f>IF(Tabelle1[[#This Row],[Count]]="",-1,Tabelle1[[#This Row],[Count]]/5/60)</f>
        <v>-1</v>
      </c>
      <c r="N250" s="4"/>
      <c r="O250" s="4"/>
      <c r="P250" s="4">
        <v>7125.94657509223</v>
      </c>
      <c r="Q250" s="4">
        <v>24.802393953787099</v>
      </c>
    </row>
    <row r="251" spans="1:17">
      <c r="A251">
        <v>249</v>
      </c>
      <c r="B251" s="1"/>
      <c r="C251" s="2"/>
      <c r="M251" s="4">
        <f>IF(Tabelle1[[#This Row],[Count]]="",-1,Tabelle1[[#This Row],[Count]]/5/60)</f>
        <v>-1</v>
      </c>
      <c r="N251" s="4"/>
      <c r="O251" s="4"/>
      <c r="P251" s="4">
        <v>7125.5334397041197</v>
      </c>
      <c r="Q251" s="4">
        <v>24.944752151824702</v>
      </c>
    </row>
    <row r="252" spans="1:17">
      <c r="A252">
        <v>250</v>
      </c>
      <c r="B252" s="1"/>
      <c r="C252" s="2"/>
      <c r="M252" s="4">
        <f>IF(Tabelle1[[#This Row],[Count]]="",-1,Tabelle1[[#This Row],[Count]]/5/60)</f>
        <v>-1</v>
      </c>
      <c r="N252" s="4">
        <v>7112.3524534429998</v>
      </c>
      <c r="O252" s="4">
        <v>25.087073479478899</v>
      </c>
      <c r="P252" s="4">
        <v>7125.1311439871197</v>
      </c>
      <c r="Q252" s="4">
        <v>25.087073479478899</v>
      </c>
    </row>
    <row r="253" spans="1:17">
      <c r="A253">
        <v>251</v>
      </c>
      <c r="B253" s="1"/>
      <c r="C253" s="2"/>
      <c r="M253" s="4">
        <f>IF(Tabelle1[[#This Row],[Count]]="",-1,Tabelle1[[#This Row],[Count]]/5/60)</f>
        <v>-1</v>
      </c>
      <c r="N253" s="4"/>
      <c r="O253" s="4"/>
      <c r="P253" s="4">
        <v>7124.7392966561501</v>
      </c>
      <c r="Q253" s="4">
        <v>25.229359215683999</v>
      </c>
    </row>
    <row r="254" spans="1:17">
      <c r="A254">
        <v>252</v>
      </c>
      <c r="B254" s="1"/>
      <c r="C254" s="2"/>
      <c r="M254" s="4">
        <f>IF(Tabelle1[[#This Row],[Count]]="",-1,Tabelle1[[#This Row],[Count]]/5/60)</f>
        <v>-1</v>
      </c>
      <c r="N254" s="4"/>
      <c r="O254" s="4"/>
      <c r="P254" s="4">
        <v>7124.3575246831797</v>
      </c>
      <c r="Q254" s="4">
        <v>25.371610580591401</v>
      </c>
    </row>
    <row r="255" spans="1:17">
      <c r="A255">
        <v>253</v>
      </c>
      <c r="B255" s="1"/>
      <c r="C255" s="2"/>
      <c r="M255" s="4">
        <f>IF(Tabelle1[[#This Row],[Count]]="",-1,Tabelle1[[#This Row],[Count]]/5/60)</f>
        <v>-1</v>
      </c>
      <c r="N255" s="4"/>
      <c r="O255" s="4"/>
      <c r="P255" s="4">
        <v>7123.9854722385699</v>
      </c>
      <c r="Q255" s="4">
        <v>25.513828738971199</v>
      </c>
    </row>
    <row r="256" spans="1:17">
      <c r="A256">
        <v>254</v>
      </c>
      <c r="B256" s="1"/>
      <c r="C256" s="2"/>
      <c r="M256" s="4">
        <f>IF(Tabelle1[[#This Row],[Count]]="",-1,Tabelle1[[#This Row],[Count]]/5/60)</f>
        <v>-1</v>
      </c>
      <c r="N256" s="4"/>
      <c r="O256" s="4"/>
      <c r="P256" s="4">
        <v>7123.6227997064198</v>
      </c>
      <c r="Q256" s="4">
        <v>25.656014803376099</v>
      </c>
    </row>
    <row r="257" spans="1:17">
      <c r="A257">
        <v>255</v>
      </c>
      <c r="B257" s="1"/>
      <c r="C257" s="2"/>
      <c r="M257" s="4">
        <f>IF(Tabelle1[[#This Row],[Count]]="",-1,Tabelle1[[#This Row],[Count]]/5/60)</f>
        <v>-1</v>
      </c>
      <c r="N257" s="4"/>
      <c r="O257" s="4"/>
      <c r="P257" s="4">
        <v>7123.2691827684803</v>
      </c>
      <c r="Q257" s="4">
        <v>25.798169837082099</v>
      </c>
    </row>
    <row r="258" spans="1:17">
      <c r="A258">
        <v>256</v>
      </c>
      <c r="B258" s="1"/>
      <c r="C258" s="2"/>
      <c r="M258" s="4">
        <f>IF(Tabelle1[[#This Row],[Count]]="",-1,Tabelle1[[#This Row],[Count]]/5/60)</f>
        <v>-1</v>
      </c>
      <c r="N258" s="4"/>
      <c r="O258" s="4"/>
      <c r="P258" s="4">
        <v>7122.9243115502004</v>
      </c>
      <c r="Q258" s="4">
        <v>25.940294856830299</v>
      </c>
    </row>
    <row r="259" spans="1:17">
      <c r="A259">
        <v>257</v>
      </c>
      <c r="B259" s="1"/>
      <c r="C259" s="2"/>
      <c r="M259" s="4">
        <f>IF(Tabelle1[[#This Row],[Count]]="",-1,Tabelle1[[#This Row],[Count]]/5/60)</f>
        <v>-1</v>
      </c>
      <c r="N259" s="4"/>
      <c r="O259" s="4"/>
      <c r="P259" s="4">
        <v>7122.58788982438</v>
      </c>
      <c r="Q259" s="4">
        <v>26.082390835381599</v>
      </c>
    </row>
    <row r="260" spans="1:17">
      <c r="A260">
        <v>258</v>
      </c>
      <c r="B260" s="1"/>
      <c r="C260" s="2"/>
      <c r="M260" s="4">
        <f>IF(Tabelle1[[#This Row],[Count]]="",-1,Tabelle1[[#This Row],[Count]]/5/60)</f>
        <v>-1</v>
      </c>
      <c r="N260" s="4"/>
      <c r="O260" s="4"/>
      <c r="P260" s="4">
        <v>7122.2596342676497</v>
      </c>
      <c r="Q260" s="4">
        <v>26.2244587039024</v>
      </c>
    </row>
    <row r="261" spans="1:17">
      <c r="A261">
        <v>259</v>
      </c>
      <c r="B261" s="1"/>
      <c r="C261" s="2"/>
      <c r="M261" s="4">
        <f>IF(Tabelle1[[#This Row],[Count]]="",-1,Tabelle1[[#This Row],[Count]]/5/60)</f>
        <v>-1</v>
      </c>
      <c r="N261" s="4"/>
      <c r="O261" s="4"/>
      <c r="P261" s="4">
        <v>7121.9392737657399</v>
      </c>
      <c r="Q261" s="4">
        <v>26.366499354192399</v>
      </c>
    </row>
    <row r="262" spans="1:17">
      <c r="A262">
        <v>260</v>
      </c>
      <c r="B262" s="1"/>
      <c r="C262" s="2"/>
      <c r="M262" s="4">
        <f>IF(Tabelle1[[#This Row],[Count]]="",-1,Tabelle1[[#This Row],[Count]]/5/60)</f>
        <v>-1</v>
      </c>
      <c r="N262" s="4"/>
      <c r="O262" s="4"/>
      <c r="P262" s="4">
        <v>7121.6265487637602</v>
      </c>
      <c r="Q262" s="4">
        <v>26.5085136407683</v>
      </c>
    </row>
    <row r="263" spans="1:17">
      <c r="A263">
        <v>261</v>
      </c>
      <c r="B263" s="1"/>
      <c r="C263" s="2"/>
      <c r="M263" s="4">
        <f>IF(Tabelle1[[#This Row],[Count]]="",-1,Tabelle1[[#This Row],[Count]]/5/60)</f>
        <v>-1</v>
      </c>
      <c r="N263" s="4"/>
      <c r="O263" s="4"/>
      <c r="P263" s="4">
        <v>7121.3212106578703</v>
      </c>
      <c r="Q263" s="4">
        <v>26.650502382813901</v>
      </c>
    </row>
    <row r="264" spans="1:17">
      <c r="A264">
        <v>262</v>
      </c>
      <c r="B264" s="1"/>
      <c r="C264" s="2"/>
      <c r="M264" s="4">
        <f>IF(Tabelle1[[#This Row],[Count]]="",-1,Tabelle1[[#This Row],[Count]]/5/60)</f>
        <v>-1</v>
      </c>
      <c r="N264" s="4"/>
      <c r="O264" s="4"/>
      <c r="P264" s="4">
        <v>7121.0230212255801</v>
      </c>
      <c r="Q264" s="4">
        <v>26.792466366006401</v>
      </c>
    </row>
    <row r="265" spans="1:17">
      <c r="A265">
        <v>263</v>
      </c>
      <c r="B265" s="1"/>
      <c r="C265" s="2"/>
      <c r="M265" s="4">
        <f>IF(Tabelle1[[#This Row],[Count]]="",-1,Tabelle1[[#This Row],[Count]]/5/60)</f>
        <v>-1</v>
      </c>
      <c r="N265" s="4"/>
      <c r="O265" s="4"/>
      <c r="P265" s="4">
        <v>7120.7317520914203</v>
      </c>
      <c r="Q265" s="4">
        <v>26.934406344229199</v>
      </c>
    </row>
    <row r="266" spans="1:17">
      <c r="A266">
        <v>264</v>
      </c>
      <c r="B266" s="1"/>
      <c r="C266" s="2"/>
      <c r="M266" s="4">
        <f>IF(Tabelle1[[#This Row],[Count]]="",-1,Tabelle1[[#This Row],[Count]]/5/60)</f>
        <v>-1</v>
      </c>
      <c r="N266" s="4"/>
      <c r="O266" s="4"/>
      <c r="P266" s="4">
        <v>7120.4471842256798</v>
      </c>
      <c r="Q266" s="4">
        <v>27.076323041178298</v>
      </c>
    </row>
    <row r="267" spans="1:17">
      <c r="A267">
        <v>265</v>
      </c>
      <c r="B267" s="1"/>
      <c r="C267" s="2"/>
      <c r="M267" s="4">
        <f>IF(Tabelle1[[#This Row],[Count]]="",-1,Tabelle1[[#This Row],[Count]]/5/60)</f>
        <v>-1</v>
      </c>
      <c r="N267" s="4"/>
      <c r="O267" s="4"/>
      <c r="P267" s="4">
        <v>7120.16910747373</v>
      </c>
      <c r="Q267" s="4">
        <v>27.2182171518708</v>
      </c>
    </row>
    <row r="268" spans="1:17">
      <c r="A268">
        <v>266</v>
      </c>
      <c r="B268" s="1"/>
      <c r="C268" s="2"/>
      <c r="M268" s="4">
        <f>IF(Tabelle1[[#This Row],[Count]]="",-1,Tabelle1[[#This Row],[Count]]/5/60)</f>
        <v>-1</v>
      </c>
      <c r="N268" s="4"/>
      <c r="O268" s="4"/>
      <c r="P268" s="4">
        <v>7119.8973201135896</v>
      </c>
      <c r="Q268" s="4">
        <v>27.360089344063201</v>
      </c>
    </row>
    <row r="269" spans="1:17">
      <c r="A269">
        <v>267</v>
      </c>
      <c r="B269" s="1"/>
      <c r="C269" s="2"/>
      <c r="M269" s="4">
        <f>IF(Tabelle1[[#This Row],[Count]]="",-1,Tabelle1[[#This Row],[Count]]/5/60)</f>
        <v>-1</v>
      </c>
      <c r="N269" s="4"/>
      <c r="O269" s="4"/>
      <c r="P269" s="4">
        <v>7119.63162843998</v>
      </c>
      <c r="Q269" s="4">
        <v>27.501940259583801</v>
      </c>
    </row>
    <row r="270" spans="1:17">
      <c r="A270">
        <v>268</v>
      </c>
      <c r="B270" s="1"/>
      <c r="C270" s="2"/>
      <c r="M270" s="4">
        <f>IF(Tabelle1[[#This Row],[Count]]="",-1,Tabelle1[[#This Row],[Count]]/5/60)</f>
        <v>-1</v>
      </c>
      <c r="N270" s="4"/>
      <c r="O270" s="4"/>
      <c r="P270" s="4">
        <v>7119.3718463729801</v>
      </c>
      <c r="Q270" s="4">
        <v>27.643770515587601</v>
      </c>
    </row>
    <row r="271" spans="1:17">
      <c r="A271">
        <v>269</v>
      </c>
      <c r="B271" s="1"/>
      <c r="C271" s="2"/>
      <c r="M271" s="4">
        <f>IF(Tabelle1[[#This Row],[Count]]="",-1,Tabelle1[[#This Row],[Count]]/5/60)</f>
        <v>-1</v>
      </c>
      <c r="N271" s="4"/>
      <c r="O271" s="4"/>
      <c r="P271" s="4">
        <v>7119.1177950892998</v>
      </c>
      <c r="Q271" s="4">
        <v>27.785580705737601</v>
      </c>
    </row>
    <row r="272" spans="1:17">
      <c r="A272">
        <v>270</v>
      </c>
      <c r="B272" s="1">
        <v>41614.260416666664</v>
      </c>
      <c r="C272" s="2">
        <v>1386350000000</v>
      </c>
      <c r="D272" s="3">
        <v>2406.2829958765701</v>
      </c>
      <c r="E272">
        <v>49.053878499834902</v>
      </c>
      <c r="F272">
        <v>129.938421997804</v>
      </c>
      <c r="G272">
        <v>550164</v>
      </c>
      <c r="H272" t="s">
        <v>51</v>
      </c>
      <c r="I272" t="s">
        <v>52</v>
      </c>
      <c r="J272" t="s">
        <v>53</v>
      </c>
      <c r="K272" t="s">
        <v>54</v>
      </c>
      <c r="L272" t="s">
        <v>55</v>
      </c>
      <c r="M272" s="4">
        <f>IF(Tabelle1[[#This Row],[Count]]="",-1,Tabelle1[[#This Row],[Count]]/5/60)</f>
        <v>1833.88</v>
      </c>
      <c r="N272" s="4"/>
      <c r="O272" s="4"/>
      <c r="P272" s="4">
        <v>7118.8693026750498</v>
      </c>
      <c r="Q272" s="4">
        <v>27.927371401318201</v>
      </c>
    </row>
    <row r="273" spans="1:17">
      <c r="A273">
        <v>271</v>
      </c>
      <c r="B273" s="1"/>
      <c r="C273" s="2"/>
      <c r="M273" s="4">
        <f>IF(Tabelle1[[#This Row],[Count]]="",-1,Tabelle1[[#This Row],[Count]]/5/60)</f>
        <v>-1</v>
      </c>
      <c r="N273" s="4"/>
      <c r="O273" s="4"/>
      <c r="P273" s="4">
        <v>7118.6262037982196</v>
      </c>
      <c r="Q273" s="4">
        <v>28.069143152284699</v>
      </c>
    </row>
    <row r="274" spans="1:17">
      <c r="A274">
        <v>272</v>
      </c>
      <c r="B274" s="1"/>
      <c r="C274" s="2"/>
      <c r="M274" s="4">
        <f>IF(Tabelle1[[#This Row],[Count]]="",-1,Tabelle1[[#This Row],[Count]]/5/60)</f>
        <v>-1</v>
      </c>
      <c r="N274" s="4"/>
      <c r="O274" s="4"/>
      <c r="P274" s="4">
        <v>7118.3883393997703</v>
      </c>
      <c r="Q274" s="4">
        <v>28.2108964882541</v>
      </c>
    </row>
    <row r="275" spans="1:17">
      <c r="A275">
        <v>273</v>
      </c>
      <c r="B275" s="1"/>
      <c r="C275" s="2"/>
      <c r="M275" s="4">
        <f>IF(Tabelle1[[#This Row],[Count]]="",-1,Tabelle1[[#This Row],[Count]]/5/60)</f>
        <v>-1</v>
      </c>
      <c r="N275" s="4"/>
      <c r="O275" s="4"/>
      <c r="P275" s="4">
        <v>7118.1555564018099</v>
      </c>
      <c r="Q275" s="4">
        <v>28.352631919440601</v>
      </c>
    </row>
    <row r="276" spans="1:17">
      <c r="A276">
        <v>274</v>
      </c>
      <c r="B276" s="1"/>
      <c r="C276" s="2"/>
      <c r="M276" s="4">
        <f>IF(Tabelle1[[#This Row],[Count]]="",-1,Tabelle1[[#This Row],[Count]]/5/60)</f>
        <v>-1</v>
      </c>
      <c r="N276" s="4"/>
      <c r="O276" s="4"/>
      <c r="P276" s="4">
        <v>7117.92770743234</v>
      </c>
      <c r="Q276" s="4">
        <v>28.4943499375382</v>
      </c>
    </row>
    <row r="277" spans="1:17">
      <c r="A277">
        <v>275</v>
      </c>
      <c r="B277" s="1"/>
      <c r="C277" s="2"/>
      <c r="M277" s="4">
        <f>IF(Tabelle1[[#This Row],[Count]]="",-1,Tabelle1[[#This Row],[Count]]/5/60)</f>
        <v>-1</v>
      </c>
      <c r="N277" s="4">
        <v>7112.7952530499997</v>
      </c>
      <c r="O277" s="4">
        <v>28.636051016557001</v>
      </c>
      <c r="P277" s="4">
        <v>7117.7046505646103</v>
      </c>
      <c r="Q277" s="4">
        <v>28.636051016557001</v>
      </c>
    </row>
    <row r="278" spans="1:17">
      <c r="A278">
        <v>276</v>
      </c>
      <c r="B278" s="1"/>
      <c r="C278" s="2"/>
      <c r="M278" s="4">
        <f>IF(Tabelle1[[#This Row],[Count]]="",-1,Tabelle1[[#This Row],[Count]]/5/60)</f>
        <v>-1</v>
      </c>
      <c r="N278" s="4"/>
      <c r="O278" s="4"/>
      <c r="P278" s="4">
        <v>7117.4862490710702</v>
      </c>
      <c r="Q278" s="4">
        <v>28.7777356136124</v>
      </c>
    </row>
    <row r="279" spans="1:17">
      <c r="A279">
        <v>277</v>
      </c>
      <c r="B279" s="1"/>
      <c r="C279" s="2"/>
      <c r="M279" s="4">
        <f>IF(Tabelle1[[#This Row],[Count]]="",-1,Tabelle1[[#This Row],[Count]]/5/60)</f>
        <v>-1</v>
      </c>
      <c r="N279" s="4"/>
      <c r="O279" s="4"/>
      <c r="P279" s="4">
        <v>7117.2723711901899</v>
      </c>
      <c r="Q279" s="4">
        <v>28.9194041696732</v>
      </c>
    </row>
    <row r="280" spans="1:17">
      <c r="A280">
        <v>278</v>
      </c>
      <c r="B280" s="1"/>
      <c r="C280" s="2"/>
      <c r="M280" s="4">
        <f>IF(Tabelle1[[#This Row],[Count]]="",-1,Tabelle1[[#This Row],[Count]]/5/60)</f>
        <v>-1</v>
      </c>
      <c r="N280" s="4"/>
      <c r="O280" s="4"/>
      <c r="P280" s="4">
        <v>7117.0628899061503</v>
      </c>
      <c r="Q280" s="4">
        <v>29.061057110268901</v>
      </c>
    </row>
    <row r="281" spans="1:17">
      <c r="A281">
        <v>279</v>
      </c>
      <c r="B281" s="1"/>
      <c r="C281" s="2"/>
      <c r="M281" s="4">
        <f>IF(Tabelle1[[#This Row],[Count]]="",-1,Tabelle1[[#This Row],[Count]]/5/60)</f>
        <v>-1</v>
      </c>
      <c r="N281" s="4"/>
      <c r="O281" s="4"/>
      <c r="P281" s="4">
        <v>7116.85768273965</v>
      </c>
      <c r="Q281" s="4">
        <v>29.202694846161101</v>
      </c>
    </row>
    <row r="282" spans="1:17">
      <c r="A282">
        <v>280</v>
      </c>
      <c r="B282" s="1"/>
      <c r="C282" s="2"/>
      <c r="M282" s="4">
        <f>IF(Tabelle1[[#This Row],[Count]]="",-1,Tabelle1[[#This Row],[Count]]/5/60)</f>
        <v>-1</v>
      </c>
      <c r="N282" s="4"/>
      <c r="O282" s="4"/>
      <c r="P282" s="4">
        <v>7116.6566315500304</v>
      </c>
      <c r="Q282" s="4">
        <v>29.344317773979</v>
      </c>
    </row>
    <row r="283" spans="1:17">
      <c r="A283">
        <v>281</v>
      </c>
      <c r="B283" s="1"/>
      <c r="C283" s="2"/>
      <c r="M283" s="4">
        <f>IF(Tabelle1[[#This Row],[Count]]="",-1,Tabelle1[[#This Row],[Count]]/5/60)</f>
        <v>-1</v>
      </c>
      <c r="N283" s="4"/>
      <c r="O283" s="4"/>
      <c r="P283" s="4">
        <v>7116.4596223477201</v>
      </c>
      <c r="Q283" s="4">
        <v>29.485926276821601</v>
      </c>
    </row>
    <row r="284" spans="1:17">
      <c r="A284">
        <v>282</v>
      </c>
      <c r="B284" s="1"/>
      <c r="C284" s="2"/>
      <c r="M284" s="4">
        <f>IF(Tabelle1[[#This Row],[Count]]="",-1,Tabelle1[[#This Row],[Count]]/5/60)</f>
        <v>-1</v>
      </c>
      <c r="N284" s="4"/>
      <c r="O284" s="4"/>
      <c r="P284" s="4">
        <v>7116.26654511585</v>
      </c>
      <c r="Q284" s="4">
        <v>29.627520724831001</v>
      </c>
    </row>
    <row r="285" spans="1:17">
      <c r="A285">
        <v>283</v>
      </c>
      <c r="B285" s="1"/>
      <c r="C285" s="2"/>
      <c r="M285" s="4">
        <f>IF(Tabelle1[[#This Row],[Count]]="",-1,Tabelle1[[#This Row],[Count]]/5/60)</f>
        <v>-1</v>
      </c>
      <c r="N285" s="4"/>
      <c r="O285" s="4"/>
      <c r="P285" s="4">
        <v>7116.0772936414796</v>
      </c>
      <c r="Q285" s="4">
        <v>29.769101475734701</v>
      </c>
    </row>
    <row r="286" spans="1:17">
      <c r="A286">
        <v>284</v>
      </c>
      <c r="B286" s="1"/>
      <c r="C286" s="2"/>
      <c r="M286" s="4">
        <f>IF(Tabelle1[[#This Row],[Count]]="",-1,Tabelle1[[#This Row],[Count]]/5/60)</f>
        <v>-1</v>
      </c>
      <c r="N286" s="4"/>
      <c r="O286" s="4"/>
      <c r="P286" s="4">
        <v>7115.8917653550698</v>
      </c>
      <c r="Q286" s="4">
        <v>29.910668875361701</v>
      </c>
    </row>
    <row r="287" spans="1:17">
      <c r="A287">
        <v>285</v>
      </c>
      <c r="B287" s="1"/>
      <c r="C287" s="2"/>
      <c r="M287" s="4">
        <f>IF(Tabelle1[[#This Row],[Count]]="",-1,Tabelle1[[#This Row],[Count]]/5/60)</f>
        <v>-1</v>
      </c>
      <c r="N287" s="4"/>
      <c r="O287" s="4"/>
      <c r="P287" s="4">
        <v>7115.7098611779902</v>
      </c>
      <c r="Q287" s="4">
        <v>30.052223258133001</v>
      </c>
    </row>
    <row r="288" spans="1:17">
      <c r="A288">
        <v>286</v>
      </c>
      <c r="B288" s="1"/>
      <c r="C288" s="2"/>
      <c r="M288" s="4">
        <f>IF(Tabelle1[[#This Row],[Count]]="",-1,Tabelle1[[#This Row],[Count]]/5/60)</f>
        <v>-1</v>
      </c>
      <c r="N288" s="4"/>
      <c r="O288" s="4"/>
      <c r="P288" s="4">
        <v>7115.53148537774</v>
      </c>
      <c r="Q288" s="4">
        <v>30.193764947526802</v>
      </c>
    </row>
    <row r="289" spans="1:17">
      <c r="A289">
        <v>287</v>
      </c>
      <c r="B289" s="1"/>
      <c r="C289" s="2"/>
      <c r="M289" s="4">
        <f>IF(Tabelle1[[#This Row],[Count]]="",-1,Tabelle1[[#This Row],[Count]]/5/60)</f>
        <v>-1</v>
      </c>
      <c r="N289" s="4"/>
      <c r="O289" s="4"/>
      <c r="P289" s="4">
        <v>7115.3565454301497</v>
      </c>
      <c r="Q289" s="4">
        <v>30.335294256522602</v>
      </c>
    </row>
    <row r="290" spans="1:17">
      <c r="A290">
        <v>288</v>
      </c>
      <c r="B290" s="1"/>
      <c r="C290" s="2"/>
      <c r="M290" s="4">
        <f>IF(Tabelle1[[#This Row],[Count]]="",-1,Tabelle1[[#This Row],[Count]]/5/60)</f>
        <v>-1</v>
      </c>
      <c r="N290" s="4"/>
      <c r="O290" s="4"/>
      <c r="P290" s="4">
        <v>7115.18495188834</v>
      </c>
      <c r="Q290" s="4">
        <v>30.476811488022602</v>
      </c>
    </row>
    <row r="291" spans="1:17">
      <c r="A291">
        <v>289</v>
      </c>
      <c r="B291" s="1"/>
      <c r="C291" s="2"/>
      <c r="M291" s="4">
        <f>IF(Tabelle1[[#This Row],[Count]]="",-1,Tabelle1[[#This Row],[Count]]/5/60)</f>
        <v>-1</v>
      </c>
      <c r="N291" s="4"/>
      <c r="O291" s="4"/>
      <c r="P291" s="4">
        <v>7115.0166182580297</v>
      </c>
      <c r="Q291" s="4">
        <v>30.6183169352534</v>
      </c>
    </row>
    <row r="292" spans="1:17">
      <c r="A292">
        <v>290</v>
      </c>
      <c r="B292" s="1"/>
      <c r="C292" s="2"/>
      <c r="M292" s="4">
        <f>IF(Tabelle1[[#This Row],[Count]]="",-1,Tabelle1[[#This Row],[Count]]/5/60)</f>
        <v>-1</v>
      </c>
      <c r="N292" s="4"/>
      <c r="O292" s="4"/>
      <c r="P292" s="4">
        <v>7114.8514608789901</v>
      </c>
      <c r="Q292" s="4">
        <v>30.759810882147601</v>
      </c>
    </row>
    <row r="293" spans="1:17">
      <c r="A293">
        <v>291</v>
      </c>
      <c r="B293" s="1"/>
      <c r="C293" s="2"/>
      <c r="M293" s="4">
        <f>IF(Tabelle1[[#This Row],[Count]]="",-1,Tabelle1[[#This Row],[Count]]/5/60)</f>
        <v>-1</v>
      </c>
      <c r="N293" s="4"/>
      <c r="O293" s="4"/>
      <c r="P293" s="4">
        <v>7114.6893988117499</v>
      </c>
      <c r="Q293" s="4">
        <v>30.9012936037096</v>
      </c>
    </row>
    <row r="294" spans="1:17">
      <c r="A294">
        <v>292</v>
      </c>
      <c r="B294" s="1"/>
      <c r="C294" s="2"/>
      <c r="M294" s="4">
        <f>IF(Tabelle1[[#This Row],[Count]]="",-1,Tabelle1[[#This Row],[Count]]/5/60)</f>
        <v>-1</v>
      </c>
      <c r="N294" s="4"/>
      <c r="O294" s="4"/>
      <c r="P294" s="4">
        <v>7114.5303537301097</v>
      </c>
      <c r="Q294" s="4">
        <v>31.042765366361198</v>
      </c>
    </row>
    <row r="295" spans="1:17">
      <c r="A295">
        <v>293</v>
      </c>
      <c r="B295" s="1"/>
      <c r="C295" s="2"/>
      <c r="M295" s="4">
        <f>IF(Tabelle1[[#This Row],[Count]]="",-1,Tabelle1[[#This Row],[Count]]/5/60)</f>
        <v>-1</v>
      </c>
      <c r="N295" s="4"/>
      <c r="O295" s="4"/>
      <c r="P295" s="4">
        <v>7114.3742498183701</v>
      </c>
      <c r="Q295" s="4">
        <v>31.1842264282737</v>
      </c>
    </row>
    <row r="296" spans="1:17">
      <c r="A296">
        <v>294</v>
      </c>
      <c r="B296" s="1"/>
      <c r="C296" s="2"/>
      <c r="M296" s="4">
        <f>IF(Tabelle1[[#This Row],[Count]]="",-1,Tabelle1[[#This Row],[Count]]/5/60)</f>
        <v>-1</v>
      </c>
      <c r="N296" s="4"/>
      <c r="O296" s="4"/>
      <c r="P296" s="4">
        <v>7114.2210136733702</v>
      </c>
      <c r="Q296" s="4">
        <v>31.325677039684098</v>
      </c>
    </row>
    <row r="297" spans="1:17">
      <c r="A297">
        <v>295</v>
      </c>
      <c r="B297" s="1"/>
      <c r="C297" s="2"/>
      <c r="M297" s="4">
        <f>IF(Tabelle1[[#This Row],[Count]]="",-1,Tabelle1[[#This Row],[Count]]/5/60)</f>
        <v>-1</v>
      </c>
      <c r="N297" s="4"/>
      <c r="O297" s="4"/>
      <c r="P297" s="4">
        <v>7114.0705742113496</v>
      </c>
      <c r="Q297" s="4">
        <v>31.467117443195001</v>
      </c>
    </row>
    <row r="298" spans="1:17">
      <c r="A298">
        <v>296</v>
      </c>
      <c r="B298" s="1"/>
      <c r="C298" s="2"/>
      <c r="M298" s="4">
        <f>IF(Tabelle1[[#This Row],[Count]]="",-1,Tabelle1[[#This Row],[Count]]/5/60)</f>
        <v>-1</v>
      </c>
      <c r="N298" s="4"/>
      <c r="O298" s="4"/>
      <c r="P298" s="4">
        <v>7113.9228625786</v>
      </c>
      <c r="Q298" s="4">
        <v>31.608547874063898</v>
      </c>
    </row>
    <row r="299" spans="1:17">
      <c r="A299">
        <v>297</v>
      </c>
      <c r="B299" s="1"/>
      <c r="C299" s="2"/>
      <c r="M299" s="4">
        <f>IF(Tabelle1[[#This Row],[Count]]="",-1,Tabelle1[[#This Row],[Count]]/5/60)</f>
        <v>-1</v>
      </c>
      <c r="N299" s="4"/>
      <c r="O299" s="4"/>
      <c r="P299" s="4">
        <v>7113.7778120665398</v>
      </c>
      <c r="Q299" s="4">
        <v>31.749968560477399</v>
      </c>
    </row>
    <row r="300" spans="1:17">
      <c r="A300">
        <v>298</v>
      </c>
      <c r="B300" s="1"/>
      <c r="C300" s="2"/>
      <c r="M300" s="4">
        <f>IF(Tabelle1[[#This Row],[Count]]="",-1,Tabelle1[[#This Row],[Count]]/5/60)</f>
        <v>-1</v>
      </c>
      <c r="N300" s="4"/>
      <c r="O300" s="4"/>
      <c r="P300" s="4">
        <v>7113.6353580304703</v>
      </c>
      <c r="Q300" s="4">
        <v>31.891379723813301</v>
      </c>
    </row>
    <row r="301" spans="1:17">
      <c r="A301">
        <v>299</v>
      </c>
      <c r="B301" s="1"/>
      <c r="C301" s="2"/>
      <c r="M301" s="4">
        <f>IF(Tabelle1[[#This Row],[Count]]="",-1,Tabelle1[[#This Row],[Count]]/5/60)</f>
        <v>-1</v>
      </c>
      <c r="N301" s="4"/>
      <c r="O301" s="4"/>
      <c r="P301" s="4">
        <v>7113.4954378120301</v>
      </c>
      <c r="Q301" s="4">
        <v>32.032781578892198</v>
      </c>
    </row>
    <row r="302" spans="1:17">
      <c r="A302">
        <v>300</v>
      </c>
      <c r="B302" s="1">
        <v>41614.227083333331</v>
      </c>
      <c r="C302" s="2">
        <v>1386350000000</v>
      </c>
      <c r="D302" s="3">
        <v>2157.3325023940802</v>
      </c>
      <c r="E302">
        <v>46.447093583927099</v>
      </c>
      <c r="F302">
        <v>146.62511757985499</v>
      </c>
      <c r="G302">
        <v>554942</v>
      </c>
      <c r="H302" t="s">
        <v>12</v>
      </c>
      <c r="I302" t="s">
        <v>56</v>
      </c>
      <c r="J302" t="s">
        <v>57</v>
      </c>
      <c r="K302" t="s">
        <v>58</v>
      </c>
      <c r="L302" t="s">
        <v>59</v>
      </c>
      <c r="M302" s="4">
        <f>IF(Tabelle1[[#This Row],[Count]]="",-1,Tabelle1[[#This Row],[Count]]/5/60)</f>
        <v>1849.8066666666666</v>
      </c>
      <c r="N302" s="4">
        <v>7113.3579906649502</v>
      </c>
      <c r="O302" s="4">
        <v>32.174174334217</v>
      </c>
      <c r="P302" s="4">
        <v>7113.3579906649502</v>
      </c>
      <c r="Q302" s="4">
        <v>32.174174334217</v>
      </c>
    </row>
  </sheetData>
  <pageMargins left="0.7" right="0.7" top="0.78740157499999996" bottom="0.78740157499999996" header="0.3" footer="0.3"/>
  <pageSetup paperSize="9" orientation="portrait" horizontalDpi="4294967293" verticalDpi="429496729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tp</vt:lpstr>
      <vt:lpstr>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Elmer</dc:creator>
  <cp:lastModifiedBy>Lukas Elmer</cp:lastModifiedBy>
  <cp:lastPrinted>2013-12-20T14:32:54Z</cp:lastPrinted>
  <dcterms:created xsi:type="dcterms:W3CDTF">2013-12-19T17:48:05Z</dcterms:created>
  <dcterms:modified xsi:type="dcterms:W3CDTF">2013-12-20T15:24:46Z</dcterms:modified>
</cp:coreProperties>
</file>