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 activeTab="5"/>
  </bookViews>
  <sheets>
    <sheet name="恐龙" sheetId="1" r:id="rId1"/>
    <sheet name="dinosaurs_ori" sheetId="3" r:id="rId2"/>
    <sheet name="experience" sheetId="4" r:id="rId3"/>
    <sheet name="skills" sheetId="2" r:id="rId4"/>
    <sheet name="food" sheetId="5" r:id="rId5"/>
    <sheet name="dinosaurs_avai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4" l="1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<sst xmlns="http://schemas.openxmlformats.org/spreadsheetml/2006/main" count="257" uniqueCount="130">
  <si>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</si>
  <si>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</si>
  <si>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</si>
  <si>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</si>
  <si>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HP_min</t>
    <phoneticPr fontId="2" type="noConversion"/>
  </si>
  <si>
    <t>attack_min</t>
    <phoneticPr fontId="2" type="noConversion"/>
  </si>
  <si>
    <t>defend_min</t>
    <phoneticPr fontId="2" type="noConversion"/>
  </si>
  <si>
    <t>agility_min</t>
    <phoneticPr fontId="2" type="noConversion"/>
  </si>
  <si>
    <t>HP_max</t>
    <phoneticPr fontId="2" type="noConversion"/>
  </si>
  <si>
    <t>attack_max</t>
    <phoneticPr fontId="2" type="noConversion"/>
  </si>
  <si>
    <t>defend_max</t>
    <phoneticPr fontId="2" type="noConversion"/>
  </si>
  <si>
    <t>agility_max</t>
    <phoneticPr fontId="2" type="noConversion"/>
  </si>
  <si>
    <t>hp+min</t>
    <phoneticPr fontId="2" type="noConversion"/>
  </si>
  <si>
    <t>hp+max</t>
    <phoneticPr fontId="2" type="noConversion"/>
  </si>
  <si>
    <t>attack+min</t>
    <phoneticPr fontId="2" type="noConversion"/>
  </si>
  <si>
    <t>attack+max</t>
    <phoneticPr fontId="2" type="noConversion"/>
  </si>
  <si>
    <t>defend+min</t>
    <phoneticPr fontId="2" type="noConversion"/>
  </si>
  <si>
    <t>defend+max</t>
    <phoneticPr fontId="2" type="noConversion"/>
  </si>
  <si>
    <t>agility+min</t>
    <phoneticPr fontId="2" type="noConversion"/>
  </si>
  <si>
    <t>agility+max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</si>
  <si>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</si>
  <si>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</si>
  <si>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</si>
  <si>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</si>
  <si>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</si>
  <si>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</si>
  <si>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</si>
  <si>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</si>
  <si>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</si>
  <si>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</si>
  <si>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</si>
  <si>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</si>
  <si>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</si>
  <si>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</si>
  <si>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lv16</t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</si>
  <si>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</si>
  <si>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</si>
  <si>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</si>
  <si>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</si>
  <si>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</si>
  <si>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</si>
  <si>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</si>
  <si>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</si>
  <si>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</si>
  <si>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</si>
  <si>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</si>
  <si>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</si>
  <si>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lv14</t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</si>
  <si>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</si>
  <si>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</si>
  <si>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</si>
  <si>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</si>
  <si>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lv18</t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</si>
  <si>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</si>
  <si>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</si>
  <si>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</si>
  <si>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</si>
  <si>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lv12</t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</si>
  <si>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</si>
  <si>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</si>
  <si>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</si>
  <si>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</si>
  <si>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</si>
  <si>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</si>
  <si>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lv22</t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</si>
  <si>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</si>
  <si>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</si>
  <si>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</si>
  <si>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</si>
  <si>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lv20</t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</si>
  <si>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</si>
  <si>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</si>
  <si>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</si>
  <si>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</si>
  <si>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</si>
  <si>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</si>
  <si>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</si>
  <si>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</si>
  <si>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</si>
  <si>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</si>
  <si>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单体</t>
    <phoneticPr fontId="2" type="noConversion"/>
  </si>
  <si>
    <t>群体</t>
    <phoneticPr fontId="2" type="noConversion"/>
  </si>
  <si>
    <t>自叠加</t>
    <phoneticPr fontId="2" type="noConversion"/>
  </si>
  <si>
    <t>Effect</t>
    <phoneticPr fontId="2" type="noConversion"/>
  </si>
  <si>
    <t>几率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</si>
  <si>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</si>
  <si>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</si>
  <si>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</si>
  <si>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</si>
  <si>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</si>
  <si>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</si>
  <si>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</si>
  <si>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</si>
  <si>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</si>
  <si>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</si>
  <si>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</si>
  <si>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</si>
  <si>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</si>
  <si>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</si>
  <si>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</si>
  <si>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</si>
  <si>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</si>
  <si>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</si>
  <si>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</si>
  <si>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Earthquake</t>
    <phoneticPr fontId="2" type="noConversion"/>
  </si>
  <si>
    <t>lv1</t>
    <phoneticPr fontId="2" type="noConversion"/>
  </si>
  <si>
    <t>lv5</t>
    <phoneticPr fontId="2" type="noConversion"/>
  </si>
  <si>
    <t>lv8</t>
    <phoneticPr fontId="2" type="noConversion"/>
  </si>
  <si>
    <t>lv10</t>
    <phoneticPr fontId="2" type="noConversion"/>
  </si>
  <si>
    <t>lv26</t>
  </si>
  <si>
    <t>lv28</t>
  </si>
  <si>
    <t>lv30</t>
  </si>
  <si>
    <t>lv24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</si>
  <si>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</si>
  <si>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</si>
  <si>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</si>
  <si>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</si>
  <si>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No</t>
    <phoneticPr fontId="2" type="noConversion"/>
  </si>
  <si>
    <t>Name</t>
    <phoneticPr fontId="2" type="noConversion"/>
  </si>
  <si>
    <t>pitaya</t>
  </si>
  <si>
    <t>pineapple</t>
    <phoneticPr fontId="2" type="noConversion"/>
  </si>
  <si>
    <t>durian</t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</si>
  <si>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</si>
  <si>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</si>
  <si>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</si>
  <si>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</si>
  <si>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物理暴击</t>
    <phoneticPr fontId="2" type="noConversion"/>
  </si>
  <si>
    <t>地震</t>
    <phoneticPr fontId="2" type="noConversion"/>
  </si>
  <si>
    <t>恐怖</t>
    <phoneticPr fontId="2" type="noConversion"/>
  </si>
  <si>
    <t>流血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</si>
</sst>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</cellXfs>
  <cellStyles count="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A18" sqref="A18:B29"/>
    </sheetView>
  </sheetViews>
  <sheetFormatPr baseColWidth="10" defaultColWidth="8.83203125" defaultRowHeight="14" x14ac:dyDescent="0"/>
  <cols>
    <col min="1" max="2" width="8.83203125" style="2"/>
    <col min="3" max="3" width="10.6640625" style="2" bestFit="1" customWidth="1"/>
    <col min="4" max="4" width="15" style="2" bestFit="1" customWidth="1"/>
    <col min="5" max="5" width="7.1640625" style="2" bestFit="1" customWidth="1"/>
    <col min="6" max="7" width="10.83203125" style="2" bestFit="1" customWidth="1"/>
    <col min="8" max="8" width="11.6640625" style="2" bestFit="1" customWidth="1"/>
    <col min="9" max="9" width="7.1640625" style="2" bestFit="1" customWidth="1"/>
    <col min="10" max="10" width="8.83203125" style="2"/>
    <col min="11" max="11" width="10.83203125" style="2" bestFit="1" customWidth="1"/>
    <col min="12" max="12" width="11.6640625" style="2" bestFit="1" customWidth="1"/>
    <col min="13" max="14" width="7.1640625" style="2" bestFit="1" customWidth="1"/>
    <col min="15" max="18" width="10.83203125" style="2" bestFit="1" customWidth="1"/>
    <col min="19" max="20" width="11.6640625" style="2" bestFit="1" customWidth="1"/>
    <col min="21" max="21" width="16.33203125" style="2" bestFit="1" customWidth="1"/>
    <col min="22" max="23" width="7.1640625" style="2" bestFit="1" customWidth="1"/>
    <col min="24" max="24" width="13.5" style="2" bestFit="1" customWidth="1"/>
    <col min="25" max="25" width="11.6640625" style="2" bestFit="1" customWidth="1"/>
    <col min="26" max="16384" width="8.83203125" style="2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113</v>
      </c>
      <c r="W1" s="1" t="s">
        <v>21</v>
      </c>
      <c r="X1" s="1" t="s">
        <v>22</v>
      </c>
      <c r="Y1" s="1" t="s">
        <v>114</v>
      </c>
    </row>
    <row r="2" spans="1:25">
      <c r="A2" s="2">
        <v>1</v>
      </c>
      <c r="B2" s="2" t="s">
        <v>23</v>
      </c>
      <c r="C2" s="2" t="s">
        <v>24</v>
      </c>
      <c r="D2" s="2" t="s">
        <v>25</v>
      </c>
      <c r="E2" s="2">
        <f>dinosaurs_ori!E2*0.8</f>
        <v>20</v>
      </c>
      <c r="F2" s="2">
        <f>dinosaurs_ori!F2*0.8</f>
        <v>9.6000000000000014</v>
      </c>
      <c r="G2" s="2">
        <f>dinosaurs_ori!G2*0.8</f>
        <v>4.8000000000000007</v>
      </c>
      <c r="H2" s="2">
        <f>dinosaurs_ori!H2*0.8</f>
        <v>16</v>
      </c>
      <c r="I2" s="2">
        <f>dinosaurs_ori!E2*1.2</f>
        <v>30</v>
      </c>
      <c r="J2" s="2">
        <f>dinosaurs_ori!F2*1.2</f>
        <v>14.399999999999999</v>
      </c>
      <c r="K2" s="2">
        <f>dinosaurs_ori!G2*1.2</f>
        <v>7.1999999999999993</v>
      </c>
      <c r="L2" s="2">
        <f>dinosaurs_ori!H2*1.2</f>
        <v>24</v>
      </c>
      <c r="M2" s="2">
        <f>dinosaurs_ori!I2*0.8</f>
        <v>4.8000000000000007</v>
      </c>
      <c r="N2" s="2">
        <f>dinosaurs_ori!I2*1.2</f>
        <v>7.1999999999999993</v>
      </c>
      <c r="O2" s="2">
        <f>dinosaurs_ori!J2*0.8</f>
        <v>1.7600000000000002</v>
      </c>
      <c r="P2" s="2">
        <f>dinosaurs_ori!J2*1.2</f>
        <v>2.64</v>
      </c>
      <c r="Q2" s="2">
        <f>dinosaurs_ori!K2*0.8</f>
        <v>1.2800000000000002</v>
      </c>
      <c r="R2" s="2">
        <f>dinosaurs_ori!K2*1.2</f>
        <v>1.92</v>
      </c>
      <c r="S2" s="2">
        <f>dinosaurs_ori!L2*0.8</f>
        <v>2.4000000000000004</v>
      </c>
      <c r="T2" s="2">
        <f>dinosaurs_ori!L2*1.2</f>
        <v>3.5999999999999996</v>
      </c>
      <c r="U2" s="2">
        <v>3600</v>
      </c>
      <c r="V2" s="2" t="s">
        <v>105</v>
      </c>
      <c r="W2" s="2">
        <v>3</v>
      </c>
      <c r="X2" s="2" t="s">
        <v>26</v>
      </c>
      <c r="Y2" s="2">
        <v>3600</v>
      </c>
    </row>
    <row r="3" spans="1:25">
      <c r="A3" s="2">
        <v>2</v>
      </c>
      <c r="B3" s="2" t="s">
        <v>27</v>
      </c>
      <c r="C3" s="2" t="s">
        <v>28</v>
      </c>
      <c r="D3" s="2" t="s">
        <v>29</v>
      </c>
      <c r="E3" s="2">
        <f>dinosaurs_ori!E3*0.8</f>
        <v>100</v>
      </c>
      <c r="F3" s="2">
        <f>dinosaurs_ori!F3*0.8</f>
        <v>11.200000000000001</v>
      </c>
      <c r="G3" s="2">
        <f>dinosaurs_ori!G3*0.8</f>
        <v>6.4</v>
      </c>
      <c r="H3" s="2">
        <f>dinosaurs_ori!H3*0.8</f>
        <v>14.4</v>
      </c>
      <c r="I3" s="2">
        <f>dinosaurs_ori!E3*1.2</f>
        <v>150</v>
      </c>
      <c r="J3" s="2">
        <f>dinosaurs_ori!F3*1.2</f>
        <v>16.8</v>
      </c>
      <c r="K3" s="2">
        <f>dinosaurs_ori!G3*1.2</f>
        <v>9.6</v>
      </c>
      <c r="L3" s="2">
        <f>dinosaurs_ori!H3*1.2</f>
        <v>21.599999999999998</v>
      </c>
      <c r="M3" s="2">
        <f>dinosaurs_ori!I3*0.8</f>
        <v>6.4</v>
      </c>
      <c r="N3" s="2">
        <f>dinosaurs_ori!I3*1.2</f>
        <v>9.6</v>
      </c>
      <c r="O3" s="2">
        <f>dinosaurs_ori!J3*0.8</f>
        <v>2.08</v>
      </c>
      <c r="P3" s="2">
        <f>dinosaurs_ori!J3*1.2</f>
        <v>3.12</v>
      </c>
      <c r="Q3" s="2">
        <f>dinosaurs_ori!K3*0.8</f>
        <v>1.4400000000000002</v>
      </c>
      <c r="R3" s="2">
        <f>dinosaurs_ori!K3*1.2</f>
        <v>2.16</v>
      </c>
      <c r="S3" s="2">
        <f>dinosaurs_ori!L3*0.8</f>
        <v>1.92</v>
      </c>
      <c r="T3" s="2">
        <f>dinosaurs_ori!L3*1.2</f>
        <v>2.88</v>
      </c>
      <c r="U3" s="2">
        <v>10800</v>
      </c>
      <c r="V3" s="2" t="s">
        <v>105</v>
      </c>
      <c r="W3" s="2">
        <v>5</v>
      </c>
      <c r="X3" s="2" t="s">
        <v>30</v>
      </c>
      <c r="Y3" s="2">
        <v>7200</v>
      </c>
    </row>
    <row r="4" spans="1:25">
      <c r="A4" s="2">
        <v>3</v>
      </c>
      <c r="B4" s="2" t="s">
        <v>31</v>
      </c>
      <c r="C4" s="2" t="s">
        <v>32</v>
      </c>
      <c r="D4" s="2" t="s">
        <v>33</v>
      </c>
      <c r="E4" s="2">
        <f>dinosaurs_ori!E4*0.8</f>
        <v>200</v>
      </c>
      <c r="F4" s="2">
        <f>dinosaurs_ori!F4*0.8</f>
        <v>8</v>
      </c>
      <c r="G4" s="2">
        <f>dinosaurs_ori!G4*0.8</f>
        <v>8</v>
      </c>
      <c r="H4" s="2">
        <f>dinosaurs_ori!H4*0.8</f>
        <v>3.2</v>
      </c>
      <c r="I4" s="2">
        <f>dinosaurs_ori!E4*1.2</f>
        <v>300</v>
      </c>
      <c r="J4" s="2">
        <f>dinosaurs_ori!F4*1.2</f>
        <v>12</v>
      </c>
      <c r="K4" s="2">
        <f>dinosaurs_ori!G4*1.2</f>
        <v>12</v>
      </c>
      <c r="L4" s="2">
        <f>dinosaurs_ori!H4*1.2</f>
        <v>4.8</v>
      </c>
      <c r="M4" s="2">
        <f>dinosaurs_ori!I4*0.8</f>
        <v>8</v>
      </c>
      <c r="N4" s="2">
        <f>dinosaurs_ori!I4*1.2</f>
        <v>12</v>
      </c>
      <c r="O4" s="2">
        <f>dinosaurs_ori!J4*0.8</f>
        <v>1.6</v>
      </c>
      <c r="P4" s="2">
        <f>dinosaurs_ori!J4*1.2</f>
        <v>2.4</v>
      </c>
      <c r="Q4" s="2">
        <f>dinosaurs_ori!K4*0.8</f>
        <v>1.6</v>
      </c>
      <c r="R4" s="2">
        <f>dinosaurs_ori!K4*1.2</f>
        <v>2.4</v>
      </c>
      <c r="S4" s="2">
        <f>dinosaurs_ori!L4*0.8</f>
        <v>1.1199999999999999</v>
      </c>
      <c r="T4" s="2">
        <f>dinosaurs_ori!L4*1.2</f>
        <v>1.68</v>
      </c>
      <c r="U4" s="2">
        <v>43200</v>
      </c>
      <c r="V4" s="2" t="s">
        <v>106</v>
      </c>
      <c r="W4" s="2">
        <v>10</v>
      </c>
      <c r="X4" s="2" t="s">
        <v>35</v>
      </c>
      <c r="Y4" s="2">
        <v>10800</v>
      </c>
    </row>
    <row r="5" spans="1:25">
      <c r="A5" s="2">
        <v>4</v>
      </c>
      <c r="B5" s="2" t="s">
        <v>36</v>
      </c>
      <c r="C5" s="2" t="s">
        <v>37</v>
      </c>
      <c r="D5" s="2" t="s">
        <v>38</v>
      </c>
      <c r="E5" s="2">
        <f>dinosaurs_ori!E5*0.8</f>
        <v>100</v>
      </c>
      <c r="F5" s="2">
        <f>dinosaurs_ori!F5*0.8</f>
        <v>12.8</v>
      </c>
      <c r="G5" s="2">
        <f>dinosaurs_ori!G5*0.8</f>
        <v>8</v>
      </c>
      <c r="H5" s="2">
        <f>dinosaurs_ori!H5*0.8</f>
        <v>11.200000000000001</v>
      </c>
      <c r="I5" s="2">
        <f>dinosaurs_ori!E5*1.2</f>
        <v>150</v>
      </c>
      <c r="J5" s="2">
        <f>dinosaurs_ori!F5*1.2</f>
        <v>19.2</v>
      </c>
      <c r="K5" s="2">
        <f>dinosaurs_ori!G5*1.2</f>
        <v>12</v>
      </c>
      <c r="L5" s="2">
        <f>dinosaurs_ori!H5*1.2</f>
        <v>16.8</v>
      </c>
      <c r="M5" s="2">
        <f>dinosaurs_ori!I5*0.8</f>
        <v>6.4</v>
      </c>
      <c r="N5" s="2">
        <f>dinosaurs_ori!I5*1.2</f>
        <v>9.6</v>
      </c>
      <c r="O5" s="2">
        <f>dinosaurs_ori!J5*0.8</f>
        <v>1.2800000000000002</v>
      </c>
      <c r="P5" s="2">
        <f>dinosaurs_ori!J5*1.2</f>
        <v>1.92</v>
      </c>
      <c r="Q5" s="2">
        <f>dinosaurs_ori!K5*0.8</f>
        <v>1.6</v>
      </c>
      <c r="R5" s="2">
        <f>dinosaurs_ori!K5*1.2</f>
        <v>2.4</v>
      </c>
      <c r="S5" s="2">
        <f>dinosaurs_ori!L5*0.8</f>
        <v>1.1199999999999999</v>
      </c>
      <c r="T5" s="2">
        <f>dinosaurs_ori!L5*1.2</f>
        <v>1.68</v>
      </c>
      <c r="U5" s="2">
        <v>21600</v>
      </c>
      <c r="V5" s="2" t="s">
        <v>107</v>
      </c>
      <c r="W5" s="2">
        <v>8</v>
      </c>
      <c r="X5" s="2" t="s">
        <v>39</v>
      </c>
      <c r="Y5" s="2">
        <v>7200</v>
      </c>
    </row>
    <row r="6" spans="1:25">
      <c r="A6" s="2">
        <v>5</v>
      </c>
      <c r="B6" s="2" t="s">
        <v>40</v>
      </c>
      <c r="C6" s="2" t="s">
        <v>41</v>
      </c>
      <c r="D6" s="2" t="s">
        <v>42</v>
      </c>
      <c r="E6" s="2">
        <f>dinosaurs_ori!E6*0.8</f>
        <v>80</v>
      </c>
      <c r="F6" s="2">
        <f>dinosaurs_ori!F6*0.8</f>
        <v>11.200000000000001</v>
      </c>
      <c r="G6" s="2">
        <f>dinosaurs_ori!G6*0.8</f>
        <v>12.8</v>
      </c>
      <c r="H6" s="2">
        <f>dinosaurs_ori!H6*0.8</f>
        <v>9.6000000000000014</v>
      </c>
      <c r="I6" s="2">
        <f>dinosaurs_ori!E6*1.2</f>
        <v>120</v>
      </c>
      <c r="J6" s="2">
        <f>dinosaurs_ori!F6*1.2</f>
        <v>16.8</v>
      </c>
      <c r="K6" s="2">
        <f>dinosaurs_ori!G6*1.2</f>
        <v>19.2</v>
      </c>
      <c r="L6" s="2">
        <f>dinosaurs_ori!H6*1.2</f>
        <v>14.399999999999999</v>
      </c>
      <c r="M6" s="2">
        <f>dinosaurs_ori!I6*0.8</f>
        <v>4.8000000000000007</v>
      </c>
      <c r="N6" s="2">
        <f>dinosaurs_ori!I6*1.2</f>
        <v>7.1999999999999993</v>
      </c>
      <c r="O6" s="2">
        <f>dinosaurs_ori!J6*0.8</f>
        <v>1.92</v>
      </c>
      <c r="P6" s="2">
        <f>dinosaurs_ori!J6*1.2</f>
        <v>2.88</v>
      </c>
      <c r="Q6" s="2">
        <f>dinosaurs_ori!K6*0.8</f>
        <v>2.08</v>
      </c>
      <c r="R6" s="2">
        <f>dinosaurs_ori!K6*1.2</f>
        <v>3.12</v>
      </c>
      <c r="S6" s="2">
        <f>dinosaurs_ori!L6*0.8</f>
        <v>1.7600000000000002</v>
      </c>
      <c r="T6" s="2">
        <f>dinosaurs_ori!L6*1.2</f>
        <v>2.64</v>
      </c>
      <c r="U6" s="2">
        <v>10800</v>
      </c>
      <c r="V6" s="2" t="s">
        <v>108</v>
      </c>
      <c r="W6" s="2">
        <v>6</v>
      </c>
      <c r="X6" s="2" t="s">
        <v>43</v>
      </c>
      <c r="Y6" s="2">
        <v>3600</v>
      </c>
    </row>
    <row r="7" spans="1:25">
      <c r="A7" s="2">
        <v>6</v>
      </c>
      <c r="B7" s="2" t="s">
        <v>58</v>
      </c>
      <c r="C7" s="2" t="s">
        <v>59</v>
      </c>
      <c r="D7" s="2" t="s">
        <v>60</v>
      </c>
      <c r="E7" s="2">
        <f>dinosaurs_ori!E7*0.8</f>
        <v>100</v>
      </c>
      <c r="F7" s="2">
        <f>dinosaurs_ori!F7*0.8</f>
        <v>14.4</v>
      </c>
      <c r="G7" s="2">
        <f>dinosaurs_ori!G7*0.8</f>
        <v>8</v>
      </c>
      <c r="H7" s="2">
        <f>dinosaurs_ori!H7*0.8</f>
        <v>12.8</v>
      </c>
      <c r="I7" s="2">
        <f>dinosaurs_ori!E7*1.2</f>
        <v>150</v>
      </c>
      <c r="J7" s="2">
        <f>dinosaurs_ori!F7*1.2</f>
        <v>21.599999999999998</v>
      </c>
      <c r="K7" s="2">
        <f>dinosaurs_ori!G7*1.2</f>
        <v>12</v>
      </c>
      <c r="L7" s="2">
        <f>dinosaurs_ori!H7*1.2</f>
        <v>19.2</v>
      </c>
      <c r="M7" s="2">
        <f>dinosaurs_ori!I7*0.8</f>
        <v>5.6000000000000005</v>
      </c>
      <c r="N7" s="2">
        <f>dinosaurs_ori!I7*1.2</f>
        <v>8.4</v>
      </c>
      <c r="O7" s="2">
        <f>dinosaurs_ori!J7*0.8</f>
        <v>2.2399999999999998</v>
      </c>
      <c r="P7" s="2">
        <f>dinosaurs_ori!J7*1.2</f>
        <v>3.36</v>
      </c>
      <c r="Q7" s="2">
        <f>dinosaurs_ori!K7*0.8</f>
        <v>1.6</v>
      </c>
      <c r="R7" s="2">
        <f>dinosaurs_ori!K7*1.2</f>
        <v>2.4</v>
      </c>
      <c r="S7" s="2">
        <f>dinosaurs_ori!L7*0.8</f>
        <v>2.08</v>
      </c>
      <c r="T7" s="2">
        <f>dinosaurs_ori!L7*1.2</f>
        <v>3.12</v>
      </c>
      <c r="U7" s="2">
        <v>43200</v>
      </c>
      <c r="V7" s="2" t="s">
        <v>57</v>
      </c>
      <c r="W7" s="2">
        <v>8</v>
      </c>
      <c r="X7" s="2" t="s">
        <v>26</v>
      </c>
      <c r="Y7" s="2">
        <v>7200</v>
      </c>
    </row>
    <row r="8" spans="1:25">
      <c r="A8" s="2">
        <v>7</v>
      </c>
      <c r="B8" s="2" t="s">
        <v>67</v>
      </c>
      <c r="C8" s="2" t="s">
        <v>68</v>
      </c>
      <c r="D8" s="2" t="s">
        <v>51</v>
      </c>
      <c r="E8" s="2">
        <f>dinosaurs_ori!E8*0.8</f>
        <v>120</v>
      </c>
      <c r="F8" s="2">
        <f>dinosaurs_ori!F8*0.8</f>
        <v>11.200000000000001</v>
      </c>
      <c r="G8" s="2">
        <f>dinosaurs_ori!G8*0.8</f>
        <v>14.4</v>
      </c>
      <c r="H8" s="2">
        <f>dinosaurs_ori!H8*0.8</f>
        <v>14.4</v>
      </c>
      <c r="I8" s="2">
        <f>dinosaurs_ori!E8*1.2</f>
        <v>180</v>
      </c>
      <c r="J8" s="2">
        <f>dinosaurs_ori!F8*1.2</f>
        <v>16.8</v>
      </c>
      <c r="K8" s="2">
        <f>dinosaurs_ori!G8*1.2</f>
        <v>21.599999999999998</v>
      </c>
      <c r="L8" s="2">
        <f>dinosaurs_ori!H8*1.2</f>
        <v>21.599999999999998</v>
      </c>
      <c r="M8" s="2">
        <f>dinosaurs_ori!I8*0.8</f>
        <v>4.8000000000000007</v>
      </c>
      <c r="N8" s="2">
        <f>dinosaurs_ori!I8*1.2</f>
        <v>7.1999999999999993</v>
      </c>
      <c r="O8" s="2">
        <f>dinosaurs_ori!J8*0.8</f>
        <v>1.1199999999999999</v>
      </c>
      <c r="P8" s="2">
        <f>dinosaurs_ori!J8*1.2</f>
        <v>1.68</v>
      </c>
      <c r="Q8" s="2">
        <f>dinosaurs_ori!K8*0.8</f>
        <v>2.2399999999999998</v>
      </c>
      <c r="R8" s="2">
        <f>dinosaurs_ori!K8*1.2</f>
        <v>3.36</v>
      </c>
      <c r="S8" s="2">
        <f>dinosaurs_ori!L8*0.8</f>
        <v>2.2399999999999998</v>
      </c>
      <c r="T8" s="2">
        <f>dinosaurs_ori!L8*1.2</f>
        <v>3.36</v>
      </c>
      <c r="U8" s="2">
        <v>10800</v>
      </c>
      <c r="V8" s="2" t="s">
        <v>47</v>
      </c>
      <c r="W8" s="2">
        <v>8</v>
      </c>
      <c r="X8" s="2" t="s">
        <v>53</v>
      </c>
      <c r="Y8" s="2">
        <v>3600</v>
      </c>
    </row>
    <row r="9" spans="1:25">
      <c r="A9" s="2">
        <v>8</v>
      </c>
      <c r="B9" s="2" t="s">
        <v>54</v>
      </c>
      <c r="C9" s="2" t="s">
        <v>55</v>
      </c>
      <c r="D9" s="2" t="s">
        <v>56</v>
      </c>
      <c r="E9" s="2">
        <f>dinosaurs_ori!E9*0.8</f>
        <v>100</v>
      </c>
      <c r="F9" s="2">
        <f>dinosaurs_ori!F9*0.8</f>
        <v>14.4</v>
      </c>
      <c r="G9" s="2">
        <f>dinosaurs_ori!G9*0.8</f>
        <v>8</v>
      </c>
      <c r="H9" s="2">
        <f>dinosaurs_ori!H9*0.8</f>
        <v>16</v>
      </c>
      <c r="I9" s="2">
        <f>dinosaurs_ori!E9*1.2</f>
        <v>150</v>
      </c>
      <c r="J9" s="2">
        <f>dinosaurs_ori!F9*1.2</f>
        <v>21.599999999999998</v>
      </c>
      <c r="K9" s="2">
        <f>dinosaurs_ori!G9*1.2</f>
        <v>12</v>
      </c>
      <c r="L9" s="2">
        <f>dinosaurs_ori!H9*1.2</f>
        <v>24</v>
      </c>
      <c r="M9" s="2">
        <f>dinosaurs_ori!I9*0.8</f>
        <v>4.8000000000000007</v>
      </c>
      <c r="N9" s="2">
        <f>dinosaurs_ori!I9*1.2</f>
        <v>7.1999999999999993</v>
      </c>
      <c r="O9" s="2">
        <f>dinosaurs_ori!J9*0.8</f>
        <v>2.2399999999999998</v>
      </c>
      <c r="P9" s="2">
        <f>dinosaurs_ori!J9*1.2</f>
        <v>3.36</v>
      </c>
      <c r="Q9" s="2">
        <f>dinosaurs_ori!K9*0.8</f>
        <v>1.6</v>
      </c>
      <c r="R9" s="2">
        <f>dinosaurs_ori!K9*1.2</f>
        <v>2.4</v>
      </c>
      <c r="S9" s="2">
        <f>dinosaurs_ori!L9*0.8</f>
        <v>2.4000000000000004</v>
      </c>
      <c r="T9" s="2">
        <f>dinosaurs_ori!L9*1.2</f>
        <v>3.5999999999999996</v>
      </c>
      <c r="U9" s="2">
        <v>21600</v>
      </c>
      <c r="V9" s="2" t="s">
        <v>34</v>
      </c>
      <c r="W9" s="2">
        <v>6</v>
      </c>
      <c r="X9" s="2" t="s">
        <v>30</v>
      </c>
      <c r="Y9" s="2">
        <v>3600</v>
      </c>
    </row>
    <row r="10" spans="1:25">
      <c r="A10" s="2">
        <v>9</v>
      </c>
      <c r="B10" s="2" t="s">
        <v>44</v>
      </c>
      <c r="C10" s="2" t="s">
        <v>45</v>
      </c>
      <c r="D10" s="2" t="s">
        <v>46</v>
      </c>
      <c r="E10" s="2">
        <f>dinosaurs_ori!E10*0.8</f>
        <v>160</v>
      </c>
      <c r="F10" s="2">
        <f>dinosaurs_ori!F10*0.8</f>
        <v>16</v>
      </c>
      <c r="G10" s="2">
        <f>dinosaurs_ori!G10*0.8</f>
        <v>6.4</v>
      </c>
      <c r="H10" s="2">
        <f>dinosaurs_ori!H10*0.8</f>
        <v>9.6000000000000014</v>
      </c>
      <c r="I10" s="2">
        <f>dinosaurs_ori!E10*1.2</f>
        <v>240</v>
      </c>
      <c r="J10" s="2">
        <f>dinosaurs_ori!F10*1.2</f>
        <v>24</v>
      </c>
      <c r="K10" s="2">
        <f>dinosaurs_ori!G10*1.2</f>
        <v>9.6</v>
      </c>
      <c r="L10" s="2">
        <f>dinosaurs_ori!H10*1.2</f>
        <v>14.399999999999999</v>
      </c>
      <c r="M10" s="2">
        <f>dinosaurs_ori!I10*0.8</f>
        <v>6.4</v>
      </c>
      <c r="N10" s="2">
        <f>dinosaurs_ori!I10*1.2</f>
        <v>9.6</v>
      </c>
      <c r="O10" s="2">
        <f>dinosaurs_ori!J10*0.8</f>
        <v>2.4000000000000004</v>
      </c>
      <c r="P10" s="2">
        <f>dinosaurs_ori!J10*1.2</f>
        <v>3.5999999999999996</v>
      </c>
      <c r="Q10" s="2">
        <f>dinosaurs_ori!K10*0.8</f>
        <v>1.4400000000000002</v>
      </c>
      <c r="R10" s="2">
        <f>dinosaurs_ori!K10*1.2</f>
        <v>2.16</v>
      </c>
      <c r="S10" s="2">
        <f>dinosaurs_ori!L10*0.8</f>
        <v>0.96</v>
      </c>
      <c r="T10" s="2">
        <f>dinosaurs_ori!L10*1.2</f>
        <v>1.44</v>
      </c>
      <c r="U10" s="2">
        <v>43200</v>
      </c>
      <c r="V10" s="2" t="s">
        <v>52</v>
      </c>
      <c r="W10" s="2">
        <v>8</v>
      </c>
      <c r="X10" s="2" t="s">
        <v>48</v>
      </c>
      <c r="Y10" s="2">
        <v>7200</v>
      </c>
    </row>
    <row r="11" spans="1:25">
      <c r="A11" s="2">
        <v>10</v>
      </c>
      <c r="B11" s="2" t="s">
        <v>61</v>
      </c>
      <c r="C11" s="2" t="s">
        <v>62</v>
      </c>
      <c r="D11" s="2" t="s">
        <v>63</v>
      </c>
      <c r="E11" s="2">
        <f>dinosaurs_ori!E11*0.8</f>
        <v>180</v>
      </c>
      <c r="F11" s="2">
        <f>dinosaurs_ori!F11*0.8</f>
        <v>16</v>
      </c>
      <c r="G11" s="2">
        <f>dinosaurs_ori!G11*0.8</f>
        <v>24</v>
      </c>
      <c r="H11" s="2">
        <f>dinosaurs_ori!H11*0.8</f>
        <v>8</v>
      </c>
      <c r="I11" s="2">
        <f>dinosaurs_ori!E11*1.2</f>
        <v>270</v>
      </c>
      <c r="J11" s="2">
        <f>dinosaurs_ori!F11*1.2</f>
        <v>24</v>
      </c>
      <c r="K11" s="2">
        <f>dinosaurs_ori!G11*1.2</f>
        <v>36</v>
      </c>
      <c r="L11" s="2">
        <f>dinosaurs_ori!H11*1.2</f>
        <v>12</v>
      </c>
      <c r="M11" s="2">
        <f>dinosaurs_ori!I11*0.8</f>
        <v>5.6000000000000005</v>
      </c>
      <c r="N11" s="2">
        <f>dinosaurs_ori!I11*1.2</f>
        <v>8.4</v>
      </c>
      <c r="O11" s="2">
        <f>dinosaurs_ori!J11*0.8</f>
        <v>2.4000000000000004</v>
      </c>
      <c r="P11" s="2">
        <f>dinosaurs_ori!J11*1.2</f>
        <v>3.5999999999999996</v>
      </c>
      <c r="Q11" s="2">
        <f>dinosaurs_ori!K11*0.8</f>
        <v>2.4000000000000004</v>
      </c>
      <c r="R11" s="2">
        <f>dinosaurs_ori!K11*1.2</f>
        <v>3.5999999999999996</v>
      </c>
      <c r="S11" s="2">
        <f>dinosaurs_ori!L11*0.8</f>
        <v>1.6</v>
      </c>
      <c r="T11" s="2">
        <f>dinosaurs_ori!L11*1.2</f>
        <v>2.4</v>
      </c>
      <c r="U11" s="2">
        <v>86400</v>
      </c>
      <c r="V11" s="2" t="s">
        <v>69</v>
      </c>
      <c r="W11" s="2">
        <v>12</v>
      </c>
      <c r="X11" s="2" t="s">
        <v>43</v>
      </c>
      <c r="Y11" s="2">
        <v>7200</v>
      </c>
    </row>
    <row r="12" spans="1:25">
      <c r="A12" s="2">
        <v>11</v>
      </c>
      <c r="B12" s="2" t="s">
        <v>65</v>
      </c>
      <c r="C12" s="2" t="s">
        <v>66</v>
      </c>
      <c r="D12" s="2" t="s">
        <v>38</v>
      </c>
      <c r="E12" s="2">
        <f>dinosaurs_ori!E12*0.8</f>
        <v>120</v>
      </c>
      <c r="F12" s="2">
        <f>dinosaurs_ori!F12*0.8</f>
        <v>14.4</v>
      </c>
      <c r="G12" s="2">
        <f>dinosaurs_ori!G12*0.8</f>
        <v>14.4</v>
      </c>
      <c r="H12" s="2">
        <f>dinosaurs_ori!H12*0.8</f>
        <v>9.6000000000000014</v>
      </c>
      <c r="I12" s="2">
        <f>dinosaurs_ori!E12*1.2</f>
        <v>180</v>
      </c>
      <c r="J12" s="2">
        <f>dinosaurs_ori!F12*1.2</f>
        <v>21.599999999999998</v>
      </c>
      <c r="K12" s="2">
        <f>dinosaurs_ori!G12*1.2</f>
        <v>21.599999999999998</v>
      </c>
      <c r="L12" s="2">
        <f>dinosaurs_ori!H12*1.2</f>
        <v>14.399999999999999</v>
      </c>
      <c r="M12" s="2">
        <f>dinosaurs_ori!I12*0.8</f>
        <v>4.8000000000000007</v>
      </c>
      <c r="N12" s="2">
        <f>dinosaurs_ori!I12*1.2</f>
        <v>7.1999999999999993</v>
      </c>
      <c r="O12" s="2">
        <f>dinosaurs_ori!J12*0.8</f>
        <v>2.2399999999999998</v>
      </c>
      <c r="P12" s="2">
        <f>dinosaurs_ori!J12*1.2</f>
        <v>3.36</v>
      </c>
      <c r="Q12" s="2">
        <f>dinosaurs_ori!K12*0.8</f>
        <v>2.2399999999999998</v>
      </c>
      <c r="R12" s="2">
        <f>dinosaurs_ori!K12*1.2</f>
        <v>3.36</v>
      </c>
      <c r="S12" s="2">
        <f>dinosaurs_ori!L12*0.8</f>
        <v>1.7600000000000002</v>
      </c>
      <c r="T12" s="2">
        <f>dinosaurs_ori!L12*1.2</f>
        <v>2.64</v>
      </c>
      <c r="U12" s="2">
        <v>86400</v>
      </c>
      <c r="V12" s="2" t="s">
        <v>64</v>
      </c>
      <c r="W12" s="2">
        <v>8</v>
      </c>
      <c r="X12" s="2" t="s">
        <v>39</v>
      </c>
      <c r="Y12" s="2">
        <v>7200</v>
      </c>
    </row>
    <row r="13" spans="1:25">
      <c r="A13" s="2">
        <v>12</v>
      </c>
      <c r="B13" s="2" t="s">
        <v>49</v>
      </c>
      <c r="C13" s="2" t="s">
        <v>50</v>
      </c>
      <c r="D13" s="2" t="s">
        <v>51</v>
      </c>
      <c r="E13" s="2">
        <f>dinosaurs_ori!E13*0.8</f>
        <v>160</v>
      </c>
      <c r="F13" s="2">
        <f>dinosaurs_ori!F13*0.8</f>
        <v>12.8</v>
      </c>
      <c r="G13" s="2">
        <f>dinosaurs_ori!G13*0.8</f>
        <v>14.4</v>
      </c>
      <c r="H13" s="2">
        <f>dinosaurs_ori!H13*0.8</f>
        <v>8</v>
      </c>
      <c r="I13" s="2">
        <f>dinosaurs_ori!E13*1.2</f>
        <v>240</v>
      </c>
      <c r="J13" s="2">
        <f>dinosaurs_ori!F13*1.2</f>
        <v>19.2</v>
      </c>
      <c r="K13" s="2">
        <f>dinosaurs_ori!G13*1.2</f>
        <v>21.599999999999998</v>
      </c>
      <c r="L13" s="2">
        <f>dinosaurs_ori!H13*1.2</f>
        <v>12</v>
      </c>
      <c r="M13" s="2">
        <f>dinosaurs_ori!I13*0.8</f>
        <v>6.4</v>
      </c>
      <c r="N13" s="2">
        <f>dinosaurs_ori!I13*1.2</f>
        <v>9.6</v>
      </c>
      <c r="O13" s="2">
        <f>dinosaurs_ori!J13*0.8</f>
        <v>2.08</v>
      </c>
      <c r="P13" s="2">
        <f>dinosaurs_ori!J13*1.2</f>
        <v>3.12</v>
      </c>
      <c r="Q13" s="2">
        <f>dinosaurs_ori!K13*0.8</f>
        <v>2.2399999999999998</v>
      </c>
      <c r="R13" s="2">
        <f>dinosaurs_ori!K13*1.2</f>
        <v>3.36</v>
      </c>
      <c r="S13" s="2">
        <f>dinosaurs_ori!L13*0.8</f>
        <v>1.6</v>
      </c>
      <c r="T13" s="2">
        <f>dinosaurs_ori!L13*1.2</f>
        <v>2.4</v>
      </c>
      <c r="U13" s="2">
        <v>86400</v>
      </c>
      <c r="V13" s="2" t="s">
        <v>112</v>
      </c>
      <c r="W13" s="2">
        <v>8</v>
      </c>
      <c r="X13" s="2" t="s">
        <v>53</v>
      </c>
      <c r="Y13" s="2">
        <v>10800</v>
      </c>
    </row>
    <row r="14" spans="1:25">
      <c r="A14" s="2">
        <v>13</v>
      </c>
      <c r="B14" s="2" t="s">
        <v>70</v>
      </c>
      <c r="C14" s="2" t="s">
        <v>71</v>
      </c>
      <c r="D14" s="2" t="s">
        <v>42</v>
      </c>
      <c r="E14" s="2">
        <f>dinosaurs_ori!E14*0.8</f>
        <v>160</v>
      </c>
      <c r="F14" s="2">
        <f>dinosaurs_ori!F14*0.8</f>
        <v>16</v>
      </c>
      <c r="G14" s="2">
        <f>dinosaurs_ori!G14*0.8</f>
        <v>11.200000000000001</v>
      </c>
      <c r="H14" s="2">
        <f>dinosaurs_ori!H14*0.8</f>
        <v>9.6000000000000014</v>
      </c>
      <c r="I14" s="2">
        <f>dinosaurs_ori!E14*1.2</f>
        <v>240</v>
      </c>
      <c r="J14" s="2">
        <f>dinosaurs_ori!F14*1.2</f>
        <v>24</v>
      </c>
      <c r="K14" s="2">
        <f>dinosaurs_ori!G14*1.2</f>
        <v>16.8</v>
      </c>
      <c r="L14" s="2">
        <f>dinosaurs_ori!H14*1.2</f>
        <v>14.399999999999999</v>
      </c>
      <c r="M14" s="2">
        <f>dinosaurs_ori!I14*0.8</f>
        <v>6.4</v>
      </c>
      <c r="N14" s="2">
        <f>dinosaurs_ori!I14*1.2</f>
        <v>9.6</v>
      </c>
      <c r="O14" s="2">
        <f>dinosaurs_ori!J14*0.8</f>
        <v>2.4000000000000004</v>
      </c>
      <c r="P14" s="2">
        <f>dinosaurs_ori!J14*1.2</f>
        <v>3.5999999999999996</v>
      </c>
      <c r="Q14" s="2">
        <f>dinosaurs_ori!K14*0.8</f>
        <v>1.92</v>
      </c>
      <c r="R14" s="2">
        <f>dinosaurs_ori!K14*1.2</f>
        <v>2.88</v>
      </c>
      <c r="S14" s="2">
        <f>dinosaurs_ori!L14*0.8</f>
        <v>1.7600000000000002</v>
      </c>
      <c r="T14" s="2">
        <f>dinosaurs_ori!L14*1.2</f>
        <v>2.64</v>
      </c>
      <c r="U14" s="2">
        <v>172800</v>
      </c>
      <c r="V14" s="2" t="s">
        <v>109</v>
      </c>
      <c r="W14" s="2">
        <v>8</v>
      </c>
      <c r="X14" s="2" t="s">
        <v>48</v>
      </c>
      <c r="Y14" s="2">
        <v>7200</v>
      </c>
    </row>
    <row r="15" spans="1:25">
      <c r="A15" s="2">
        <v>14</v>
      </c>
      <c r="B15" s="2" t="s">
        <v>72</v>
      </c>
      <c r="C15" s="2" t="s">
        <v>73</v>
      </c>
      <c r="D15" s="2" t="s">
        <v>104</v>
      </c>
      <c r="E15" s="2">
        <f>dinosaurs_ori!E15*0.8</f>
        <v>240</v>
      </c>
      <c r="F15" s="2">
        <f>dinosaurs_ori!F15*0.8</f>
        <v>11.200000000000001</v>
      </c>
      <c r="G15" s="2">
        <f>dinosaurs_ori!G15*0.8</f>
        <v>16</v>
      </c>
      <c r="H15" s="2">
        <f>dinosaurs_ori!H15*0.8</f>
        <v>3.2</v>
      </c>
      <c r="I15" s="2">
        <f>dinosaurs_ori!E15*1.2</f>
        <v>360</v>
      </c>
      <c r="J15" s="2">
        <f>dinosaurs_ori!F15*1.2</f>
        <v>16.8</v>
      </c>
      <c r="K15" s="2">
        <f>dinosaurs_ori!G15*1.2</f>
        <v>24</v>
      </c>
      <c r="L15" s="2">
        <f>dinosaurs_ori!H15*1.2</f>
        <v>4.8</v>
      </c>
      <c r="M15" s="2">
        <f>dinosaurs_ori!I15*0.8</f>
        <v>8</v>
      </c>
      <c r="N15" s="2">
        <f>dinosaurs_ori!I15*1.2</f>
        <v>12</v>
      </c>
      <c r="O15" s="2">
        <f>dinosaurs_ori!J15*0.8</f>
        <v>1.92</v>
      </c>
      <c r="P15" s="2">
        <f>dinosaurs_ori!J15*1.2</f>
        <v>2.88</v>
      </c>
      <c r="Q15" s="2">
        <f>dinosaurs_ori!K15*0.8</f>
        <v>2.4000000000000004</v>
      </c>
      <c r="R15" s="2">
        <f>dinosaurs_ori!K15*1.2</f>
        <v>3.5999999999999996</v>
      </c>
      <c r="S15" s="2">
        <f>dinosaurs_ori!L15*0.8</f>
        <v>1.1199999999999999</v>
      </c>
      <c r="T15" s="2">
        <f>dinosaurs_ori!L15*1.2</f>
        <v>1.68</v>
      </c>
      <c r="U15" s="2">
        <v>172800</v>
      </c>
      <c r="V15" s="2" t="s">
        <v>110</v>
      </c>
      <c r="W15" s="2">
        <v>12</v>
      </c>
      <c r="X15" s="2" t="s">
        <v>35</v>
      </c>
      <c r="Y15" s="2">
        <v>10800</v>
      </c>
    </row>
    <row r="16" spans="1:25">
      <c r="A16" s="2">
        <v>15</v>
      </c>
      <c r="B16" s="3" t="s">
        <v>74</v>
      </c>
      <c r="C16" s="3" t="s">
        <v>75</v>
      </c>
      <c r="D16" s="2" t="s">
        <v>76</v>
      </c>
      <c r="E16" s="2">
        <f>dinosaurs_ori!E16*0.8</f>
        <v>160</v>
      </c>
      <c r="F16" s="2">
        <f>dinosaurs_ori!F16*0.8</f>
        <v>16</v>
      </c>
      <c r="G16" s="2">
        <f>dinosaurs_ori!G16*0.8</f>
        <v>9.6000000000000014</v>
      </c>
      <c r="H16" s="2">
        <f>dinosaurs_ori!H16*0.8</f>
        <v>11.200000000000001</v>
      </c>
      <c r="I16" s="2">
        <f>dinosaurs_ori!E16*1.2</f>
        <v>240</v>
      </c>
      <c r="J16" s="2">
        <f>dinosaurs_ori!F16*1.2</f>
        <v>24</v>
      </c>
      <c r="K16" s="2">
        <f>dinosaurs_ori!G16*1.2</f>
        <v>14.399999999999999</v>
      </c>
      <c r="L16" s="2">
        <f>dinosaurs_ori!H16*1.2</f>
        <v>16.8</v>
      </c>
      <c r="M16" s="2">
        <f>dinosaurs_ori!I16*0.8</f>
        <v>6.4</v>
      </c>
      <c r="N16" s="2">
        <f>dinosaurs_ori!I16*1.2</f>
        <v>9.6</v>
      </c>
      <c r="O16" s="2">
        <f>dinosaurs_ori!J16*0.8</f>
        <v>2.4000000000000004</v>
      </c>
      <c r="P16" s="2">
        <f>dinosaurs_ori!J16*1.2</f>
        <v>3.5999999999999996</v>
      </c>
      <c r="Q16" s="2">
        <f>dinosaurs_ori!K16*0.8</f>
        <v>1.7600000000000002</v>
      </c>
      <c r="R16" s="2">
        <f>dinosaurs_ori!K16*1.2</f>
        <v>2.64</v>
      </c>
      <c r="S16" s="2">
        <f>dinosaurs_ori!L16*0.8</f>
        <v>1.92</v>
      </c>
      <c r="T16" s="2">
        <f>dinosaurs_ori!L16*1.2</f>
        <v>2.88</v>
      </c>
      <c r="U16" s="2">
        <v>172800</v>
      </c>
      <c r="V16" s="2" t="s">
        <v>111</v>
      </c>
      <c r="W16" s="2">
        <v>12</v>
      </c>
      <c r="X16" s="2" t="s">
        <v>77</v>
      </c>
      <c r="Y16" s="2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sqref="A1:XFD1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98</v>
      </c>
      <c r="G1" s="1" t="s">
        <v>97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20</v>
      </c>
      <c r="N1" s="1" t="s">
        <v>113</v>
      </c>
      <c r="O1" s="1" t="s">
        <v>21</v>
      </c>
      <c r="P1" s="1" t="s">
        <v>22</v>
      </c>
      <c r="Q1" s="1" t="s">
        <v>114</v>
      </c>
    </row>
    <row r="2" spans="1:20" s="6" customFormat="1">
      <c r="A2" s="4">
        <v>1</v>
      </c>
      <c r="B2" s="4" t="s">
        <v>23</v>
      </c>
      <c r="C2" s="4" t="s">
        <v>24</v>
      </c>
      <c r="D2" s="4">
        <v>1</v>
      </c>
      <c r="E2" s="4">
        <v>25</v>
      </c>
      <c r="F2" s="4">
        <v>12</v>
      </c>
      <c r="G2" s="4">
        <v>6</v>
      </c>
      <c r="H2" s="4">
        <v>20</v>
      </c>
      <c r="I2" s="4">
        <v>6</v>
      </c>
      <c r="J2" s="4">
        <v>2.2000000000000002</v>
      </c>
      <c r="K2" s="4">
        <v>1.6</v>
      </c>
      <c r="L2" s="4">
        <v>3</v>
      </c>
      <c r="M2" s="4">
        <v>3600</v>
      </c>
      <c r="N2" s="4" t="s">
        <v>105</v>
      </c>
      <c r="O2" s="4">
        <v>3</v>
      </c>
      <c r="P2" s="4">
        <v>5</v>
      </c>
      <c r="Q2" s="4">
        <v>3600</v>
      </c>
      <c r="S2" s="4"/>
      <c r="T2" s="4"/>
    </row>
    <row r="3" spans="1:20" s="6" customFormat="1">
      <c r="A3" s="4">
        <v>2</v>
      </c>
      <c r="B3" s="4" t="s">
        <v>27</v>
      </c>
      <c r="C3" s="4" t="s">
        <v>28</v>
      </c>
      <c r="D3" s="4">
        <v>2</v>
      </c>
      <c r="E3" s="4">
        <v>125</v>
      </c>
      <c r="F3" s="4">
        <v>14</v>
      </c>
      <c r="G3" s="4">
        <v>8</v>
      </c>
      <c r="H3" s="4">
        <v>18</v>
      </c>
      <c r="I3" s="4">
        <v>8</v>
      </c>
      <c r="J3" s="4">
        <v>2.6</v>
      </c>
      <c r="K3" s="4">
        <v>1.8</v>
      </c>
      <c r="L3" s="4">
        <v>2.4</v>
      </c>
      <c r="M3" s="4">
        <v>10800</v>
      </c>
      <c r="N3" s="4" t="s">
        <v>105</v>
      </c>
      <c r="O3" s="4">
        <v>5</v>
      </c>
      <c r="P3" s="4">
        <v>6</v>
      </c>
      <c r="Q3" s="4">
        <v>7200</v>
      </c>
      <c r="S3" s="4"/>
      <c r="T3" s="4"/>
    </row>
    <row r="4" spans="1:20">
      <c r="A4" s="2">
        <v>3</v>
      </c>
      <c r="B4" s="2" t="s">
        <v>31</v>
      </c>
      <c r="C4" s="2" t="s">
        <v>32</v>
      </c>
      <c r="D4" s="2">
        <v>3</v>
      </c>
      <c r="E4" s="2">
        <v>250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2">
        <v>43200</v>
      </c>
      <c r="N4" s="2" t="s">
        <v>106</v>
      </c>
      <c r="O4" s="2">
        <v>10</v>
      </c>
      <c r="P4" s="2">
        <v>3</v>
      </c>
      <c r="Q4" s="2">
        <v>10800</v>
      </c>
      <c r="S4" s="2"/>
      <c r="T4" s="2"/>
    </row>
    <row r="5" spans="1:20" s="6" customFormat="1">
      <c r="A5" s="4">
        <v>4</v>
      </c>
      <c r="B5" s="4" t="s">
        <v>36</v>
      </c>
      <c r="C5" s="4" t="s">
        <v>37</v>
      </c>
      <c r="D5" s="4">
        <v>4</v>
      </c>
      <c r="E5" s="4">
        <v>125</v>
      </c>
      <c r="F5" s="4">
        <v>16</v>
      </c>
      <c r="G5" s="4">
        <v>10</v>
      </c>
      <c r="H5" s="4">
        <v>14</v>
      </c>
      <c r="I5" s="4">
        <v>8</v>
      </c>
      <c r="J5" s="4">
        <v>1.6</v>
      </c>
      <c r="K5" s="4">
        <v>2</v>
      </c>
      <c r="L5" s="4">
        <v>1.4</v>
      </c>
      <c r="M5" s="4">
        <v>21600</v>
      </c>
      <c r="N5" s="4" t="s">
        <v>107</v>
      </c>
      <c r="O5" s="4">
        <v>8</v>
      </c>
      <c r="P5" s="4">
        <v>1</v>
      </c>
      <c r="Q5" s="4">
        <v>7200</v>
      </c>
      <c r="S5" s="4"/>
      <c r="T5" s="4"/>
    </row>
    <row r="6" spans="1:20" s="6" customFormat="1">
      <c r="A6" s="4">
        <v>5</v>
      </c>
      <c r="B6" s="4" t="s">
        <v>40</v>
      </c>
      <c r="C6" s="4" t="s">
        <v>41</v>
      </c>
      <c r="D6" s="4">
        <v>5</v>
      </c>
      <c r="E6" s="4">
        <v>100</v>
      </c>
      <c r="F6" s="4">
        <v>14</v>
      </c>
      <c r="G6" s="4">
        <v>16</v>
      </c>
      <c r="H6" s="4">
        <v>12</v>
      </c>
      <c r="I6" s="4">
        <v>6</v>
      </c>
      <c r="J6" s="4">
        <v>2.4</v>
      </c>
      <c r="K6" s="4">
        <v>2.6</v>
      </c>
      <c r="L6" s="4">
        <v>2.2000000000000002</v>
      </c>
      <c r="M6" s="4">
        <v>10800</v>
      </c>
      <c r="N6" s="4" t="s">
        <v>108</v>
      </c>
      <c r="O6" s="4">
        <v>6</v>
      </c>
      <c r="P6" s="4">
        <v>2</v>
      </c>
      <c r="Q6" s="4">
        <v>3600</v>
      </c>
      <c r="S6" s="4"/>
      <c r="T6" s="4"/>
    </row>
    <row r="7" spans="1:20">
      <c r="A7" s="2">
        <v>6</v>
      </c>
      <c r="B7" s="2" t="s">
        <v>58</v>
      </c>
      <c r="C7" s="2" t="s">
        <v>59</v>
      </c>
      <c r="D7" s="2">
        <v>6</v>
      </c>
      <c r="E7" s="2">
        <v>125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2">
        <v>43200</v>
      </c>
      <c r="N7" s="2" t="s">
        <v>57</v>
      </c>
      <c r="O7" s="2">
        <v>8</v>
      </c>
      <c r="P7" s="2">
        <v>5</v>
      </c>
      <c r="Q7" s="2">
        <v>7200</v>
      </c>
      <c r="S7" s="2"/>
      <c r="T7" s="2"/>
    </row>
    <row r="8" spans="1:20" s="6" customFormat="1">
      <c r="A8" s="4">
        <v>7</v>
      </c>
      <c r="B8" s="4" t="s">
        <v>67</v>
      </c>
      <c r="C8" s="4" t="s">
        <v>68</v>
      </c>
      <c r="D8" s="4">
        <v>7</v>
      </c>
      <c r="E8" s="4">
        <v>150</v>
      </c>
      <c r="F8" s="4">
        <v>14</v>
      </c>
      <c r="G8" s="4">
        <v>18</v>
      </c>
      <c r="H8" s="4">
        <v>18</v>
      </c>
      <c r="I8" s="4">
        <v>6</v>
      </c>
      <c r="J8" s="4">
        <v>1.4</v>
      </c>
      <c r="K8" s="4">
        <v>2.8</v>
      </c>
      <c r="L8" s="4">
        <v>2.8</v>
      </c>
      <c r="M8" s="4">
        <v>10800</v>
      </c>
      <c r="N8" s="4" t="s">
        <v>47</v>
      </c>
      <c r="O8" s="4">
        <v>8</v>
      </c>
      <c r="P8" s="4">
        <v>2</v>
      </c>
      <c r="Q8" s="4">
        <v>3600</v>
      </c>
      <c r="S8" s="4"/>
      <c r="T8" s="4"/>
    </row>
    <row r="9" spans="1:20" s="6" customFormat="1">
      <c r="A9" s="4">
        <v>8</v>
      </c>
      <c r="B9" s="4" t="s">
        <v>54</v>
      </c>
      <c r="C9" s="4" t="s">
        <v>55</v>
      </c>
      <c r="D9" s="4">
        <v>8</v>
      </c>
      <c r="E9" s="4">
        <v>125</v>
      </c>
      <c r="F9" s="4">
        <v>18</v>
      </c>
      <c r="G9" s="4">
        <v>10</v>
      </c>
      <c r="H9" s="4">
        <v>20</v>
      </c>
      <c r="I9" s="4">
        <v>6</v>
      </c>
      <c r="J9" s="4">
        <v>2.8</v>
      </c>
      <c r="K9" s="4">
        <v>2</v>
      </c>
      <c r="L9" s="4">
        <v>3</v>
      </c>
      <c r="M9" s="4">
        <v>21600</v>
      </c>
      <c r="N9" s="4" t="s">
        <v>34</v>
      </c>
      <c r="O9" s="4">
        <v>6</v>
      </c>
      <c r="P9" s="4">
        <v>6</v>
      </c>
      <c r="Q9" s="4">
        <v>3600</v>
      </c>
      <c r="S9" s="4"/>
      <c r="T9" s="4"/>
    </row>
    <row r="10" spans="1:20">
      <c r="A10" s="2">
        <v>9</v>
      </c>
      <c r="B10" s="2" t="s">
        <v>44</v>
      </c>
      <c r="C10" s="2" t="s">
        <v>45</v>
      </c>
      <c r="D10" s="2">
        <v>6</v>
      </c>
      <c r="E10" s="2">
        <v>200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2">
        <v>43200</v>
      </c>
      <c r="N10" s="2" t="s">
        <v>52</v>
      </c>
      <c r="O10" s="2">
        <v>8</v>
      </c>
      <c r="P10" s="2">
        <v>7</v>
      </c>
      <c r="Q10" s="2">
        <v>7200</v>
      </c>
    </row>
    <row r="11" spans="1:20">
      <c r="A11" s="2">
        <v>10</v>
      </c>
      <c r="B11" s="2" t="s">
        <v>61</v>
      </c>
      <c r="C11" s="2" t="s">
        <v>62</v>
      </c>
      <c r="D11" s="2">
        <v>2</v>
      </c>
      <c r="E11" s="2">
        <v>225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2">
        <v>86400</v>
      </c>
      <c r="N11" s="2" t="s">
        <v>69</v>
      </c>
      <c r="O11" s="2">
        <v>12</v>
      </c>
      <c r="P11" s="2">
        <v>1</v>
      </c>
      <c r="Q11" s="2">
        <v>7200</v>
      </c>
    </row>
    <row r="12" spans="1:20" s="6" customFormat="1">
      <c r="A12" s="4">
        <v>11</v>
      </c>
      <c r="B12" s="4" t="s">
        <v>65</v>
      </c>
      <c r="C12" s="4" t="s">
        <v>66</v>
      </c>
      <c r="D12" s="4">
        <v>4</v>
      </c>
      <c r="E12" s="4">
        <v>150</v>
      </c>
      <c r="F12" s="4">
        <v>18</v>
      </c>
      <c r="G12" s="4">
        <v>18</v>
      </c>
      <c r="H12" s="4">
        <v>12</v>
      </c>
      <c r="I12" s="4">
        <v>6</v>
      </c>
      <c r="J12" s="4">
        <v>2.8</v>
      </c>
      <c r="K12" s="4">
        <v>2.8</v>
      </c>
      <c r="L12" s="4">
        <v>2.2000000000000002</v>
      </c>
      <c r="M12" s="4">
        <v>86400</v>
      </c>
      <c r="N12" s="4" t="s">
        <v>64</v>
      </c>
      <c r="O12" s="4">
        <v>8</v>
      </c>
      <c r="P12" s="4">
        <v>1</v>
      </c>
      <c r="Q12" s="4">
        <v>7200</v>
      </c>
    </row>
    <row r="13" spans="1:20">
      <c r="A13" s="2">
        <v>12</v>
      </c>
      <c r="B13" s="2" t="s">
        <v>49</v>
      </c>
      <c r="C13" s="2" t="s">
        <v>50</v>
      </c>
      <c r="D13" s="2">
        <v>7</v>
      </c>
      <c r="E13" s="2">
        <v>200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2">
        <v>86400</v>
      </c>
      <c r="N13" s="2" t="s">
        <v>112</v>
      </c>
      <c r="O13" s="2">
        <v>8</v>
      </c>
      <c r="P13" s="2">
        <v>3</v>
      </c>
      <c r="Q13" s="2">
        <v>10800</v>
      </c>
    </row>
    <row r="14" spans="1:20">
      <c r="A14" s="2">
        <v>13</v>
      </c>
      <c r="B14" s="2" t="s">
        <v>70</v>
      </c>
      <c r="C14" s="2" t="s">
        <v>71</v>
      </c>
      <c r="D14" s="2">
        <v>5</v>
      </c>
      <c r="E14" s="2">
        <v>200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2">
        <v>172800</v>
      </c>
      <c r="N14" s="2" t="s">
        <v>109</v>
      </c>
      <c r="O14" s="2">
        <v>8</v>
      </c>
      <c r="P14" s="2">
        <v>7</v>
      </c>
      <c r="Q14" s="2">
        <v>7200</v>
      </c>
    </row>
    <row r="15" spans="1:20" s="6" customFormat="1">
      <c r="A15" s="4">
        <v>14</v>
      </c>
      <c r="B15" s="4" t="s">
        <v>72</v>
      </c>
      <c r="C15" s="4" t="s">
        <v>73</v>
      </c>
      <c r="D15" s="4">
        <v>10</v>
      </c>
      <c r="E15" s="4">
        <v>300</v>
      </c>
      <c r="F15" s="4">
        <v>14</v>
      </c>
      <c r="G15" s="4">
        <v>20</v>
      </c>
      <c r="H15" s="4">
        <v>4</v>
      </c>
      <c r="I15" s="4">
        <v>10</v>
      </c>
      <c r="J15" s="4">
        <v>2.4</v>
      </c>
      <c r="K15" s="4">
        <v>3</v>
      </c>
      <c r="L15" s="4">
        <v>1.4</v>
      </c>
      <c r="M15" s="4">
        <v>172800</v>
      </c>
      <c r="N15" s="4" t="s">
        <v>110</v>
      </c>
      <c r="O15" s="4">
        <v>12</v>
      </c>
      <c r="P15" s="4">
        <v>3</v>
      </c>
      <c r="Q15" s="4">
        <v>10800</v>
      </c>
    </row>
    <row r="16" spans="1:20" s="6" customFormat="1">
      <c r="A16" s="4">
        <v>15</v>
      </c>
      <c r="B16" s="5" t="s">
        <v>74</v>
      </c>
      <c r="C16" s="5" t="s">
        <v>75</v>
      </c>
      <c r="D16" s="4">
        <v>11</v>
      </c>
      <c r="E16" s="4">
        <v>200</v>
      </c>
      <c r="F16" s="4">
        <v>20</v>
      </c>
      <c r="G16" s="4">
        <v>12</v>
      </c>
      <c r="H16" s="4">
        <v>14</v>
      </c>
      <c r="I16" s="4">
        <v>8</v>
      </c>
      <c r="J16" s="4">
        <v>3</v>
      </c>
      <c r="K16" s="4">
        <v>2.2000000000000002</v>
      </c>
      <c r="L16" s="4">
        <v>2.4</v>
      </c>
      <c r="M16" s="4">
        <v>172800</v>
      </c>
      <c r="N16" s="4" t="s">
        <v>111</v>
      </c>
      <c r="O16" s="4">
        <v>12</v>
      </c>
      <c r="P16" s="4">
        <v>8</v>
      </c>
      <c r="Q16" s="4">
        <v>7200</v>
      </c>
    </row>
    <row r="19" spans="1:2">
      <c r="A19" s="1"/>
      <c r="B19" s="1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52" sqref="B52"/>
    </sheetView>
  </sheetViews>
  <sheetFormatPr baseColWidth="10" defaultRowHeight="14" x14ac:dyDescent="0"/>
  <cols>
    <col min="1" max="2" width="10.83203125" style="2"/>
  </cols>
  <sheetData>
    <row r="1" spans="1:2">
      <c r="A1" s="1" t="s">
        <v>115</v>
      </c>
      <c r="B1" s="1" t="s">
        <v>116</v>
      </c>
    </row>
    <row r="2" spans="1:2">
      <c r="A2" s="2">
        <v>1</v>
      </c>
      <c r="B2" s="2">
        <v>0</v>
      </c>
    </row>
    <row r="3" spans="1:2">
      <c r="A3" s="2">
        <v>2</v>
      </c>
      <c r="B3" s="2">
        <f t="shared" ref="B3:B34" si="0">10*(A2+1)*(A2+1)+10*(A2+1)-10</f>
        <v>50</v>
      </c>
    </row>
    <row r="4" spans="1:2">
      <c r="A4" s="2">
        <v>3</v>
      </c>
      <c r="B4" s="2">
        <f t="shared" si="0"/>
        <v>110</v>
      </c>
    </row>
    <row r="5" spans="1:2">
      <c r="A5" s="2">
        <v>4</v>
      </c>
      <c r="B5" s="2">
        <f t="shared" si="0"/>
        <v>190</v>
      </c>
    </row>
    <row r="6" spans="1:2">
      <c r="A6" s="2">
        <v>5</v>
      </c>
      <c r="B6" s="2">
        <f t="shared" si="0"/>
        <v>290</v>
      </c>
    </row>
    <row r="7" spans="1:2">
      <c r="A7" s="2">
        <v>6</v>
      </c>
      <c r="B7" s="2">
        <f t="shared" si="0"/>
        <v>410</v>
      </c>
    </row>
    <row r="8" spans="1:2">
      <c r="A8" s="2">
        <v>7</v>
      </c>
      <c r="B8" s="2">
        <f t="shared" si="0"/>
        <v>550</v>
      </c>
    </row>
    <row r="9" spans="1:2">
      <c r="A9" s="2">
        <v>8</v>
      </c>
      <c r="B9" s="2">
        <f t="shared" si="0"/>
        <v>710</v>
      </c>
    </row>
    <row r="10" spans="1:2">
      <c r="A10" s="2">
        <v>9</v>
      </c>
      <c r="B10" s="2">
        <f t="shared" si="0"/>
        <v>890</v>
      </c>
    </row>
    <row r="11" spans="1:2">
      <c r="A11" s="2">
        <v>10</v>
      </c>
      <c r="B11" s="2">
        <f t="shared" si="0"/>
        <v>1090</v>
      </c>
    </row>
    <row r="12" spans="1:2">
      <c r="A12" s="2">
        <v>11</v>
      </c>
      <c r="B12" s="2">
        <f t="shared" si="0"/>
        <v>1310</v>
      </c>
    </row>
    <row r="13" spans="1:2">
      <c r="A13" s="2">
        <v>12</v>
      </c>
      <c r="B13" s="2">
        <f t="shared" si="0"/>
        <v>1550</v>
      </c>
    </row>
    <row r="14" spans="1:2">
      <c r="A14" s="2">
        <v>13</v>
      </c>
      <c r="B14" s="2">
        <f t="shared" si="0"/>
        <v>1810</v>
      </c>
    </row>
    <row r="15" spans="1:2">
      <c r="A15" s="2">
        <v>14</v>
      </c>
      <c r="B15" s="2">
        <f t="shared" si="0"/>
        <v>2090</v>
      </c>
    </row>
    <row r="16" spans="1:2">
      <c r="A16" s="2">
        <v>15</v>
      </c>
      <c r="B16" s="2">
        <f t="shared" si="0"/>
        <v>2390</v>
      </c>
    </row>
    <row r="17" spans="1:2">
      <c r="A17" s="2">
        <v>16</v>
      </c>
      <c r="B17" s="2">
        <f t="shared" si="0"/>
        <v>2710</v>
      </c>
    </row>
    <row r="18" spans="1:2">
      <c r="A18" s="2">
        <v>17</v>
      </c>
      <c r="B18" s="2">
        <f t="shared" si="0"/>
        <v>3050</v>
      </c>
    </row>
    <row r="19" spans="1:2">
      <c r="A19" s="2">
        <v>18</v>
      </c>
      <c r="B19" s="2">
        <f t="shared" si="0"/>
        <v>3410</v>
      </c>
    </row>
    <row r="20" spans="1:2">
      <c r="A20" s="2">
        <v>19</v>
      </c>
      <c r="B20" s="2">
        <f t="shared" si="0"/>
        <v>3790</v>
      </c>
    </row>
    <row r="21" spans="1:2">
      <c r="A21" s="2">
        <v>20</v>
      </c>
      <c r="B21" s="2">
        <f t="shared" si="0"/>
        <v>4190</v>
      </c>
    </row>
    <row r="22" spans="1:2">
      <c r="A22" s="2">
        <v>21</v>
      </c>
      <c r="B22" s="2">
        <f t="shared" si="0"/>
        <v>4610</v>
      </c>
    </row>
    <row r="23" spans="1:2">
      <c r="A23" s="2">
        <v>22</v>
      </c>
      <c r="B23" s="2">
        <f t="shared" si="0"/>
        <v>5050</v>
      </c>
    </row>
    <row r="24" spans="1:2">
      <c r="A24" s="2">
        <v>23</v>
      </c>
      <c r="B24" s="2">
        <f t="shared" si="0"/>
        <v>5510</v>
      </c>
    </row>
    <row r="25" spans="1:2">
      <c r="A25" s="2">
        <v>24</v>
      </c>
      <c r="B25" s="2">
        <f t="shared" si="0"/>
        <v>5990</v>
      </c>
    </row>
    <row r="26" spans="1:2">
      <c r="A26" s="2">
        <v>25</v>
      </c>
      <c r="B26" s="2">
        <f t="shared" si="0"/>
        <v>6490</v>
      </c>
    </row>
    <row r="27" spans="1:2">
      <c r="A27" s="2">
        <v>26</v>
      </c>
      <c r="B27" s="2">
        <f t="shared" si="0"/>
        <v>7010</v>
      </c>
    </row>
    <row r="28" spans="1:2">
      <c r="A28" s="2">
        <v>27</v>
      </c>
      <c r="B28" s="2">
        <f t="shared" si="0"/>
        <v>7550</v>
      </c>
    </row>
    <row r="29" spans="1:2">
      <c r="A29" s="2">
        <v>28</v>
      </c>
      <c r="B29" s="2">
        <f t="shared" si="0"/>
        <v>8110</v>
      </c>
    </row>
    <row r="30" spans="1:2">
      <c r="A30" s="2">
        <v>29</v>
      </c>
      <c r="B30" s="2">
        <f t="shared" si="0"/>
        <v>8690</v>
      </c>
    </row>
    <row r="31" spans="1:2">
      <c r="A31" s="2">
        <v>30</v>
      </c>
      <c r="B31" s="2">
        <f t="shared" si="0"/>
        <v>9290</v>
      </c>
    </row>
    <row r="32" spans="1:2">
      <c r="A32" s="2">
        <v>31</v>
      </c>
      <c r="B32" s="2">
        <f t="shared" si="0"/>
        <v>9910</v>
      </c>
    </row>
    <row r="33" spans="1:2">
      <c r="A33" s="2">
        <v>32</v>
      </c>
      <c r="B33" s="2">
        <f t="shared" si="0"/>
        <v>10550</v>
      </c>
    </row>
    <row r="34" spans="1:2">
      <c r="A34" s="2">
        <v>33</v>
      </c>
      <c r="B34" s="2">
        <f t="shared" si="0"/>
        <v>11210</v>
      </c>
    </row>
    <row r="35" spans="1:2">
      <c r="A35" s="2">
        <v>34</v>
      </c>
      <c r="B35" s="2">
        <f t="shared" ref="B35:B52" si="1">10*(A34+1)*(A34+1)+10*(A34+1)-10</f>
        <v>11890</v>
      </c>
    </row>
    <row r="36" spans="1:2">
      <c r="A36" s="2">
        <v>35</v>
      </c>
      <c r="B36" s="2">
        <f t="shared" si="1"/>
        <v>12590</v>
      </c>
    </row>
    <row r="37" spans="1:2">
      <c r="A37" s="2">
        <v>36</v>
      </c>
      <c r="B37" s="2">
        <f t="shared" si="1"/>
        <v>13310</v>
      </c>
    </row>
    <row r="38" spans="1:2">
      <c r="A38" s="2">
        <v>37</v>
      </c>
      <c r="B38" s="2">
        <f t="shared" si="1"/>
        <v>14050</v>
      </c>
    </row>
    <row r="39" spans="1:2">
      <c r="A39" s="2">
        <v>38</v>
      </c>
      <c r="B39" s="2">
        <f t="shared" si="1"/>
        <v>14810</v>
      </c>
    </row>
    <row r="40" spans="1:2">
      <c r="A40" s="2">
        <v>39</v>
      </c>
      <c r="B40" s="2">
        <f t="shared" si="1"/>
        <v>15590</v>
      </c>
    </row>
    <row r="41" spans="1:2">
      <c r="A41" s="2">
        <v>40</v>
      </c>
      <c r="B41" s="2">
        <f t="shared" si="1"/>
        <v>16390</v>
      </c>
    </row>
    <row r="42" spans="1:2">
      <c r="A42" s="2">
        <v>41</v>
      </c>
      <c r="B42" s="2">
        <f t="shared" si="1"/>
        <v>17210</v>
      </c>
    </row>
    <row r="43" spans="1:2">
      <c r="A43" s="2">
        <v>42</v>
      </c>
      <c r="B43" s="2">
        <f t="shared" si="1"/>
        <v>18050</v>
      </c>
    </row>
    <row r="44" spans="1:2">
      <c r="A44" s="2">
        <v>43</v>
      </c>
      <c r="B44" s="2">
        <f t="shared" si="1"/>
        <v>18910</v>
      </c>
    </row>
    <row r="45" spans="1:2">
      <c r="A45" s="2">
        <v>44</v>
      </c>
      <c r="B45" s="2">
        <f t="shared" si="1"/>
        <v>19790</v>
      </c>
    </row>
    <row r="46" spans="1:2">
      <c r="A46" s="2">
        <v>45</v>
      </c>
      <c r="B46" s="2">
        <f t="shared" si="1"/>
        <v>20690</v>
      </c>
    </row>
    <row r="47" spans="1:2">
      <c r="A47" s="2">
        <v>46</v>
      </c>
      <c r="B47" s="2">
        <f t="shared" si="1"/>
        <v>21610</v>
      </c>
    </row>
    <row r="48" spans="1:2">
      <c r="A48" s="2">
        <v>47</v>
      </c>
      <c r="B48" s="2">
        <f t="shared" si="1"/>
        <v>22550</v>
      </c>
    </row>
    <row r="49" spans="1:2">
      <c r="A49" s="2">
        <v>48</v>
      </c>
      <c r="B49" s="2">
        <f t="shared" si="1"/>
        <v>23510</v>
      </c>
    </row>
    <row r="50" spans="1:2">
      <c r="A50" s="2">
        <v>49</v>
      </c>
      <c r="B50" s="2">
        <f t="shared" si="1"/>
        <v>24490</v>
      </c>
    </row>
    <row r="51" spans="1:2">
      <c r="A51" s="2">
        <v>50</v>
      </c>
      <c r="B51" s="2">
        <f t="shared" si="1"/>
        <v>25490</v>
      </c>
    </row>
    <row r="52" spans="1:2">
      <c r="A52" s="2">
        <v>51</v>
      </c>
      <c r="B52" s="2">
        <f t="shared" si="1"/>
        <v>26510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"/>
    </sheetView>
  </sheetViews>
  <sheetFormatPr baseColWidth="10" defaultColWidth="8.83203125" defaultRowHeight="14" x14ac:dyDescent="0"/>
  <cols>
    <col min="2" max="2" width="13.83203125" bestFit="1" customWidth="1"/>
    <col min="4" max="4" width="13.83203125" bestFit="1" customWidth="1"/>
    <col min="5" max="7" width="13.83203125" customWidth="1"/>
    <col min="8" max="8" width="48.33203125" bestFit="1" customWidth="1"/>
    <col min="9" max="9" width="18" customWidth="1"/>
  </cols>
  <sheetData>
    <row r="1" spans="1:11">
      <c r="A1" s="1" t="s">
        <v>0</v>
      </c>
      <c r="B1" s="1" t="s">
        <v>3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2"/>
      <c r="K1" s="2"/>
    </row>
    <row r="2" spans="1:11">
      <c r="A2" s="2">
        <v>1</v>
      </c>
      <c r="B2" s="2" t="s">
        <v>25</v>
      </c>
      <c r="C2" s="2"/>
      <c r="D2" s="2">
        <v>1</v>
      </c>
      <c r="E2" s="2">
        <v>1</v>
      </c>
      <c r="F2" s="2"/>
      <c r="G2" s="2"/>
      <c r="H2" s="2" t="s">
        <v>85</v>
      </c>
      <c r="I2" s="2">
        <v>0.15</v>
      </c>
      <c r="J2" s="2" t="s">
        <v>126</v>
      </c>
      <c r="K2" s="2"/>
    </row>
    <row r="3" spans="1:11">
      <c r="A3" s="2">
        <v>2</v>
      </c>
      <c r="B3" s="2" t="s">
        <v>63</v>
      </c>
      <c r="C3" s="2">
        <v>1</v>
      </c>
      <c r="D3" s="2"/>
      <c r="E3" s="2">
        <v>1</v>
      </c>
      <c r="F3" s="2"/>
      <c r="G3" s="2"/>
      <c r="H3" s="2" t="s">
        <v>86</v>
      </c>
      <c r="I3" s="2">
        <v>0.1</v>
      </c>
      <c r="J3" s="2" t="s">
        <v>122</v>
      </c>
      <c r="K3" s="2"/>
    </row>
    <row r="4" spans="1:11">
      <c r="A4" s="2">
        <v>3</v>
      </c>
      <c r="B4" s="2" t="s">
        <v>33</v>
      </c>
      <c r="C4" s="2"/>
      <c r="D4" s="2">
        <v>1</v>
      </c>
      <c r="E4" s="2"/>
      <c r="F4" s="2">
        <v>1</v>
      </c>
      <c r="G4" s="2"/>
      <c r="H4" s="2" t="s">
        <v>87</v>
      </c>
      <c r="I4" s="2">
        <v>1</v>
      </c>
      <c r="J4" s="2" t="s">
        <v>123</v>
      </c>
      <c r="K4" s="2"/>
    </row>
    <row r="5" spans="1:11">
      <c r="A5" s="2">
        <v>4</v>
      </c>
      <c r="B5" s="2" t="s">
        <v>38</v>
      </c>
      <c r="C5" s="2"/>
      <c r="D5" s="2">
        <v>1</v>
      </c>
      <c r="E5" s="2"/>
      <c r="F5" s="2">
        <v>1</v>
      </c>
      <c r="G5" s="2">
        <v>1</v>
      </c>
      <c r="H5" s="2" t="s">
        <v>88</v>
      </c>
      <c r="I5" s="2">
        <v>1</v>
      </c>
      <c r="J5" s="2"/>
      <c r="K5" s="2"/>
    </row>
    <row r="6" spans="1:11">
      <c r="A6" s="2">
        <v>5</v>
      </c>
      <c r="B6" s="2" t="s">
        <v>42</v>
      </c>
      <c r="C6" s="2"/>
      <c r="D6" s="2">
        <v>1</v>
      </c>
      <c r="E6" s="2">
        <v>1</v>
      </c>
      <c r="F6" s="2"/>
      <c r="G6" s="2"/>
      <c r="H6" s="2" t="s">
        <v>89</v>
      </c>
      <c r="I6" s="2">
        <v>0.15</v>
      </c>
      <c r="J6" s="2" t="s">
        <v>124</v>
      </c>
      <c r="K6" s="2"/>
    </row>
    <row r="7" spans="1:11">
      <c r="A7" s="2">
        <v>6</v>
      </c>
      <c r="B7" s="2" t="s">
        <v>46</v>
      </c>
      <c r="C7" s="2"/>
      <c r="D7" s="2">
        <v>1</v>
      </c>
      <c r="E7" s="2">
        <v>1</v>
      </c>
      <c r="F7" s="2"/>
      <c r="G7" s="2"/>
      <c r="H7" s="2" t="s">
        <v>90</v>
      </c>
      <c r="I7" s="2">
        <v>0.15</v>
      </c>
      <c r="J7" s="2" t="s">
        <v>125</v>
      </c>
      <c r="K7" s="2"/>
    </row>
    <row r="8" spans="1:11">
      <c r="A8" s="2">
        <v>7</v>
      </c>
      <c r="B8" s="2" t="s">
        <v>51</v>
      </c>
      <c r="C8" s="2">
        <v>1</v>
      </c>
      <c r="D8" s="2"/>
      <c r="E8" s="2">
        <v>1</v>
      </c>
      <c r="F8" s="2"/>
      <c r="G8" s="2"/>
      <c r="H8" s="2" t="s">
        <v>91</v>
      </c>
      <c r="I8" s="2">
        <v>1</v>
      </c>
      <c r="J8" s="2"/>
      <c r="K8" s="2"/>
    </row>
    <row r="9" spans="1:11">
      <c r="A9" s="2">
        <v>8</v>
      </c>
      <c r="B9" s="2" t="s">
        <v>56</v>
      </c>
      <c r="C9" s="2">
        <v>1</v>
      </c>
      <c r="D9" s="2"/>
      <c r="E9" s="2">
        <v>1</v>
      </c>
      <c r="F9" s="2"/>
      <c r="G9" s="2"/>
      <c r="H9" s="2" t="s">
        <v>92</v>
      </c>
      <c r="I9" s="2">
        <v>1</v>
      </c>
      <c r="J9" s="2"/>
      <c r="K9" s="2"/>
    </row>
    <row r="10" spans="1:11">
      <c r="A10" s="2">
        <v>9</v>
      </c>
      <c r="B10" s="2" t="s">
        <v>60</v>
      </c>
      <c r="C10" s="2">
        <v>1</v>
      </c>
      <c r="D10" s="2"/>
      <c r="E10" s="2">
        <v>1</v>
      </c>
      <c r="F10" s="2"/>
      <c r="G10" s="2"/>
      <c r="H10" s="2" t="s">
        <v>93</v>
      </c>
      <c r="I10" s="2">
        <v>0.15</v>
      </c>
      <c r="J10" s="2" t="s">
        <v>129</v>
      </c>
      <c r="K10" s="2"/>
    </row>
    <row r="11" spans="1:11">
      <c r="A11" s="2">
        <v>10</v>
      </c>
      <c r="B11" s="2" t="s">
        <v>73</v>
      </c>
      <c r="C11" s="2"/>
      <c r="D11" s="2">
        <v>1</v>
      </c>
      <c r="E11" s="2"/>
      <c r="F11" s="2">
        <v>1</v>
      </c>
      <c r="G11" s="2"/>
      <c r="H11" s="2" t="s">
        <v>94</v>
      </c>
      <c r="I11" s="2">
        <v>1</v>
      </c>
      <c r="J11" s="2" t="s">
        <v>127</v>
      </c>
      <c r="K11" s="2"/>
    </row>
    <row r="12" spans="1:11">
      <c r="A12" s="2">
        <v>11</v>
      </c>
      <c r="B12" s="2" t="s">
        <v>76</v>
      </c>
      <c r="C12" s="2"/>
      <c r="D12" s="2">
        <v>1</v>
      </c>
      <c r="E12" s="2"/>
      <c r="F12" s="2">
        <v>1</v>
      </c>
      <c r="G12" s="2"/>
      <c r="H12" s="2" t="s">
        <v>95</v>
      </c>
      <c r="I12" s="2">
        <v>1</v>
      </c>
      <c r="J12" s="2" t="s">
        <v>128</v>
      </c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baseColWidth="10" defaultRowHeight="14" x14ac:dyDescent="0"/>
  <cols>
    <col min="2" max="2" width="13.5" style="2" bestFit="1" customWidth="1"/>
  </cols>
  <sheetData>
    <row r="1" spans="1:2">
      <c r="A1" s="1" t="s">
        <v>117</v>
      </c>
      <c r="B1" s="1" t="s">
        <v>118</v>
      </c>
    </row>
    <row r="2" spans="1:2">
      <c r="A2" s="2">
        <v>1</v>
      </c>
      <c r="B2" s="2" t="s">
        <v>39</v>
      </c>
    </row>
    <row r="3" spans="1:2">
      <c r="A3" s="2">
        <v>2</v>
      </c>
      <c r="B3" s="2" t="s">
        <v>120</v>
      </c>
    </row>
    <row r="4" spans="1:2">
      <c r="A4" s="2">
        <v>3</v>
      </c>
      <c r="B4" s="2" t="s">
        <v>121</v>
      </c>
    </row>
    <row r="5" spans="1:2">
      <c r="A5" s="2">
        <v>4</v>
      </c>
      <c r="B5" s="2" t="s">
        <v>119</v>
      </c>
    </row>
    <row r="6" spans="1:2">
      <c r="A6" s="2">
        <v>5</v>
      </c>
      <c r="B6" s="2" t="s">
        <v>26</v>
      </c>
    </row>
    <row r="7" spans="1:2">
      <c r="A7" s="2">
        <v>6</v>
      </c>
      <c r="B7" s="2" t="s">
        <v>30</v>
      </c>
    </row>
    <row r="8" spans="1:2">
      <c r="A8" s="2">
        <v>7</v>
      </c>
      <c r="B8" s="2" t="s">
        <v>48</v>
      </c>
    </row>
    <row r="9" spans="1:2">
      <c r="A9" s="2">
        <v>8</v>
      </c>
      <c r="B9" s="2" t="s">
        <v>77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E3" sqref="E3"/>
    </sheetView>
  </sheetViews>
  <sheetFormatPr baseColWidth="10" defaultRowHeight="14" x14ac:dyDescent="0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98</v>
      </c>
      <c r="G1" s="1" t="s">
        <v>97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20</v>
      </c>
      <c r="N1" s="1" t="s">
        <v>113</v>
      </c>
      <c r="O1" s="1" t="s">
        <v>21</v>
      </c>
      <c r="P1" s="1" t="s">
        <v>22</v>
      </c>
      <c r="Q1" s="1" t="s">
        <v>114</v>
      </c>
    </row>
    <row r="2" spans="1:20" s="6" customFormat="1">
      <c r="A2" s="4">
        <v>1</v>
      </c>
      <c r="B2" s="4" t="s">
        <v>23</v>
      </c>
      <c r="C2" s="4" t="s">
        <v>24</v>
      </c>
      <c r="D2" s="4">
        <v>1</v>
      </c>
      <c r="E2" s="4">
        <v>125</v>
      </c>
      <c r="F2" s="4">
        <v>12</v>
      </c>
      <c r="G2" s="4">
        <v>6</v>
      </c>
      <c r="H2" s="4">
        <v>20</v>
      </c>
      <c r="I2" s="4">
        <v>6</v>
      </c>
      <c r="J2" s="4">
        <v>2.2000000000000002</v>
      </c>
      <c r="K2" s="4">
        <v>1.6</v>
      </c>
      <c r="L2" s="4">
        <v>3</v>
      </c>
      <c r="M2" s="4">
        <v>3600</v>
      </c>
      <c r="N2" s="4" t="s">
        <v>105</v>
      </c>
      <c r="O2" s="4">
        <v>3</v>
      </c>
      <c r="P2" s="4">
        <v>5</v>
      </c>
      <c r="Q2" s="4">
        <v>3600</v>
      </c>
      <c r="S2" s="4"/>
      <c r="T2" s="4"/>
    </row>
    <row r="3" spans="1:20" s="6" customFormat="1">
      <c r="A3" s="4">
        <v>2</v>
      </c>
      <c r="B3" s="4" t="s">
        <v>27</v>
      </c>
      <c r="C3" s="4" t="s">
        <v>28</v>
      </c>
      <c r="D3" s="4">
        <v>2</v>
      </c>
      <c r="E3" s="4">
        <v>125</v>
      </c>
      <c r="F3" s="4">
        <v>14</v>
      </c>
      <c r="G3" s="4">
        <v>8</v>
      </c>
      <c r="H3" s="4">
        <v>18</v>
      </c>
      <c r="I3" s="4">
        <v>8</v>
      </c>
      <c r="J3" s="4">
        <v>2.6</v>
      </c>
      <c r="K3" s="4">
        <v>1.8</v>
      </c>
      <c r="L3" s="4">
        <v>2.4</v>
      </c>
      <c r="M3" s="4">
        <v>10800</v>
      </c>
      <c r="N3" s="4" t="s">
        <v>105</v>
      </c>
      <c r="O3" s="4">
        <v>5</v>
      </c>
      <c r="P3" s="4">
        <v>6</v>
      </c>
      <c r="Q3" s="4">
        <v>7200</v>
      </c>
      <c r="S3" s="4"/>
      <c r="T3" s="4"/>
    </row>
    <row r="4" spans="1:20" s="6" customFormat="1">
      <c r="A4" s="4">
        <v>3</v>
      </c>
      <c r="B4" s="4" t="s">
        <v>36</v>
      </c>
      <c r="C4" s="4" t="s">
        <v>37</v>
      </c>
      <c r="D4" s="4">
        <v>4</v>
      </c>
      <c r="E4" s="4">
        <v>125</v>
      </c>
      <c r="F4" s="4">
        <v>16</v>
      </c>
      <c r="G4" s="4">
        <v>10</v>
      </c>
      <c r="H4" s="4">
        <v>14</v>
      </c>
      <c r="I4" s="4">
        <v>8</v>
      </c>
      <c r="J4" s="4">
        <v>1.6</v>
      </c>
      <c r="K4" s="4">
        <v>2</v>
      </c>
      <c r="L4" s="4">
        <v>1.4</v>
      </c>
      <c r="M4" s="4">
        <v>21600</v>
      </c>
      <c r="N4" s="4" t="s">
        <v>107</v>
      </c>
      <c r="O4" s="4">
        <v>8</v>
      </c>
      <c r="P4" s="4">
        <v>1</v>
      </c>
      <c r="Q4" s="4">
        <v>7200</v>
      </c>
      <c r="S4" s="4"/>
      <c r="T4" s="4"/>
    </row>
    <row r="5" spans="1:20" s="6" customFormat="1">
      <c r="A5" s="4">
        <v>4</v>
      </c>
      <c r="B5" s="4" t="s">
        <v>40</v>
      </c>
      <c r="C5" s="4" t="s">
        <v>41</v>
      </c>
      <c r="D5" s="4">
        <v>5</v>
      </c>
      <c r="E5" s="4">
        <v>100</v>
      </c>
      <c r="F5" s="4">
        <v>14</v>
      </c>
      <c r="G5" s="4">
        <v>16</v>
      </c>
      <c r="H5" s="4">
        <v>12</v>
      </c>
      <c r="I5" s="4">
        <v>6</v>
      </c>
      <c r="J5" s="4">
        <v>2.4</v>
      </c>
      <c r="K5" s="4">
        <v>2.6</v>
      </c>
      <c r="L5" s="4">
        <v>2.2000000000000002</v>
      </c>
      <c r="M5" s="4">
        <v>10800</v>
      </c>
      <c r="N5" s="4" t="s">
        <v>108</v>
      </c>
      <c r="O5" s="4">
        <v>6</v>
      </c>
      <c r="P5" s="4">
        <v>2</v>
      </c>
      <c r="Q5" s="4">
        <v>3600</v>
      </c>
      <c r="S5" s="4"/>
      <c r="T5" s="4"/>
    </row>
    <row r="6" spans="1:20" s="6" customFormat="1">
      <c r="A6" s="4">
        <v>5</v>
      </c>
      <c r="B6" s="4" t="s">
        <v>67</v>
      </c>
      <c r="C6" s="4" t="s">
        <v>68</v>
      </c>
      <c r="D6" s="4">
        <v>7</v>
      </c>
      <c r="E6" s="4">
        <v>150</v>
      </c>
      <c r="F6" s="4">
        <v>14</v>
      </c>
      <c r="G6" s="4">
        <v>18</v>
      </c>
      <c r="H6" s="4">
        <v>18</v>
      </c>
      <c r="I6" s="4">
        <v>6</v>
      </c>
      <c r="J6" s="4">
        <v>1.4</v>
      </c>
      <c r="K6" s="4">
        <v>2.8</v>
      </c>
      <c r="L6" s="4">
        <v>2.8</v>
      </c>
      <c r="M6" s="4">
        <v>10800</v>
      </c>
      <c r="N6" s="4" t="s">
        <v>47</v>
      </c>
      <c r="O6" s="4">
        <v>8</v>
      </c>
      <c r="P6" s="4">
        <v>2</v>
      </c>
      <c r="Q6" s="4">
        <v>3600</v>
      </c>
      <c r="S6" s="4"/>
      <c r="T6" s="4"/>
    </row>
    <row r="7" spans="1:20" s="6" customFormat="1">
      <c r="A7" s="4">
        <v>6</v>
      </c>
      <c r="B7" s="4" t="s">
        <v>54</v>
      </c>
      <c r="C7" s="4" t="s">
        <v>55</v>
      </c>
      <c r="D7" s="4">
        <v>8</v>
      </c>
      <c r="E7" s="4">
        <v>125</v>
      </c>
      <c r="F7" s="4">
        <v>18</v>
      </c>
      <c r="G7" s="4">
        <v>10</v>
      </c>
      <c r="H7" s="4">
        <v>20</v>
      </c>
      <c r="I7" s="4">
        <v>6</v>
      </c>
      <c r="J7" s="4">
        <v>2.8</v>
      </c>
      <c r="K7" s="4">
        <v>2</v>
      </c>
      <c r="L7" s="4">
        <v>3</v>
      </c>
      <c r="M7" s="4">
        <v>21600</v>
      </c>
      <c r="N7" s="4" t="s">
        <v>34</v>
      </c>
      <c r="O7" s="4">
        <v>6</v>
      </c>
      <c r="P7" s="4">
        <v>6</v>
      </c>
      <c r="Q7" s="4">
        <v>3600</v>
      </c>
      <c r="S7" s="4"/>
      <c r="T7" s="4"/>
    </row>
    <row r="8" spans="1:20" s="6" customFormat="1">
      <c r="A8" s="4">
        <v>7</v>
      </c>
      <c r="B8" s="4" t="s">
        <v>65</v>
      </c>
      <c r="C8" s="4" t="s">
        <v>66</v>
      </c>
      <c r="D8" s="4">
        <v>4</v>
      </c>
      <c r="E8" s="4">
        <v>150</v>
      </c>
      <c r="F8" s="4">
        <v>18</v>
      </c>
      <c r="G8" s="4">
        <v>18</v>
      </c>
      <c r="H8" s="4">
        <v>12</v>
      </c>
      <c r="I8" s="4">
        <v>6</v>
      </c>
      <c r="J8" s="4">
        <v>2.8</v>
      </c>
      <c r="K8" s="4">
        <v>2.8</v>
      </c>
      <c r="L8" s="4">
        <v>2.2000000000000002</v>
      </c>
      <c r="M8" s="4">
        <v>86400</v>
      </c>
      <c r="N8" s="4" t="s">
        <v>64</v>
      </c>
      <c r="O8" s="4">
        <v>8</v>
      </c>
      <c r="P8" s="4">
        <v>1</v>
      </c>
      <c r="Q8" s="4">
        <v>7200</v>
      </c>
    </row>
    <row r="9" spans="1:20" s="6" customFormat="1">
      <c r="A9" s="4">
        <v>8</v>
      </c>
      <c r="B9" s="4" t="s">
        <v>72</v>
      </c>
      <c r="C9" s="4" t="s">
        <v>73</v>
      </c>
      <c r="D9" s="4">
        <v>10</v>
      </c>
      <c r="E9" s="4">
        <v>300</v>
      </c>
      <c r="F9" s="4">
        <v>14</v>
      </c>
      <c r="G9" s="4">
        <v>20</v>
      </c>
      <c r="H9" s="4">
        <v>4</v>
      </c>
      <c r="I9" s="4">
        <v>10</v>
      </c>
      <c r="J9" s="4">
        <v>2.4</v>
      </c>
      <c r="K9" s="4">
        <v>3</v>
      </c>
      <c r="L9" s="4">
        <v>1.4</v>
      </c>
      <c r="M9" s="4">
        <v>172800</v>
      </c>
      <c r="N9" s="4" t="s">
        <v>110</v>
      </c>
      <c r="O9" s="4">
        <v>12</v>
      </c>
      <c r="P9" s="4">
        <v>3</v>
      </c>
      <c r="Q9" s="4">
        <v>10800</v>
      </c>
    </row>
    <row r="10" spans="1:20" s="6" customFormat="1">
      <c r="A10" s="4">
        <v>9</v>
      </c>
      <c r="B10" s="5" t="s">
        <v>74</v>
      </c>
      <c r="C10" s="5" t="s">
        <v>75</v>
      </c>
      <c r="D10" s="4">
        <v>11</v>
      </c>
      <c r="E10" s="4">
        <v>200</v>
      </c>
      <c r="F10" s="4">
        <v>20</v>
      </c>
      <c r="G10" s="4">
        <v>12</v>
      </c>
      <c r="H10" s="4">
        <v>14</v>
      </c>
      <c r="I10" s="4">
        <v>8</v>
      </c>
      <c r="J10" s="4">
        <v>3</v>
      </c>
      <c r="K10" s="4">
        <v>2.2000000000000002</v>
      </c>
      <c r="L10" s="4">
        <v>2.4</v>
      </c>
      <c r="M10" s="4">
        <v>172800</v>
      </c>
      <c r="N10" s="4" t="s">
        <v>111</v>
      </c>
      <c r="O10" s="4">
        <v>12</v>
      </c>
      <c r="P10" s="4">
        <v>8</v>
      </c>
      <c r="Q10" s="4">
        <v>7200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恐龙</vt:lpstr>
      <vt:lpstr>dinosaurs_ori</vt:lpstr>
      <vt:lpstr>experience</vt:lpstr>
      <vt:lpstr>skills</vt:lpstr>
      <vt:lpstr>food</vt:lpstr>
      <vt:lpstr>dinosaurs_avai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2012-12-14T20:22:21Z</dcterms:modified>
</cp:coreProperties>
</file>