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220" yWindow="480" windowWidth="29120" windowHeight="19440" tabRatio="500" activeTab="2"/>
  </bookViews>
  <sheets>
    <sheet name="宝石" sheetId="1" r:id="rId1"/>
    <sheet name="资源" sheetId="3" r:id="rId2"/>
    <sheet name="道具" sheetId="4" r:id="rId3"/>
    <sheet name="其他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4" i="4" l="1"/>
  <c r="Z5" i="4"/>
  <c r="Z3" i="4"/>
  <c r="P4" i="4"/>
  <c r="P5" i="4"/>
  <c r="P3" i="4"/>
  <c r="L3" i="1"/>
  <c r="L4" i="1"/>
  <c r="L5" i="1"/>
  <c r="L6" i="1"/>
  <c r="L2" i="1"/>
  <c r="K3" i="1"/>
  <c r="K4" i="1"/>
  <c r="K5" i="1"/>
  <c r="K6" i="1"/>
  <c r="K2" i="1"/>
</calcChain>
</file>

<file path=xl/sharedStrings.xml><?xml version="1.0" encoding="utf-8"?>
<sst xmlns="http://schemas.openxmlformats.org/spreadsheetml/2006/main" count="170" uniqueCount="102">
  <si>
    <t>商品类型</t>
    <phoneticPr fontId="2" type="noConversion"/>
  </si>
  <si>
    <t>商品编号</t>
    <phoneticPr fontId="2" type="noConversion"/>
  </si>
  <si>
    <t>商品名称</t>
    <phoneticPr fontId="2" type="noConversion"/>
  </si>
  <si>
    <t>数量</t>
    <phoneticPr fontId="2" type="noConversion"/>
  </si>
  <si>
    <t>价格</t>
    <phoneticPr fontId="2" type="noConversion"/>
  </si>
  <si>
    <t>木材</t>
    <phoneticPr fontId="2" type="noConversion"/>
  </si>
  <si>
    <t>资源</t>
    <phoneticPr fontId="2" type="noConversion"/>
  </si>
  <si>
    <t>石料</t>
    <phoneticPr fontId="2" type="noConversion"/>
  </si>
  <si>
    <t>金币</t>
    <phoneticPr fontId="2" type="noConversion"/>
  </si>
  <si>
    <t>道具</t>
  </si>
  <si>
    <t>道具</t>
    <phoneticPr fontId="2" type="noConversion"/>
  </si>
  <si>
    <t>恐龙蛋</t>
    <phoneticPr fontId="2" type="noConversion"/>
  </si>
  <si>
    <t>分类</t>
    <phoneticPr fontId="2" type="noConversion"/>
  </si>
  <si>
    <t>类型</t>
    <phoneticPr fontId="2" type="noConversion"/>
  </si>
  <si>
    <t>卷轴</t>
    <phoneticPr fontId="2" type="noConversion"/>
  </si>
  <si>
    <t>食物</t>
    <phoneticPr fontId="2" type="noConversion"/>
  </si>
  <si>
    <t>YEN</t>
    <phoneticPr fontId="2" type="noConversion"/>
  </si>
  <si>
    <t>AU$</t>
    <phoneticPr fontId="2" type="noConversion"/>
  </si>
  <si>
    <t>资源类型</t>
    <phoneticPr fontId="2" type="noConversion"/>
  </si>
  <si>
    <t>商品类型</t>
  </si>
  <si>
    <t>商品名称</t>
  </si>
  <si>
    <t>商品编号</t>
  </si>
  <si>
    <t>数量</t>
  </si>
  <si>
    <t>Product ID</t>
  </si>
  <si>
    <t>Reference Name</t>
  </si>
  <si>
    <t>USD</t>
  </si>
  <si>
    <t>CNY</t>
  </si>
  <si>
    <t>宝石</t>
  </si>
  <si>
    <t>宝石/$</t>
    <phoneticPr fontId="2" type="noConversion"/>
  </si>
  <si>
    <t>宝石/￥</t>
    <phoneticPr fontId="2" type="noConversion"/>
  </si>
  <si>
    <t>VIP</t>
    <phoneticPr fontId="2" type="noConversion"/>
  </si>
  <si>
    <t>奖券I</t>
    <phoneticPr fontId="2" type="noConversion"/>
  </si>
  <si>
    <t>奖券II</t>
    <phoneticPr fontId="2" type="noConversion"/>
  </si>
  <si>
    <t>奖券III</t>
    <phoneticPr fontId="2" type="noConversion"/>
  </si>
  <si>
    <t>保护</t>
    <phoneticPr fontId="2" type="noConversion"/>
  </si>
  <si>
    <t>白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</si>
  <si>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</si>
  <si>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</si>
  <si>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</si>
  <si>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</si>
  <si>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资源/Gem</t>
  </si>
  <si>
    <t>中文描述</t>
    <phoneticPr fontId="2" type="noConversion"/>
  </si>
  <si>
    <t>英文描述</t>
    <phoneticPr fontId="2" type="noConversion"/>
  </si>
  <si>
    <t>抽取奖品</t>
    <phoneticPr fontId="2" type="noConversion"/>
  </si>
  <si>
    <t>Get into protection for 6h(once per day)</t>
    <phoneticPr fontId="2" type="noConversion"/>
  </si>
  <si>
    <t>Draw your lucky</t>
    <phoneticPr fontId="2" type="noConversion"/>
  </si>
  <si>
    <t>使用后立即进入6h保护期（每日限用1次)</t>
    <phoneticPr fontId="2" type="noConversion"/>
  </si>
  <si>
    <t>DINO_STYLE_GEM_USD_4999</t>
  </si>
  <si>
    <t>com.dinosaur.gems.usd4999</t>
  </si>
  <si>
    <t>com.dinosaur.gems.usd999</t>
    <phoneticPr fontId="2" type="noConversion"/>
  </si>
  <si>
    <t>com.dinosaur.gems.usd1999</t>
    <phoneticPr fontId="2" type="noConversion"/>
  </si>
  <si>
    <t>com.dinosaur.gems.usd9999</t>
    <phoneticPr fontId="2" type="noConversion"/>
  </si>
  <si>
    <t>DINO_STYLE_GEM_USD_9999</t>
    <phoneticPr fontId="2" type="noConversion"/>
  </si>
  <si>
    <t>DINO_STYLE_GEM_USD_1999</t>
    <phoneticPr fontId="2" type="noConversion"/>
  </si>
  <si>
    <t>DINO_STYLE_GEM_USD_999</t>
    <phoneticPr fontId="2" type="noConversion"/>
  </si>
  <si>
    <t>DINO_STYLE_GEM_USD_499</t>
    <phoneticPr fontId="2" type="noConversion"/>
  </si>
  <si>
    <t>com.dinosaur.gems.usd499</t>
    <phoneticPr fontId="2" type="noConversion"/>
  </si>
  <si>
    <t>抽取更好的奖品</t>
    <phoneticPr fontId="2" type="noConversion"/>
  </si>
  <si>
    <t>抽取最好的奖品(甚至霸王龙)</t>
    <phoneticPr fontId="2" type="noConversion"/>
  </si>
  <si>
    <t>Get luckiest award</t>
    <phoneticPr fontId="2" type="noConversion"/>
  </si>
  <si>
    <t>Get better award</t>
    <phoneticPr fontId="2" type="noConversion"/>
  </si>
  <si>
    <t>每日登录即获得一张抽奖券；保护时间加倍；持续一月</t>
    <phoneticPr fontId="2" type="noConversion"/>
  </si>
  <si>
    <t>1 FREE lottery per day, double protection time for a month</t>
    <phoneticPr fontId="2" type="noConversion"/>
  </si>
  <si>
    <t>中文描述</t>
    <phoneticPr fontId="2" type="noConversion"/>
  </si>
  <si>
    <t>英文描述</t>
    <phoneticPr fontId="2" type="noConversion"/>
  </si>
  <si>
    <t>随机获得一个高品质的恐龙蛋</t>
    <phoneticPr fontId="2" type="noConversion"/>
  </si>
  <si>
    <t>Get a dinosaur egg by random</t>
    <phoneticPr fontId="2" type="noConversion"/>
  </si>
  <si>
    <t>Get a high quality egg by random</t>
    <phoneticPr fontId="2" type="noConversion"/>
  </si>
  <si>
    <t>cn</t>
    <phoneticPr fontId="2" type="noConversion"/>
  </si>
  <si>
    <t>en</t>
    <phoneticPr fontId="2" type="noConversion"/>
  </si>
  <si>
    <t>首次购买赠送白色霸王龙*1</t>
    <phoneticPr fontId="2" type="noConversion"/>
  </si>
  <si>
    <t>首次购买赠送10万金币</t>
    <phoneticPr fontId="2" type="noConversion"/>
  </si>
  <si>
    <t>首次购买赠送绿色霸王龙*1</t>
    <phoneticPr fontId="2" type="noConversion"/>
  </si>
  <si>
    <t>首次购买赠送紫色霸王龙*1</t>
    <phoneticPr fontId="2" type="noConversion"/>
  </si>
  <si>
    <t>首次购买赠送蓝色霸王龙*1和蓝色震龙*1</t>
    <phoneticPr fontId="2" type="noConversion"/>
  </si>
  <si>
    <t>First-time-purchase: 100k gold</t>
    <phoneticPr fontId="2" type="noConversion"/>
  </si>
  <si>
    <t>First-time-purchase: white Tyrent x 1</t>
    <phoneticPr fontId="2" type="noConversion"/>
  </si>
  <si>
    <t>First-time-purchase: green Tyrent x 1</t>
    <phoneticPr fontId="2" type="noConversion"/>
  </si>
  <si>
    <t>First-time-purchase: purple Tyrent x 2</t>
    <phoneticPr fontId="2" type="noConversion"/>
  </si>
  <si>
    <t>First-time-purchase: blue Tyrent x 1, blue earthquake x 1</t>
    <phoneticPr fontId="2" type="noConversion"/>
  </si>
  <si>
    <t>战斗中增加恐龙的20攻击力</t>
    <phoneticPr fontId="2" type="noConversion"/>
  </si>
  <si>
    <t>战斗中增加恐龙20的速度</t>
    <phoneticPr fontId="2" type="noConversion"/>
  </si>
  <si>
    <t>战斗中增加恐龙20的防御力</t>
    <phoneticPr fontId="2" type="noConversion"/>
  </si>
  <si>
    <t>战斗中增加恐龙15%的HP</t>
    <phoneticPr fontId="2" type="noConversion"/>
  </si>
  <si>
    <t>战斗中增加技能15%的触发</t>
    <phoneticPr fontId="2" type="noConversion"/>
  </si>
  <si>
    <t>战斗中增加15%经验获得</t>
    <phoneticPr fontId="2" type="noConversion"/>
  </si>
  <si>
    <t>Increase skill trigger chance by 15%</t>
    <phoneticPr fontId="2" type="noConversion"/>
  </si>
  <si>
    <t>数量-固定</t>
    <phoneticPr fontId="2" type="noConversion"/>
  </si>
  <si>
    <t>价格-金币</t>
    <phoneticPr fontId="2" type="noConversion"/>
  </si>
  <si>
    <t>随机获得一个恐龙蛋</t>
    <phoneticPr fontId="2" type="noConversion"/>
  </si>
  <si>
    <t>随机获得一个中等品质的恐龙蛋</t>
    <phoneticPr fontId="2" type="noConversion"/>
  </si>
  <si>
    <t>Get a medium quality egg by random</t>
    <phoneticPr fontId="2" type="noConversion"/>
  </si>
  <si>
    <t>Increase attack by 80</t>
    <phoneticPr fontId="2" type="noConversion"/>
  </si>
  <si>
    <t>Increase speed by 80</t>
    <phoneticPr fontId="2" type="noConversion"/>
  </si>
  <si>
    <t>Increase defense by 80</t>
    <phoneticPr fontId="2" type="noConversion"/>
  </si>
  <si>
    <t>Increase HP by 40%</t>
    <phoneticPr fontId="2" type="noConversion"/>
  </si>
  <si>
    <t>Increase experience 40%</t>
    <phoneticPr fontId="2" type="noConversion"/>
  </si>
  <si>
    <t>价格-宝石</t>
    <phoneticPr fontId="2" type="noConversion"/>
  </si>
  <si>
    <t>品质</t>
    <phoneticPr fontId="2" type="noConversion"/>
  </si>
  <si>
    <t>恐龙类型</t>
    <phoneticPr fontId="2" type="noConversion"/>
  </si>
  <si>
    <t>SUM</t>
    <phoneticPr fontId="2" type="noConversion"/>
  </si>
  <si>
    <t>SUM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</si>
</sst>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21" x14ac:knownFonts="1">
    <font>
      <sz val="12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b/>
      <sz val="18"/>
      <color rgb="FF1F497D"/>
      <name val="宋体"/>
      <family val="3"/>
      <charset val="134"/>
      <scheme val="minor"/>
    </font>
    <font>
      <sz val="12"/>
      <color rgb="FF595959"/>
      <name val="Lucida Grande"/>
      <charset val="238"/>
    </font>
    <font>
      <b/>
      <sz val="11"/>
      <color theme="1"/>
      <name val="宋体"/>
      <family val="3"/>
      <charset val="134"/>
      <scheme val="minor"/>
    </font>
    <font>
      <b/>
      <sz val="12"/>
      <color rgb="FF000000"/>
      <name val="Lucida Grande"/>
      <charset val="238"/>
    </font>
    <font>
      <b/>
      <sz val="12"/>
      <color theme="1"/>
      <name val="宋体"/>
      <family val="2"/>
      <charset val="134"/>
      <scheme val="minor"/>
    </font>
    <font>
      <b/>
      <sz val="11"/>
      <color rgb="FFFF8000"/>
      <name val="宋体"/>
      <charset val="134"/>
      <scheme val="minor"/>
    </font>
    <font>
      <b/>
      <sz val="11"/>
      <color rgb="FFFF00FF"/>
      <name val="宋体"/>
      <charset val="134"/>
      <scheme val="minor"/>
    </font>
    <font>
      <b/>
      <sz val="11"/>
      <color rgb="FF0080FF"/>
      <name val="宋体"/>
      <charset val="134"/>
      <scheme val="minor"/>
    </font>
    <font>
      <b/>
      <sz val="12"/>
      <color rgb="FF0080FF"/>
      <name val="宋体"/>
      <charset val="134"/>
      <scheme val="minor"/>
    </font>
    <font>
      <b/>
      <sz val="12"/>
      <color rgb="FFFF00FF"/>
      <name val="宋体"/>
      <charset val="134"/>
      <scheme val="minor"/>
    </font>
    <font>
      <b/>
      <sz val="12"/>
      <color rgb="FFFF8000"/>
      <name val="宋体"/>
      <charset val="134"/>
      <scheme val="minor"/>
    </font>
    <font>
      <b/>
      <sz val="11"/>
      <color rgb="FF408000"/>
      <name val="宋体"/>
      <charset val="134"/>
      <scheme val="minor"/>
    </font>
    <font>
      <b/>
      <sz val="12"/>
      <color rgb="FF408000"/>
      <name val="宋体"/>
      <charset val="134"/>
      <scheme val="minor"/>
    </font>
    <font>
      <b/>
      <sz val="11"/>
      <color theme="0" tint="-0.499984740745262"/>
      <name val="宋体"/>
      <charset val="134"/>
      <scheme val="minor"/>
    </font>
    <font>
      <b/>
      <sz val="12"/>
      <color theme="0" tint="-0.499984740745262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2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1" applyNumberFormat="1" applyAlignment="1">
      <alignment horizontal="center"/>
    </xf>
    <xf numFmtId="0" fontId="5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176" fontId="0" fillId="0" borderId="0" xfId="0" applyNumberFormat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/>
    <xf numFmtId="177" fontId="0" fillId="0" borderId="0" xfId="0" applyNumberFormat="1"/>
    <xf numFmtId="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0" fontId="14" fillId="0" borderId="1" xfId="0" applyNumberFormat="1" applyFont="1" applyBorder="1" applyAlignment="1">
      <alignment horizontal="center" vertical="center"/>
    </xf>
    <xf numFmtId="10" fontId="15" fillId="0" borderId="1" xfId="0" applyNumberFormat="1" applyFont="1" applyBorder="1" applyAlignment="1">
      <alignment horizontal="center" vertical="center"/>
    </xf>
    <xf numFmtId="10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0" fontId="18" fillId="0" borderId="1" xfId="0" applyNumberFormat="1" applyFont="1" applyBorder="1" applyAlignment="1">
      <alignment horizontal="center" vertical="center"/>
    </xf>
    <xf numFmtId="10" fontId="10" fillId="0" borderId="0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0" fontId="20" fillId="0" borderId="1" xfId="0" applyNumberFormat="1" applyFont="1" applyBorder="1" applyAlignment="1">
      <alignment horizontal="center" vertical="center"/>
    </xf>
    <xf numFmtId="0" fontId="1" fillId="0" borderId="0" xfId="1" applyNumberFormat="1" applyAlignment="1">
      <alignment horizontal="center"/>
    </xf>
    <xf numFmtId="0" fontId="0" fillId="0" borderId="0" xfId="0" applyAlignment="1">
      <alignment horizontal="center"/>
    </xf>
  </cellXfs>
  <cellStyles count="72">
    <cellStyle name="标题" xfId="1" builtinId="15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普通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selection activeCell="D5" sqref="D5"/>
    </sheetView>
  </sheetViews>
  <sheetFormatPr baseColWidth="10" defaultColWidth="11" defaultRowHeight="15" x14ac:dyDescent="0"/>
  <cols>
    <col min="1" max="3" width="13.83203125" style="1" bestFit="1" customWidth="1"/>
    <col min="4" max="4" width="11" style="1"/>
    <col min="5" max="5" width="43.5" style="1" bestFit="1" customWidth="1"/>
    <col min="6" max="6" width="31.33203125" style="1" bestFit="1" customWidth="1"/>
    <col min="7" max="7" width="14" style="1" bestFit="1" customWidth="1"/>
    <col min="8" max="8" width="15.5" style="1" bestFit="1" customWidth="1"/>
    <col min="9" max="9" width="11" style="1"/>
    <col min="10" max="10" width="15.5" style="1" bestFit="1" customWidth="1"/>
    <col min="11" max="11" width="12.5" bestFit="1" customWidth="1"/>
    <col min="13" max="13" width="29.5" customWidth="1"/>
    <col min="14" max="14" width="57.5" bestFit="1" customWidth="1"/>
  </cols>
  <sheetData>
    <row r="1" spans="1:14" s="2" customFormat="1" ht="21">
      <c r="A1" s="5" t="s">
        <v>19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2" t="s">
        <v>16</v>
      </c>
      <c r="J1" s="2" t="s">
        <v>17</v>
      </c>
      <c r="K1" s="2" t="s">
        <v>28</v>
      </c>
      <c r="L1" s="2" t="s">
        <v>29</v>
      </c>
      <c r="M1" s="2" t="s">
        <v>68</v>
      </c>
      <c r="N1" s="2" t="s">
        <v>69</v>
      </c>
    </row>
    <row r="2" spans="1:14" ht="16">
      <c r="A2" s="3" t="s">
        <v>27</v>
      </c>
      <c r="B2" s="3" t="s">
        <v>27</v>
      </c>
      <c r="C2" s="3">
        <v>1001</v>
      </c>
      <c r="D2">
        <v>600</v>
      </c>
      <c r="E2" s="13" t="s">
        <v>56</v>
      </c>
      <c r="F2" s="13" t="s">
        <v>55</v>
      </c>
      <c r="G2" s="6">
        <v>4.99</v>
      </c>
      <c r="H2" s="7">
        <v>30</v>
      </c>
      <c r="I2" s="4"/>
      <c r="J2" s="4"/>
      <c r="K2" s="8">
        <f>D2/G2</f>
        <v>120.24048096192384</v>
      </c>
      <c r="L2" s="8">
        <f>D2/H2</f>
        <v>20</v>
      </c>
      <c r="M2" s="10" t="s">
        <v>71</v>
      </c>
      <c r="N2" s="12" t="s">
        <v>75</v>
      </c>
    </row>
    <row r="3" spans="1:14" ht="16">
      <c r="A3" s="3" t="s">
        <v>27</v>
      </c>
      <c r="B3" s="3" t="s">
        <v>27</v>
      </c>
      <c r="C3" s="3">
        <v>1002</v>
      </c>
      <c r="D3">
        <v>1500</v>
      </c>
      <c r="E3" s="13" t="s">
        <v>49</v>
      </c>
      <c r="F3" s="13" t="s">
        <v>54</v>
      </c>
      <c r="G3" s="6">
        <v>9.99</v>
      </c>
      <c r="H3" s="7">
        <v>68</v>
      </c>
      <c r="I3" s="4"/>
      <c r="J3" s="4"/>
      <c r="K3" s="8">
        <f t="shared" ref="K3:K6" si="0">D3/G3</f>
        <v>150.15015015015015</v>
      </c>
      <c r="L3" s="8">
        <f t="shared" ref="L3:L6" si="1">D3/H3</f>
        <v>22.058823529411764</v>
      </c>
      <c r="M3" s="10" t="s">
        <v>70</v>
      </c>
      <c r="N3" s="12" t="s">
        <v>76</v>
      </c>
    </row>
    <row r="4" spans="1:14" ht="16">
      <c r="A4" s="3" t="s">
        <v>27</v>
      </c>
      <c r="B4" s="3" t="s">
        <v>27</v>
      </c>
      <c r="C4" s="3">
        <v>1003</v>
      </c>
      <c r="D4">
        <v>3100</v>
      </c>
      <c r="E4" s="13" t="s">
        <v>50</v>
      </c>
      <c r="F4" s="13" t="s">
        <v>53</v>
      </c>
      <c r="G4" s="6">
        <v>19.989999999999998</v>
      </c>
      <c r="H4" s="7">
        <v>128</v>
      </c>
      <c r="I4" s="4"/>
      <c r="J4" s="4"/>
      <c r="K4" s="8">
        <f t="shared" si="0"/>
        <v>155.07753876938472</v>
      </c>
      <c r="L4" s="8">
        <f t="shared" si="1"/>
        <v>24.21875</v>
      </c>
      <c r="M4" s="10" t="s">
        <v>72</v>
      </c>
      <c r="N4" s="12" t="s">
        <v>77</v>
      </c>
    </row>
    <row r="5" spans="1:14" ht="16">
      <c r="A5" s="3" t="s">
        <v>27</v>
      </c>
      <c r="B5" s="3" t="s">
        <v>27</v>
      </c>
      <c r="C5" s="3">
        <v>1004</v>
      </c>
      <c r="D5">
        <v>8000</v>
      </c>
      <c r="E5" s="13" t="s">
        <v>48</v>
      </c>
      <c r="F5" s="13" t="s">
        <v>47</v>
      </c>
      <c r="G5" s="6">
        <v>49.99</v>
      </c>
      <c r="H5" s="7">
        <v>328</v>
      </c>
      <c r="I5" s="4"/>
      <c r="J5" s="4"/>
      <c r="K5" s="8">
        <f t="shared" si="0"/>
        <v>160.03200640128026</v>
      </c>
      <c r="L5" s="8">
        <f t="shared" si="1"/>
        <v>24.390243902439025</v>
      </c>
      <c r="M5" s="10" t="s">
        <v>74</v>
      </c>
      <c r="N5" s="12" t="s">
        <v>79</v>
      </c>
    </row>
    <row r="6" spans="1:14" ht="16">
      <c r="A6" s="3" t="s">
        <v>27</v>
      </c>
      <c r="B6" s="3" t="s">
        <v>27</v>
      </c>
      <c r="C6" s="3">
        <v>1005</v>
      </c>
      <c r="D6">
        <v>18000</v>
      </c>
      <c r="E6" s="13" t="s">
        <v>51</v>
      </c>
      <c r="F6" s="13" t="s">
        <v>52</v>
      </c>
      <c r="G6" s="6">
        <v>99.99</v>
      </c>
      <c r="H6" s="7">
        <v>648</v>
      </c>
      <c r="I6" s="4"/>
      <c r="J6" s="4"/>
      <c r="K6" s="8">
        <f t="shared" si="0"/>
        <v>180.01800180018003</v>
      </c>
      <c r="L6" s="8">
        <f t="shared" si="1"/>
        <v>27.777777777777779</v>
      </c>
      <c r="M6" s="10" t="s">
        <v>73</v>
      </c>
      <c r="N6" s="12" t="s">
        <v>78</v>
      </c>
    </row>
    <row r="7" spans="1:14">
      <c r="E7" s="4"/>
      <c r="F7" s="4"/>
      <c r="G7" s="4"/>
      <c r="H7" s="4"/>
      <c r="I7" s="4"/>
      <c r="J7" s="4"/>
    </row>
    <row r="8" spans="1:14">
      <c r="E8" s="4"/>
      <c r="F8" s="4"/>
      <c r="G8" s="4"/>
      <c r="H8" s="4"/>
      <c r="I8" s="4"/>
      <c r="J8" s="4"/>
    </row>
    <row r="9" spans="1:14">
      <c r="E9" s="4"/>
      <c r="F9" s="4"/>
      <c r="G9" s="4"/>
      <c r="H9" s="4"/>
      <c r="I9" s="4"/>
      <c r="J9" s="4"/>
    </row>
    <row r="10" spans="1:14">
      <c r="E10" s="4"/>
      <c r="F10" s="4"/>
      <c r="G10" s="4"/>
      <c r="H10" s="4"/>
      <c r="I10" s="4"/>
      <c r="J10" s="4"/>
    </row>
    <row r="11" spans="1:14">
      <c r="E11" s="4"/>
      <c r="F11" s="4"/>
      <c r="G11" s="4"/>
      <c r="H11" s="4"/>
      <c r="I11" s="4"/>
      <c r="J11" s="4"/>
    </row>
    <row r="12" spans="1:14">
      <c r="E12" s="4"/>
      <c r="F12" s="4"/>
      <c r="G12" s="4"/>
      <c r="H12" s="4"/>
      <c r="I12" s="4"/>
      <c r="J12" s="4"/>
    </row>
    <row r="13" spans="1:14">
      <c r="E13" s="4"/>
      <c r="F13" s="4"/>
      <c r="G13" s="4"/>
      <c r="H13" s="4"/>
      <c r="I13" s="4"/>
      <c r="J13" s="4"/>
    </row>
    <row r="14" spans="1:14">
      <c r="E14" s="4"/>
      <c r="F14" s="4"/>
      <c r="G14" s="4"/>
      <c r="H14" s="4"/>
      <c r="I14" s="4"/>
      <c r="J14" s="4"/>
    </row>
    <row r="15" spans="1:14">
      <c r="E15" s="4"/>
      <c r="F15" s="4"/>
      <c r="G15" s="4"/>
      <c r="H15" s="4"/>
      <c r="I15" s="4"/>
      <c r="J15" s="4"/>
    </row>
    <row r="16" spans="1:14">
      <c r="E16" s="4"/>
      <c r="F16" s="4"/>
      <c r="G16" s="4"/>
      <c r="H16" s="4"/>
      <c r="I16" s="4"/>
      <c r="J16" s="4"/>
    </row>
    <row r="17" spans="5:10">
      <c r="E17" s="4"/>
      <c r="F17" s="4"/>
      <c r="G17" s="4"/>
      <c r="H17" s="4"/>
      <c r="I17" s="4"/>
      <c r="J17" s="4"/>
    </row>
    <row r="18" spans="5:10">
      <c r="E18" s="4"/>
      <c r="F18" s="4"/>
      <c r="G18" s="4"/>
      <c r="H18" s="4"/>
      <c r="I18" s="4"/>
      <c r="J18" s="4"/>
    </row>
    <row r="19" spans="5:10">
      <c r="E19" s="4"/>
      <c r="F19" s="4"/>
      <c r="G19" s="4"/>
      <c r="H19" s="4"/>
      <c r="I19" s="4"/>
      <c r="J19" s="4"/>
    </row>
    <row r="20" spans="5:10">
      <c r="E20" s="4"/>
      <c r="F20" s="4"/>
      <c r="G20" s="4"/>
      <c r="H20" s="4"/>
      <c r="I20" s="4"/>
      <c r="J20" s="4"/>
    </row>
    <row r="21" spans="5:10">
      <c r="E21" s="4"/>
      <c r="F21" s="4"/>
      <c r="G21" s="4"/>
      <c r="H21" s="4"/>
      <c r="I21" s="4"/>
      <c r="J21" s="4"/>
    </row>
    <row r="22" spans="5:10">
      <c r="E22" s="4"/>
      <c r="F22" s="4"/>
      <c r="G22" s="4"/>
      <c r="H22" s="4"/>
      <c r="I22" s="4"/>
      <c r="J22" s="4"/>
    </row>
    <row r="23" spans="5:10">
      <c r="E23" s="4"/>
      <c r="F23" s="4"/>
      <c r="G23" s="4"/>
      <c r="H23" s="4"/>
      <c r="I23" s="4"/>
      <c r="J23" s="4"/>
    </row>
    <row r="24" spans="5:10">
      <c r="E24" s="4"/>
      <c r="F24" s="4"/>
      <c r="G24" s="4"/>
      <c r="H24" s="4"/>
      <c r="I24" s="4"/>
      <c r="J24" s="4"/>
    </row>
    <row r="25" spans="5:10">
      <c r="E25" s="4"/>
      <c r="F25" s="4"/>
      <c r="G25" s="4"/>
      <c r="H25" s="4"/>
      <c r="I25" s="4"/>
      <c r="J25" s="4"/>
    </row>
    <row r="26" spans="5:10">
      <c r="E26" s="4"/>
      <c r="F26" s="4"/>
      <c r="G26" s="4"/>
      <c r="H26" s="4"/>
      <c r="I26" s="4"/>
      <c r="J26" s="4"/>
    </row>
    <row r="27" spans="5:10">
      <c r="E27" s="4"/>
      <c r="F27" s="4"/>
      <c r="G27" s="4"/>
      <c r="H27" s="4"/>
      <c r="I27" s="4"/>
      <c r="J27" s="4"/>
    </row>
    <row r="28" spans="5:10">
      <c r="E28" s="4"/>
      <c r="F28" s="4"/>
      <c r="G28" s="4"/>
      <c r="H28" s="4"/>
      <c r="I28" s="4"/>
      <c r="J28" s="4"/>
    </row>
    <row r="29" spans="5:10">
      <c r="E29" s="4"/>
      <c r="F29" s="4"/>
      <c r="G29" s="4"/>
      <c r="H29" s="4"/>
      <c r="I29" s="4"/>
      <c r="J29" s="4"/>
    </row>
    <row r="30" spans="5:10">
      <c r="E30" s="4"/>
      <c r="F30" s="4"/>
      <c r="G30" s="4"/>
      <c r="H30" s="4"/>
      <c r="I30" s="4"/>
      <c r="J30" s="4"/>
    </row>
    <row r="31" spans="5:10">
      <c r="E31" s="4"/>
      <c r="F31" s="4"/>
      <c r="G31" s="4"/>
      <c r="H31" s="4"/>
      <c r="I31" s="4"/>
      <c r="J31" s="4"/>
    </row>
    <row r="32" spans="5:10">
      <c r="E32" s="4"/>
      <c r="F32" s="4"/>
      <c r="G32" s="4"/>
      <c r="H32" s="4"/>
      <c r="I32" s="4"/>
      <c r="J32" s="4"/>
    </row>
    <row r="33" spans="5:10">
      <c r="E33" s="4"/>
      <c r="F33" s="4"/>
      <c r="G33" s="4"/>
      <c r="H33" s="4"/>
      <c r="I33" s="4"/>
      <c r="J33" s="4"/>
    </row>
    <row r="34" spans="5:10">
      <c r="E34" s="4"/>
      <c r="F34" s="4"/>
      <c r="G34" s="4"/>
      <c r="H34" s="4"/>
      <c r="I34" s="4"/>
      <c r="J34" s="4"/>
    </row>
    <row r="35" spans="5:10">
      <c r="E35" s="4"/>
      <c r="F35" s="4"/>
      <c r="G35" s="4"/>
      <c r="H35" s="4"/>
      <c r="I35" s="4"/>
      <c r="J35" s="4"/>
    </row>
    <row r="36" spans="5:10">
      <c r="E36" s="4"/>
      <c r="F36" s="4"/>
      <c r="G36" s="4"/>
      <c r="H36" s="4"/>
      <c r="I36" s="4"/>
      <c r="J36" s="4"/>
    </row>
    <row r="37" spans="5:10">
      <c r="E37" s="4"/>
      <c r="F37" s="4"/>
      <c r="G37" s="4"/>
      <c r="H37" s="4"/>
      <c r="I37" s="4"/>
      <c r="J37" s="4"/>
    </row>
    <row r="38" spans="5:10">
      <c r="E38" s="4"/>
      <c r="F38" s="4"/>
      <c r="G38" s="4"/>
      <c r="H38" s="4"/>
      <c r="I38" s="4"/>
      <c r="J38" s="4"/>
    </row>
    <row r="39" spans="5:10">
      <c r="E39" s="4"/>
      <c r="F39" s="4"/>
      <c r="G39" s="4"/>
      <c r="H39" s="4"/>
      <c r="I39" s="4"/>
      <c r="J39" s="4"/>
    </row>
    <row r="40" spans="5:10">
      <c r="E40" s="4"/>
      <c r="F40" s="4"/>
      <c r="G40" s="4"/>
      <c r="H40" s="4"/>
      <c r="I40" s="4"/>
      <c r="J40" s="4"/>
    </row>
    <row r="41" spans="5:10">
      <c r="E41" s="4"/>
      <c r="F41" s="4"/>
      <c r="G41" s="4"/>
      <c r="H41" s="4"/>
      <c r="I41" s="4"/>
      <c r="J41" s="4"/>
    </row>
    <row r="42" spans="5:10">
      <c r="E42" s="4"/>
      <c r="F42" s="4"/>
      <c r="G42" s="4"/>
      <c r="H42" s="4"/>
      <c r="I42" s="4"/>
      <c r="J42" s="4"/>
    </row>
    <row r="43" spans="5:10">
      <c r="E43" s="4"/>
      <c r="F43" s="4"/>
      <c r="G43" s="4"/>
      <c r="H43" s="4"/>
      <c r="I43" s="4"/>
      <c r="J43" s="4"/>
    </row>
    <row r="44" spans="5:10">
      <c r="E44" s="4"/>
      <c r="F44" s="4"/>
      <c r="G44" s="4"/>
      <c r="H44" s="4"/>
      <c r="I44" s="4"/>
      <c r="J44" s="4"/>
    </row>
    <row r="45" spans="5:10">
      <c r="E45" s="4"/>
      <c r="F45" s="4"/>
      <c r="G45" s="4"/>
      <c r="H45" s="4"/>
      <c r="I45" s="4"/>
      <c r="J45" s="4"/>
    </row>
    <row r="46" spans="5:10">
      <c r="E46" s="4"/>
      <c r="F46" s="4"/>
      <c r="G46" s="4"/>
      <c r="H46" s="4"/>
      <c r="I46" s="4"/>
      <c r="J46" s="4"/>
    </row>
    <row r="47" spans="5:10">
      <c r="E47" s="4"/>
      <c r="F47" s="4"/>
      <c r="G47" s="4"/>
      <c r="H47" s="4"/>
      <c r="I47" s="4"/>
      <c r="J47" s="4"/>
    </row>
    <row r="48" spans="5:10">
      <c r="E48" s="4"/>
      <c r="F48" s="4"/>
      <c r="G48" s="4"/>
      <c r="H48" s="4"/>
      <c r="I48" s="4"/>
      <c r="J48" s="4"/>
    </row>
    <row r="49" spans="5:10">
      <c r="E49" s="4"/>
      <c r="F49" s="4"/>
      <c r="G49" s="4"/>
      <c r="H49" s="4"/>
      <c r="I49" s="4"/>
      <c r="J49" s="4"/>
    </row>
    <row r="50" spans="5:10">
      <c r="E50" s="4"/>
      <c r="F50" s="4"/>
      <c r="G50" s="4"/>
      <c r="H50" s="4"/>
      <c r="I50" s="4"/>
      <c r="J50" s="4"/>
    </row>
    <row r="51" spans="5:10">
      <c r="E51" s="4"/>
      <c r="F51" s="4"/>
      <c r="G51" s="4"/>
      <c r="H51" s="4"/>
      <c r="I51" s="4"/>
      <c r="J51" s="4"/>
    </row>
    <row r="52" spans="5:10">
      <c r="E52" s="4"/>
      <c r="F52" s="4"/>
      <c r="G52" s="4"/>
      <c r="H52" s="4"/>
      <c r="I52" s="4"/>
      <c r="J52" s="4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I12" sqref="I12"/>
    </sheetView>
  </sheetViews>
  <sheetFormatPr baseColWidth="10" defaultColWidth="11" defaultRowHeight="15" x14ac:dyDescent="0"/>
  <cols>
    <col min="1" max="3" width="13.83203125" style="1" bestFit="1" customWidth="1"/>
    <col min="4" max="4" width="11" style="1"/>
    <col min="5" max="5" width="20.1640625" style="1" customWidth="1"/>
    <col min="6" max="6" width="11" style="1"/>
    <col min="7" max="7" width="13.83203125" bestFit="1" customWidth="1"/>
    <col min="8" max="8" width="14" bestFit="1" customWidth="1"/>
  </cols>
  <sheetData>
    <row r="1" spans="1:10" ht="21">
      <c r="A1" s="2" t="s">
        <v>0</v>
      </c>
      <c r="B1" s="2" t="s">
        <v>2</v>
      </c>
      <c r="C1" s="2" t="s">
        <v>1</v>
      </c>
      <c r="D1" s="2" t="s">
        <v>3</v>
      </c>
      <c r="E1" s="2" t="s">
        <v>87</v>
      </c>
      <c r="F1" s="2" t="s">
        <v>4</v>
      </c>
      <c r="G1" s="2" t="s">
        <v>18</v>
      </c>
      <c r="H1" s="5" t="s">
        <v>40</v>
      </c>
    </row>
    <row r="2" spans="1:10">
      <c r="A2" s="1" t="s">
        <v>6</v>
      </c>
      <c r="B2" s="1" t="s">
        <v>8</v>
      </c>
      <c r="C2" s="1">
        <v>2001</v>
      </c>
      <c r="D2" s="9">
        <v>0.3</v>
      </c>
      <c r="E2" s="15">
        <v>20000</v>
      </c>
      <c r="F2" s="10">
        <v>10</v>
      </c>
      <c r="G2" s="1">
        <v>3</v>
      </c>
      <c r="H2" s="14">
        <v>120</v>
      </c>
      <c r="I2" s="14"/>
      <c r="J2" s="14"/>
    </row>
    <row r="3" spans="1:10">
      <c r="A3" s="1" t="s">
        <v>6</v>
      </c>
      <c r="B3" s="1" t="s">
        <v>8</v>
      </c>
      <c r="C3" s="1">
        <v>2002</v>
      </c>
      <c r="D3" s="9">
        <v>0.5</v>
      </c>
      <c r="E3" s="15">
        <v>150000</v>
      </c>
      <c r="F3" s="10">
        <v>50</v>
      </c>
      <c r="G3" s="1">
        <v>3</v>
      </c>
      <c r="H3" s="14">
        <v>150</v>
      </c>
      <c r="I3" s="14"/>
      <c r="J3" s="14"/>
    </row>
    <row r="4" spans="1:10">
      <c r="A4" s="1" t="s">
        <v>6</v>
      </c>
      <c r="B4" s="1" t="s">
        <v>8</v>
      </c>
      <c r="C4" s="1">
        <v>2003</v>
      </c>
      <c r="D4" s="9">
        <v>1</v>
      </c>
      <c r="E4" s="15">
        <v>400000</v>
      </c>
      <c r="F4" s="10">
        <v>100</v>
      </c>
      <c r="G4" s="1">
        <v>3</v>
      </c>
      <c r="H4" s="14">
        <v>187.5</v>
      </c>
      <c r="I4" s="14"/>
      <c r="J4" s="14"/>
    </row>
    <row r="5" spans="1:10">
      <c r="A5" s="1" t="s">
        <v>6</v>
      </c>
      <c r="B5" s="1" t="s">
        <v>5</v>
      </c>
      <c r="C5" s="1">
        <v>3001</v>
      </c>
      <c r="D5" s="9">
        <v>0.3</v>
      </c>
      <c r="E5" s="15">
        <v>20000</v>
      </c>
      <c r="F5" s="10">
        <v>10</v>
      </c>
      <c r="G5" s="1">
        <v>1</v>
      </c>
      <c r="H5" s="14">
        <v>240</v>
      </c>
      <c r="I5" s="14"/>
      <c r="J5" s="14"/>
    </row>
    <row r="6" spans="1:10">
      <c r="A6" s="1" t="s">
        <v>6</v>
      </c>
      <c r="B6" s="1" t="s">
        <v>5</v>
      </c>
      <c r="C6" s="1">
        <v>3002</v>
      </c>
      <c r="D6" s="9">
        <v>0.5</v>
      </c>
      <c r="E6" s="15">
        <v>150000</v>
      </c>
      <c r="F6" s="10">
        <v>50</v>
      </c>
      <c r="G6" s="1">
        <v>1</v>
      </c>
      <c r="H6" s="14">
        <v>300</v>
      </c>
      <c r="I6" s="14"/>
      <c r="J6" s="14"/>
    </row>
    <row r="7" spans="1:10">
      <c r="A7" s="1" t="s">
        <v>6</v>
      </c>
      <c r="B7" s="1" t="s">
        <v>5</v>
      </c>
      <c r="C7" s="1">
        <v>3003</v>
      </c>
      <c r="D7" s="9">
        <v>1</v>
      </c>
      <c r="E7" s="15">
        <v>400000</v>
      </c>
      <c r="F7" s="10">
        <v>100</v>
      </c>
      <c r="G7" s="1">
        <v>1</v>
      </c>
      <c r="H7" s="14">
        <v>375</v>
      </c>
      <c r="I7" s="14"/>
      <c r="J7" s="14"/>
    </row>
    <row r="8" spans="1:10">
      <c r="A8" s="1" t="s">
        <v>6</v>
      </c>
      <c r="B8" s="1" t="s">
        <v>7</v>
      </c>
      <c r="C8" s="1">
        <v>3004</v>
      </c>
      <c r="D8" s="9">
        <v>0.3</v>
      </c>
      <c r="E8" s="15">
        <v>20000</v>
      </c>
      <c r="F8" s="10">
        <v>10</v>
      </c>
      <c r="G8" s="1">
        <v>2</v>
      </c>
      <c r="H8" s="14">
        <v>240</v>
      </c>
      <c r="I8" s="14"/>
      <c r="J8" s="14"/>
    </row>
    <row r="9" spans="1:10">
      <c r="A9" s="1" t="s">
        <v>6</v>
      </c>
      <c r="B9" s="1" t="s">
        <v>7</v>
      </c>
      <c r="C9" s="1">
        <v>3005</v>
      </c>
      <c r="D9" s="9">
        <v>0.5</v>
      </c>
      <c r="E9" s="15">
        <v>150000</v>
      </c>
      <c r="F9" s="10">
        <v>50</v>
      </c>
      <c r="G9" s="1">
        <v>2</v>
      </c>
      <c r="H9" s="14">
        <v>300</v>
      </c>
      <c r="I9" s="14"/>
      <c r="J9" s="14"/>
    </row>
    <row r="10" spans="1:10">
      <c r="A10" s="1" t="s">
        <v>6</v>
      </c>
      <c r="B10" s="1" t="s">
        <v>7</v>
      </c>
      <c r="C10" s="1">
        <v>3006</v>
      </c>
      <c r="D10" s="9">
        <v>1</v>
      </c>
      <c r="E10" s="15">
        <v>400000</v>
      </c>
      <c r="F10" s="10">
        <v>100</v>
      </c>
      <c r="G10" s="1">
        <v>2</v>
      </c>
      <c r="H10" s="14">
        <v>375</v>
      </c>
      <c r="I10" s="14"/>
      <c r="J10" s="14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abSelected="1" topLeftCell="J1" workbookViewId="0">
      <selection activeCell="W6" sqref="W6"/>
    </sheetView>
  </sheetViews>
  <sheetFormatPr baseColWidth="10" defaultColWidth="11" defaultRowHeight="15" x14ac:dyDescent="0"/>
  <cols>
    <col min="1" max="3" width="13.83203125" style="1" bestFit="1" customWidth="1"/>
    <col min="4" max="4" width="11" style="1"/>
    <col min="5" max="5" width="15.5" style="1" bestFit="1" customWidth="1"/>
    <col min="6" max="6" width="16.6640625" style="1" customWidth="1"/>
    <col min="7" max="8" width="11" style="1"/>
    <col min="9" max="9" width="50.83203125" style="1" customWidth="1"/>
    <col min="10" max="10" width="59.1640625" style="1" customWidth="1"/>
    <col min="11" max="15" width="11.1640625" style="1" bestFit="1" customWidth="1"/>
    <col min="16" max="16" width="11.1640625" style="1" customWidth="1"/>
    <col min="17" max="24" width="9.5" style="1" bestFit="1" customWidth="1"/>
    <col min="25" max="25" width="8.5" style="1" bestFit="1" customWidth="1"/>
    <col min="26" max="16384" width="11" style="1"/>
  </cols>
  <sheetData>
    <row r="1" spans="1:26">
      <c r="A1" s="28" t="s">
        <v>0</v>
      </c>
      <c r="B1" s="28" t="s">
        <v>2</v>
      </c>
      <c r="C1" s="28" t="s">
        <v>1</v>
      </c>
      <c r="D1" s="28" t="s">
        <v>3</v>
      </c>
      <c r="E1" s="28" t="s">
        <v>97</v>
      </c>
      <c r="F1" s="28" t="s">
        <v>88</v>
      </c>
      <c r="G1" s="28" t="s">
        <v>12</v>
      </c>
      <c r="H1" s="28" t="s">
        <v>13</v>
      </c>
      <c r="I1" s="28" t="s">
        <v>63</v>
      </c>
      <c r="J1" s="28" t="s">
        <v>64</v>
      </c>
      <c r="K1" s="29" t="s">
        <v>98</v>
      </c>
      <c r="L1" s="29"/>
      <c r="M1" s="29"/>
      <c r="N1" s="29"/>
      <c r="O1" s="29"/>
      <c r="Q1" s="29" t="s">
        <v>99</v>
      </c>
      <c r="R1" s="29"/>
      <c r="S1" s="29"/>
      <c r="T1" s="29"/>
      <c r="U1" s="29"/>
      <c r="V1" s="29"/>
      <c r="W1" s="29"/>
      <c r="X1" s="29"/>
      <c r="Y1" s="29"/>
    </row>
    <row r="2" spans="1:26" ht="21" customHeight="1">
      <c r="A2" s="28"/>
      <c r="B2" s="28"/>
      <c r="C2" s="28"/>
      <c r="D2" s="28"/>
      <c r="E2" s="28"/>
      <c r="F2" s="28"/>
      <c r="G2" s="28"/>
      <c r="H2" s="28"/>
      <c r="I2" s="28"/>
      <c r="J2" s="28"/>
      <c r="K2" s="26" t="s">
        <v>35</v>
      </c>
      <c r="L2" s="23" t="s">
        <v>36</v>
      </c>
      <c r="M2" s="19" t="s">
        <v>37</v>
      </c>
      <c r="N2" s="18" t="s">
        <v>38</v>
      </c>
      <c r="O2" s="17" t="s">
        <v>39</v>
      </c>
      <c r="P2" s="11" t="s">
        <v>100</v>
      </c>
      <c r="Q2" s="1">
        <v>1</v>
      </c>
      <c r="R2" s="1">
        <v>2</v>
      </c>
      <c r="S2" s="1">
        <v>3</v>
      </c>
      <c r="T2" s="1">
        <v>4</v>
      </c>
      <c r="U2" s="1">
        <v>5</v>
      </c>
      <c r="V2" s="1">
        <v>6</v>
      </c>
      <c r="W2" s="1">
        <v>7</v>
      </c>
      <c r="X2" s="1">
        <v>8</v>
      </c>
      <c r="Y2" s="1">
        <v>9</v>
      </c>
      <c r="Z2" s="1" t="s">
        <v>101</v>
      </c>
    </row>
    <row r="3" spans="1:26">
      <c r="A3" s="1" t="s">
        <v>10</v>
      </c>
      <c r="B3" s="1" t="s">
        <v>11</v>
      </c>
      <c r="C3" s="1">
        <v>4001</v>
      </c>
      <c r="D3" s="1">
        <v>1</v>
      </c>
      <c r="E3" s="10"/>
      <c r="F3" s="10">
        <v>50000</v>
      </c>
      <c r="G3" s="1">
        <v>1</v>
      </c>
      <c r="H3" s="1">
        <v>1</v>
      </c>
      <c r="I3" s="1" t="s">
        <v>89</v>
      </c>
      <c r="J3" s="1" t="s">
        <v>66</v>
      </c>
      <c r="K3" s="27">
        <v>0.3</v>
      </c>
      <c r="L3" s="24">
        <v>0.39</v>
      </c>
      <c r="M3" s="20">
        <v>0.2</v>
      </c>
      <c r="N3" s="21">
        <v>0.109</v>
      </c>
      <c r="O3" s="22">
        <v>1E-3</v>
      </c>
      <c r="P3" s="25">
        <f>SUM(K3:O3)</f>
        <v>0.99999999999999989</v>
      </c>
      <c r="Q3" s="16">
        <v>0.4</v>
      </c>
      <c r="R3" s="16">
        <v>0.3</v>
      </c>
      <c r="S3" s="16">
        <v>0.2</v>
      </c>
      <c r="T3" s="16">
        <v>0.1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f>SUM(Q3:Y3)</f>
        <v>0.99999999999999989</v>
      </c>
    </row>
    <row r="4" spans="1:26">
      <c r="A4" s="1" t="s">
        <v>10</v>
      </c>
      <c r="B4" s="1" t="s">
        <v>11</v>
      </c>
      <c r="C4" s="1">
        <v>4002</v>
      </c>
      <c r="D4" s="1">
        <v>1</v>
      </c>
      <c r="E4" s="10"/>
      <c r="F4" s="10">
        <v>150000</v>
      </c>
      <c r="G4" s="1">
        <v>1</v>
      </c>
      <c r="H4" s="1">
        <v>2</v>
      </c>
      <c r="I4" s="1" t="s">
        <v>90</v>
      </c>
      <c r="J4" s="1" t="s">
        <v>91</v>
      </c>
      <c r="K4" s="27">
        <v>0</v>
      </c>
      <c r="L4" s="24">
        <v>0.4</v>
      </c>
      <c r="M4" s="20">
        <v>0.54900000000000004</v>
      </c>
      <c r="N4" s="21">
        <v>0.05</v>
      </c>
      <c r="O4" s="22">
        <v>1E-3</v>
      </c>
      <c r="P4" s="25">
        <f t="shared" ref="P4:P5" si="0">SUM(K4:O4)</f>
        <v>1</v>
      </c>
      <c r="Q4" s="16">
        <v>0</v>
      </c>
      <c r="R4" s="16">
        <v>0</v>
      </c>
      <c r="S4" s="16">
        <v>0.24199999999999999</v>
      </c>
      <c r="T4" s="16">
        <v>0.21199999999999999</v>
      </c>
      <c r="U4" s="16">
        <v>0.182</v>
      </c>
      <c r="V4" s="16">
        <v>0.152</v>
      </c>
      <c r="W4" s="16">
        <v>0.121</v>
      </c>
      <c r="X4" s="16">
        <v>9.0999999999999998E-2</v>
      </c>
      <c r="Y4" s="16">
        <v>0</v>
      </c>
      <c r="Z4" s="16">
        <f t="shared" ref="Z4:Z5" si="1">SUM(Q4:Y4)</f>
        <v>0.99999999999999989</v>
      </c>
    </row>
    <row r="5" spans="1:26">
      <c r="A5" s="1" t="s">
        <v>10</v>
      </c>
      <c r="B5" s="1" t="s">
        <v>11</v>
      </c>
      <c r="C5" s="1">
        <v>4003</v>
      </c>
      <c r="D5" s="1">
        <v>1</v>
      </c>
      <c r="E5" s="10">
        <v>200</v>
      </c>
      <c r="F5" s="10"/>
      <c r="G5" s="1">
        <v>1</v>
      </c>
      <c r="H5" s="1">
        <v>3</v>
      </c>
      <c r="I5" s="1" t="s">
        <v>65</v>
      </c>
      <c r="J5" s="1" t="s">
        <v>67</v>
      </c>
      <c r="K5" s="27">
        <v>0</v>
      </c>
      <c r="L5" s="24">
        <v>0</v>
      </c>
      <c r="M5" s="20">
        <v>0.9</v>
      </c>
      <c r="N5" s="21">
        <v>0.09</v>
      </c>
      <c r="O5" s="22">
        <v>0.01</v>
      </c>
      <c r="P5" s="25">
        <f t="shared" si="0"/>
        <v>1</v>
      </c>
      <c r="Q5" s="16">
        <v>0</v>
      </c>
      <c r="R5" s="16">
        <v>0</v>
      </c>
      <c r="S5" s="16">
        <v>0.22500000000000001</v>
      </c>
      <c r="T5" s="16">
        <v>0.2</v>
      </c>
      <c r="U5" s="16">
        <v>0.17699999999999999</v>
      </c>
      <c r="V5" s="16">
        <v>0.153</v>
      </c>
      <c r="W5" s="16">
        <v>0.11</v>
      </c>
      <c r="X5" s="16">
        <v>8.5000000000000006E-2</v>
      </c>
      <c r="Y5" s="16">
        <v>0.05</v>
      </c>
      <c r="Z5" s="16">
        <f t="shared" si="1"/>
        <v>1</v>
      </c>
    </row>
    <row r="6" spans="1:26">
      <c r="A6" s="1" t="s">
        <v>10</v>
      </c>
      <c r="B6" s="1" t="s">
        <v>14</v>
      </c>
      <c r="C6" s="1">
        <v>5001</v>
      </c>
      <c r="D6" s="1">
        <v>1</v>
      </c>
      <c r="E6" s="10">
        <v>10</v>
      </c>
      <c r="F6" s="10"/>
      <c r="G6" s="1">
        <v>3</v>
      </c>
      <c r="H6" s="1">
        <v>1</v>
      </c>
      <c r="I6" s="1" t="s">
        <v>80</v>
      </c>
      <c r="J6" s="1" t="s">
        <v>92</v>
      </c>
    </row>
    <row r="7" spans="1:26">
      <c r="A7" s="1" t="s">
        <v>10</v>
      </c>
      <c r="B7" s="1" t="s">
        <v>14</v>
      </c>
      <c r="C7" s="1">
        <v>5002</v>
      </c>
      <c r="D7" s="1">
        <v>1</v>
      </c>
      <c r="E7" s="10">
        <v>10</v>
      </c>
      <c r="F7" s="10"/>
      <c r="G7" s="1">
        <v>3</v>
      </c>
      <c r="H7" s="1">
        <v>12</v>
      </c>
      <c r="I7" s="1" t="s">
        <v>81</v>
      </c>
      <c r="J7" s="1" t="s">
        <v>93</v>
      </c>
      <c r="K7" s="10"/>
      <c r="L7" s="10"/>
      <c r="M7" s="10"/>
      <c r="N7" s="10"/>
      <c r="O7" s="10"/>
      <c r="P7" s="10"/>
    </row>
    <row r="8" spans="1:26">
      <c r="A8" s="1" t="s">
        <v>10</v>
      </c>
      <c r="B8" s="1" t="s">
        <v>14</v>
      </c>
      <c r="C8" s="1">
        <v>5003</v>
      </c>
      <c r="D8" s="1">
        <v>1</v>
      </c>
      <c r="E8" s="10">
        <v>10</v>
      </c>
      <c r="F8" s="10"/>
      <c r="G8" s="1">
        <v>3</v>
      </c>
      <c r="H8" s="1">
        <v>13</v>
      </c>
      <c r="I8" s="1" t="s">
        <v>82</v>
      </c>
      <c r="J8" s="1" t="s">
        <v>94</v>
      </c>
      <c r="K8" s="10"/>
      <c r="L8" s="10"/>
      <c r="M8" s="10"/>
      <c r="N8" s="10"/>
      <c r="O8" s="10"/>
      <c r="P8" s="10"/>
    </row>
    <row r="9" spans="1:26">
      <c r="A9" s="1" t="s">
        <v>10</v>
      </c>
      <c r="B9" s="1" t="s">
        <v>14</v>
      </c>
      <c r="C9" s="1">
        <v>5004</v>
      </c>
      <c r="D9" s="1">
        <v>1</v>
      </c>
      <c r="E9" s="10">
        <v>10</v>
      </c>
      <c r="F9" s="10"/>
      <c r="G9" s="1">
        <v>3</v>
      </c>
      <c r="H9" s="1">
        <v>14</v>
      </c>
      <c r="I9" s="1" t="s">
        <v>83</v>
      </c>
      <c r="J9" s="1" t="s">
        <v>95</v>
      </c>
      <c r="K9" s="10"/>
      <c r="L9" s="10"/>
      <c r="M9" s="10"/>
      <c r="N9" s="10"/>
      <c r="O9" s="10"/>
      <c r="P9" s="10"/>
    </row>
    <row r="10" spans="1:26">
      <c r="A10" s="1" t="s">
        <v>10</v>
      </c>
      <c r="B10" s="1" t="s">
        <v>14</v>
      </c>
      <c r="C10" s="1">
        <v>5005</v>
      </c>
      <c r="D10" s="1">
        <v>1</v>
      </c>
      <c r="E10" s="10">
        <v>10</v>
      </c>
      <c r="F10" s="10"/>
      <c r="G10" s="1">
        <v>3</v>
      </c>
      <c r="H10" s="1">
        <v>15</v>
      </c>
      <c r="I10" s="1" t="s">
        <v>84</v>
      </c>
      <c r="J10" s="1" t="s">
        <v>86</v>
      </c>
      <c r="K10" s="10"/>
      <c r="L10" s="10"/>
      <c r="M10" s="10"/>
      <c r="N10" s="10"/>
      <c r="O10" s="10"/>
      <c r="P10" s="10"/>
    </row>
    <row r="11" spans="1:26">
      <c r="A11" s="1" t="s">
        <v>10</v>
      </c>
      <c r="B11" s="1" t="s">
        <v>14</v>
      </c>
      <c r="C11" s="1">
        <v>5006</v>
      </c>
      <c r="D11" s="1">
        <v>1</v>
      </c>
      <c r="E11" s="10">
        <v>10</v>
      </c>
      <c r="F11" s="10"/>
      <c r="G11" s="1">
        <v>3</v>
      </c>
      <c r="H11" s="1">
        <v>16</v>
      </c>
      <c r="I11" s="1" t="s">
        <v>85</v>
      </c>
      <c r="J11" s="1" t="s">
        <v>96</v>
      </c>
      <c r="K11" s="10"/>
      <c r="L11" s="10"/>
      <c r="M11" s="10"/>
      <c r="N11" s="10"/>
      <c r="O11" s="10"/>
      <c r="P11" s="10"/>
    </row>
    <row r="12" spans="1:26">
      <c r="A12" s="3" t="s">
        <v>9</v>
      </c>
      <c r="B12" s="3" t="s">
        <v>15</v>
      </c>
      <c r="C12" s="3">
        <v>6001</v>
      </c>
      <c r="D12" s="3">
        <v>200</v>
      </c>
      <c r="E12" s="10">
        <v>50</v>
      </c>
      <c r="F12" s="10"/>
      <c r="G12" s="3">
        <v>2</v>
      </c>
      <c r="H12" s="3">
        <v>1</v>
      </c>
      <c r="I12" s="3"/>
      <c r="J12" s="3"/>
      <c r="K12" s="10"/>
      <c r="L12" s="10"/>
      <c r="M12" s="10"/>
      <c r="N12" s="10"/>
      <c r="O12" s="10"/>
      <c r="P12" s="10"/>
    </row>
    <row r="13" spans="1:26">
      <c r="A13" s="3" t="s">
        <v>9</v>
      </c>
      <c r="B13" s="3" t="s">
        <v>15</v>
      </c>
      <c r="C13" s="3">
        <v>6002</v>
      </c>
      <c r="D13" s="3">
        <v>200</v>
      </c>
      <c r="E13" s="10">
        <v>50</v>
      </c>
      <c r="F13" s="10"/>
      <c r="G13" s="3">
        <v>2</v>
      </c>
      <c r="H13" s="3">
        <v>2</v>
      </c>
      <c r="I13" s="3"/>
      <c r="J13" s="3"/>
      <c r="K13" s="10"/>
      <c r="L13" s="10"/>
      <c r="M13" s="10"/>
      <c r="N13" s="10"/>
      <c r="O13" s="10"/>
      <c r="P13" s="10"/>
    </row>
    <row r="14" spans="1:26">
      <c r="A14" s="3" t="s">
        <v>9</v>
      </c>
      <c r="B14" s="3" t="s">
        <v>15</v>
      </c>
      <c r="C14" s="3">
        <v>6003</v>
      </c>
      <c r="D14" s="3">
        <v>200</v>
      </c>
      <c r="E14" s="10">
        <v>50</v>
      </c>
      <c r="F14" s="10"/>
      <c r="G14" s="3">
        <v>2</v>
      </c>
      <c r="H14" s="3">
        <v>3</v>
      </c>
      <c r="I14" s="3"/>
      <c r="J14" s="3"/>
    </row>
    <row r="15" spans="1:26">
      <c r="A15" s="3" t="s">
        <v>9</v>
      </c>
      <c r="B15" s="3" t="s">
        <v>15</v>
      </c>
      <c r="C15" s="3">
        <v>6004</v>
      </c>
      <c r="D15" s="3">
        <v>200</v>
      </c>
      <c r="E15" s="10">
        <v>50</v>
      </c>
      <c r="F15" s="10"/>
      <c r="G15" s="3">
        <v>2</v>
      </c>
      <c r="H15" s="3">
        <v>4</v>
      </c>
      <c r="I15" s="3"/>
      <c r="J15" s="3"/>
    </row>
    <row r="16" spans="1:26">
      <c r="A16" s="3" t="s">
        <v>9</v>
      </c>
      <c r="B16" s="3" t="s">
        <v>15</v>
      </c>
      <c r="C16" s="3">
        <v>6005</v>
      </c>
      <c r="D16" s="3">
        <v>200</v>
      </c>
      <c r="E16" s="10">
        <v>50</v>
      </c>
      <c r="F16" s="10"/>
      <c r="G16" s="3">
        <v>2</v>
      </c>
      <c r="H16" s="3">
        <v>5</v>
      </c>
      <c r="I16" s="3"/>
      <c r="J16" s="3"/>
    </row>
    <row r="17" spans="1:10">
      <c r="A17" s="3" t="s">
        <v>9</v>
      </c>
      <c r="B17" s="3" t="s">
        <v>15</v>
      </c>
      <c r="C17" s="3">
        <v>6006</v>
      </c>
      <c r="D17" s="3">
        <v>200</v>
      </c>
      <c r="E17" s="10">
        <v>50</v>
      </c>
      <c r="F17" s="10"/>
      <c r="G17" s="3">
        <v>2</v>
      </c>
      <c r="H17" s="3">
        <v>6</v>
      </c>
      <c r="I17" s="3"/>
      <c r="J17" s="3"/>
    </row>
    <row r="18" spans="1:10">
      <c r="A18" s="3" t="s">
        <v>9</v>
      </c>
      <c r="B18" s="3" t="s">
        <v>15</v>
      </c>
      <c r="C18" s="3">
        <v>6007</v>
      </c>
      <c r="D18" s="3">
        <v>200</v>
      </c>
      <c r="E18" s="10">
        <v>50</v>
      </c>
      <c r="F18" s="10"/>
      <c r="G18" s="3">
        <v>2</v>
      </c>
      <c r="H18" s="3">
        <v>7</v>
      </c>
      <c r="I18" s="3"/>
      <c r="J18" s="3"/>
    </row>
    <row r="19" spans="1:10">
      <c r="A19" s="3" t="s">
        <v>9</v>
      </c>
      <c r="B19" s="3" t="s">
        <v>15</v>
      </c>
      <c r="C19" s="3">
        <v>6008</v>
      </c>
      <c r="D19" s="3">
        <v>200</v>
      </c>
      <c r="E19" s="10">
        <v>50</v>
      </c>
      <c r="F19" s="10"/>
      <c r="G19" s="3">
        <v>2</v>
      </c>
      <c r="H19" s="3">
        <v>8</v>
      </c>
      <c r="I19" s="3"/>
      <c r="J19" s="3"/>
    </row>
    <row r="20" spans="1:10">
      <c r="F20" s="10"/>
    </row>
  </sheetData>
  <mergeCells count="12">
    <mergeCell ref="Q1:Y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O1"/>
  </mergeCells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E3" sqref="E3"/>
    </sheetView>
  </sheetViews>
  <sheetFormatPr baseColWidth="10" defaultColWidth="8.83203125" defaultRowHeight="15" x14ac:dyDescent="0"/>
  <cols>
    <col min="1" max="3" width="14.83203125" bestFit="1" customWidth="1"/>
    <col min="8" max="8" width="78.5" bestFit="1" customWidth="1"/>
    <col min="9" max="9" width="79.33203125" bestFit="1" customWidth="1"/>
  </cols>
  <sheetData>
    <row r="1" spans="1:9" ht="21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12</v>
      </c>
      <c r="G1" s="2" t="s">
        <v>13</v>
      </c>
      <c r="H1" s="2" t="s">
        <v>41</v>
      </c>
      <c r="I1" s="2" t="s">
        <v>42</v>
      </c>
    </row>
    <row r="2" spans="1:9">
      <c r="A2" s="1" t="s">
        <v>10</v>
      </c>
      <c r="B2" s="1" t="s">
        <v>30</v>
      </c>
      <c r="C2" s="1">
        <v>7001</v>
      </c>
      <c r="D2" s="1">
        <v>1</v>
      </c>
      <c r="E2" s="1">
        <v>199</v>
      </c>
      <c r="F2" s="1">
        <v>4</v>
      </c>
      <c r="G2" s="1">
        <v>1</v>
      </c>
      <c r="H2" s="10" t="s">
        <v>61</v>
      </c>
      <c r="I2" s="10" t="s">
        <v>62</v>
      </c>
    </row>
    <row r="3" spans="1:9">
      <c r="A3" s="1" t="s">
        <v>10</v>
      </c>
      <c r="B3" s="3" t="s">
        <v>34</v>
      </c>
      <c r="C3" s="1">
        <v>8001</v>
      </c>
      <c r="D3" s="1">
        <v>1</v>
      </c>
      <c r="E3" s="10">
        <v>20</v>
      </c>
      <c r="F3" s="1">
        <v>5</v>
      </c>
      <c r="G3" s="1">
        <v>1</v>
      </c>
      <c r="H3" s="10" t="s">
        <v>46</v>
      </c>
      <c r="I3" s="1" t="s">
        <v>44</v>
      </c>
    </row>
    <row r="4" spans="1:9">
      <c r="A4" s="1" t="s">
        <v>10</v>
      </c>
      <c r="B4" s="1" t="s">
        <v>31</v>
      </c>
      <c r="C4" s="1">
        <v>9001</v>
      </c>
      <c r="D4" s="1">
        <v>1</v>
      </c>
      <c r="E4" s="10">
        <v>10</v>
      </c>
      <c r="F4" s="1">
        <v>6</v>
      </c>
      <c r="G4" s="1">
        <v>1</v>
      </c>
      <c r="H4" s="10" t="s">
        <v>43</v>
      </c>
      <c r="I4" s="1" t="s">
        <v>45</v>
      </c>
    </row>
    <row r="5" spans="1:9">
      <c r="A5" s="1" t="s">
        <v>10</v>
      </c>
      <c r="B5" s="1" t="s">
        <v>32</v>
      </c>
      <c r="C5" s="1">
        <v>9002</v>
      </c>
      <c r="D5" s="1">
        <v>1</v>
      </c>
      <c r="E5" s="10">
        <v>30</v>
      </c>
      <c r="F5" s="1">
        <v>6</v>
      </c>
      <c r="G5" s="1">
        <v>2</v>
      </c>
      <c r="H5" s="10" t="s">
        <v>57</v>
      </c>
      <c r="I5" s="1" t="s">
        <v>60</v>
      </c>
    </row>
    <row r="6" spans="1:9">
      <c r="A6" s="3" t="s">
        <v>9</v>
      </c>
      <c r="B6" s="1" t="s">
        <v>33</v>
      </c>
      <c r="C6" s="3">
        <v>9003</v>
      </c>
      <c r="D6" s="3">
        <v>1</v>
      </c>
      <c r="E6" s="10">
        <v>50</v>
      </c>
      <c r="F6" s="3">
        <v>6</v>
      </c>
      <c r="G6" s="3">
        <v>3</v>
      </c>
      <c r="H6" s="10" t="s">
        <v>58</v>
      </c>
      <c r="I6" s="1" t="s">
        <v>59</v>
      </c>
    </row>
    <row r="7" spans="1:9">
      <c r="A7" s="3"/>
      <c r="C7" s="3"/>
      <c r="D7" s="3"/>
      <c r="E7" s="3"/>
      <c r="F7" s="3"/>
      <c r="G7" s="3"/>
    </row>
    <row r="8" spans="1:9">
      <c r="A8" s="3"/>
      <c r="C8" s="3"/>
      <c r="D8" s="3"/>
      <c r="E8" s="3"/>
      <c r="F8" s="3"/>
      <c r="G8" s="3"/>
    </row>
    <row r="9" spans="1:9">
      <c r="A9" s="3"/>
      <c r="C9" s="3"/>
      <c r="D9" s="3"/>
      <c r="E9" s="3"/>
      <c r="F9" s="3"/>
      <c r="G9" s="3"/>
    </row>
    <row r="10" spans="1:9">
      <c r="A10" s="3"/>
      <c r="B10" s="3"/>
      <c r="C10" s="3"/>
      <c r="D10" s="3"/>
      <c r="E10" s="3"/>
      <c r="F10" s="3"/>
      <c r="G10" s="3"/>
    </row>
    <row r="11" spans="1:9">
      <c r="A11" s="3"/>
      <c r="B11" s="3"/>
      <c r="C11" s="3"/>
      <c r="D11" s="3"/>
      <c r="E11" s="3"/>
      <c r="F11" s="3"/>
      <c r="G11" s="3"/>
    </row>
    <row r="12" spans="1:9">
      <c r="A12" s="3"/>
      <c r="B12" s="3"/>
      <c r="C12" s="3"/>
      <c r="D12" s="3"/>
      <c r="E12" s="3"/>
      <c r="F12" s="3"/>
      <c r="G12" s="3"/>
    </row>
    <row r="13" spans="1:9">
      <c r="A13" s="3"/>
      <c r="B13" s="3"/>
      <c r="C13" s="3"/>
      <c r="D13" s="3"/>
      <c r="E13" s="3"/>
      <c r="F13" s="3"/>
      <c r="G13" s="3"/>
    </row>
  </sheetData>
  <phoneticPr fontId="2" type="noConversion"/>
  <pageMargins left="0.7" right="0.7" top="0.75" bottom="0.75" header="0.3" footer="0.3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宝石</vt:lpstr>
      <vt:lpstr>资源</vt:lpstr>
      <vt:lpstr>道具</vt:lpstr>
      <vt:lpstr>其他</vt:lpstr>
    </vt:vector>
  </TitlesOfParts>
  <Company>person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gaofei 高</dc:creator>
  <cp:lastModifiedBy>gaofei 高</cp:lastModifiedBy>
  <dcterms:created xsi:type="dcterms:W3CDTF">2012-12-23T22:38:43Z</dcterms:created>
  <dcterms:modified xsi:type="dcterms:W3CDTF">2013-04-14T07:35:18Z</dcterms:modified>
</cp:coreProperties>
</file>