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20" yWindow="40" windowWidth="21820" windowHeight="12140" activeTab="2"/>
  </bookViews>
  <sheets>
    <sheet name="野怪组合列表" sheetId="1" r:id="rId1"/>
    <sheet name="野怪信息表" sheetId="2" r:id="rId2"/>
    <sheet name="野怪数值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8" i="3" l="1"/>
  <c r="O49" i="3"/>
  <c r="O50" i="3"/>
  <c r="O51" i="3"/>
  <c r="O52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19" i="3"/>
  <c r="O20" i="3"/>
  <c r="O21" i="3"/>
  <c r="O22" i="3"/>
  <c r="O23" i="3"/>
  <c r="O24" i="3"/>
  <c r="O25" i="3"/>
  <c r="O26" i="3"/>
  <c r="O27" i="3"/>
  <c r="O28" i="3"/>
  <c r="O29" i="3"/>
  <c r="O30" i="3"/>
  <c r="O16" i="3"/>
  <c r="O17" i="3"/>
  <c r="O18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2" i="3"/>
  <c r="N43" i="3"/>
  <c r="N44" i="3"/>
  <c r="N45" i="3"/>
  <c r="N46" i="3"/>
  <c r="N47" i="3"/>
  <c r="N48" i="3"/>
  <c r="N49" i="3"/>
  <c r="N50" i="3"/>
  <c r="N51" i="3"/>
  <c r="N52" i="3"/>
  <c r="N32" i="3"/>
  <c r="N33" i="3"/>
  <c r="N34" i="3"/>
  <c r="N35" i="3"/>
  <c r="N36" i="3"/>
  <c r="N37" i="3"/>
  <c r="N38" i="3"/>
  <c r="N39" i="3"/>
  <c r="N40" i="3"/>
  <c r="N41" i="3"/>
  <c r="N42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4" i="3"/>
  <c r="N3" i="3"/>
  <c r="J5" i="3"/>
  <c r="M5" i="3"/>
  <c r="J6" i="3"/>
  <c r="M6" i="3"/>
  <c r="J7" i="3"/>
  <c r="M7" i="3"/>
  <c r="J8" i="3"/>
  <c r="M8" i="3"/>
  <c r="J9" i="3"/>
  <c r="M9" i="3"/>
  <c r="J10" i="3"/>
  <c r="M10" i="3"/>
  <c r="J11" i="3"/>
  <c r="M11" i="3"/>
  <c r="J12" i="3"/>
  <c r="M12" i="3"/>
  <c r="J13" i="3"/>
  <c r="M13" i="3"/>
  <c r="J14" i="3"/>
  <c r="M14" i="3"/>
  <c r="J15" i="3"/>
  <c r="M15" i="3"/>
  <c r="J16" i="3"/>
  <c r="M16" i="3"/>
  <c r="J17" i="3"/>
  <c r="M17" i="3"/>
  <c r="J18" i="3"/>
  <c r="M18" i="3"/>
  <c r="J19" i="3"/>
  <c r="M19" i="3"/>
  <c r="J20" i="3"/>
  <c r="M20" i="3"/>
  <c r="J21" i="3"/>
  <c r="M21" i="3"/>
  <c r="J22" i="3"/>
  <c r="M22" i="3"/>
  <c r="J23" i="3"/>
  <c r="M23" i="3"/>
  <c r="J24" i="3"/>
  <c r="M24" i="3"/>
  <c r="J25" i="3"/>
  <c r="M25" i="3"/>
  <c r="J26" i="3"/>
  <c r="M26" i="3"/>
  <c r="J27" i="3"/>
  <c r="M27" i="3"/>
  <c r="J28" i="3"/>
  <c r="M28" i="3"/>
  <c r="J29" i="3"/>
  <c r="M29" i="3"/>
  <c r="J30" i="3"/>
  <c r="M30" i="3"/>
  <c r="J31" i="3"/>
  <c r="M31" i="3"/>
  <c r="J32" i="3"/>
  <c r="M32" i="3"/>
  <c r="J33" i="3"/>
  <c r="M33" i="3"/>
  <c r="J34" i="3"/>
  <c r="M34" i="3"/>
  <c r="J35" i="3"/>
  <c r="M35" i="3"/>
  <c r="J36" i="3"/>
  <c r="M36" i="3"/>
  <c r="J37" i="3"/>
  <c r="M37" i="3"/>
  <c r="J38" i="3"/>
  <c r="M38" i="3"/>
  <c r="J39" i="3"/>
  <c r="M39" i="3"/>
  <c r="J40" i="3"/>
  <c r="M40" i="3"/>
  <c r="J41" i="3"/>
  <c r="M41" i="3"/>
  <c r="J42" i="3"/>
  <c r="M42" i="3"/>
  <c r="J43" i="3"/>
  <c r="M43" i="3"/>
  <c r="J44" i="3"/>
  <c r="M44" i="3"/>
  <c r="J45" i="3"/>
  <c r="M45" i="3"/>
  <c r="J46" i="3"/>
  <c r="M46" i="3"/>
  <c r="J47" i="3"/>
  <c r="M47" i="3"/>
  <c r="J48" i="3"/>
  <c r="M48" i="3"/>
  <c r="J49" i="3"/>
  <c r="M49" i="3"/>
  <c r="J50" i="3"/>
  <c r="M50" i="3"/>
  <c r="J51" i="3"/>
  <c r="M51" i="3"/>
  <c r="J52" i="3"/>
  <c r="M52" i="3"/>
  <c r="J4" i="3"/>
  <c r="M4" i="3"/>
  <c r="J3" i="3"/>
  <c r="M3" i="3"/>
  <c r="B51" i="3"/>
  <c r="C51" i="3"/>
  <c r="D51" i="3"/>
  <c r="E51" i="3"/>
  <c r="B52" i="3"/>
  <c r="C52" i="3"/>
  <c r="D52" i="3"/>
  <c r="E52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" i="3"/>
  <c r="C5" i="3"/>
  <c r="D5" i="3"/>
  <c r="E5" i="3"/>
  <c r="E4" i="3"/>
  <c r="D4" i="3"/>
  <c r="C4" i="3"/>
  <c r="B4" i="3"/>
</calcChain>
</file>

<file path=xl/sharedStrings.xml><?xml version="1.0" encoding="utf-8"?>
<sst xmlns="http://schemas.openxmlformats.org/spreadsheetml/2006/main" count="74" uniqueCount="51">
  <si>
    <t>Type No</t>
    <phoneticPr fontId="1" type="noConversion"/>
  </si>
  <si>
    <t>1~3</t>
    <phoneticPr fontId="1" type="noConversion"/>
  </si>
  <si>
    <t>3~5</t>
    <phoneticPr fontId="1" type="noConversion"/>
  </si>
  <si>
    <t>5~8</t>
    <phoneticPr fontId="1" type="noConversion"/>
  </si>
  <si>
    <t>8~10</t>
    <phoneticPr fontId="1" type="noConversion"/>
  </si>
  <si>
    <t>10~15</t>
    <phoneticPr fontId="1" type="noConversion"/>
  </si>
  <si>
    <t>15~20</t>
    <phoneticPr fontId="1" type="noConversion"/>
  </si>
  <si>
    <t>20~25</t>
    <phoneticPr fontId="1" type="noConversion"/>
  </si>
  <si>
    <t>25~30</t>
    <phoneticPr fontId="1" type="noConversion"/>
  </si>
  <si>
    <t>30~35</t>
    <phoneticPr fontId="1" type="noConversion"/>
  </si>
  <si>
    <t>35~40</t>
    <phoneticPr fontId="1" type="noConversion"/>
  </si>
  <si>
    <t>40~45</t>
    <phoneticPr fontId="1" type="noConversion"/>
  </si>
  <si>
    <t>45~50</t>
    <phoneticPr fontId="1" type="noConversion"/>
  </si>
  <si>
    <t>50~55</t>
    <phoneticPr fontId="1" type="noConversion"/>
  </si>
  <si>
    <t>55~60</t>
    <phoneticPr fontId="1" type="noConversion"/>
  </si>
  <si>
    <t>MonstNum</t>
    <phoneticPr fontId="1" type="noConversion"/>
  </si>
  <si>
    <t>Adapt_Level</t>
    <phoneticPr fontId="1" type="noConversion"/>
  </si>
  <si>
    <t>Type No</t>
    <phoneticPr fontId="1" type="noConversion"/>
  </si>
  <si>
    <t>Adapt_Level</t>
    <phoneticPr fontId="1" type="noConversion"/>
  </si>
  <si>
    <t>Drop</t>
    <phoneticPr fontId="1" type="noConversion"/>
  </si>
  <si>
    <t>food</t>
    <phoneticPr fontId="1" type="noConversion"/>
  </si>
  <si>
    <t>H</t>
    <phoneticPr fontId="1" type="noConversion"/>
  </si>
  <si>
    <t>H+</t>
    <phoneticPr fontId="1" type="noConversion"/>
  </si>
  <si>
    <t>ATT</t>
    <phoneticPr fontId="1" type="noConversion"/>
  </si>
  <si>
    <t>ATT+</t>
    <phoneticPr fontId="1" type="noConversion"/>
  </si>
  <si>
    <t>DEF</t>
    <phoneticPr fontId="1" type="noConversion"/>
  </si>
  <si>
    <t>DEF+</t>
    <phoneticPr fontId="1" type="noConversion"/>
  </si>
  <si>
    <t>AGI</t>
    <phoneticPr fontId="1" type="noConversion"/>
  </si>
  <si>
    <t>AGI+</t>
    <phoneticPr fontId="1" type="noConversion"/>
  </si>
  <si>
    <t xml:space="preserve">  lv\staus</t>
    <phoneticPr fontId="1" type="noConversion"/>
  </si>
  <si>
    <t>MonsterNum</t>
    <phoneticPr fontId="1" type="noConversion"/>
  </si>
  <si>
    <t>3~5</t>
    <phoneticPr fontId="1" type="noConversion"/>
  </si>
  <si>
    <t>5~10</t>
    <phoneticPr fontId="1" type="noConversion"/>
  </si>
  <si>
    <t>40~45</t>
    <phoneticPr fontId="1" type="noConversion"/>
  </si>
  <si>
    <t>60~60</t>
    <phoneticPr fontId="1" type="noConversion"/>
  </si>
  <si>
    <t>xp(%)</t>
    <phoneticPr fontId="1" type="noConversion"/>
  </si>
  <si>
    <t>xp(v)</t>
    <phoneticPr fontId="1" type="noConversion"/>
  </si>
  <si>
    <t>times</t>
    <phoneticPr fontId="1" type="noConversion"/>
  </si>
  <si>
    <t>xp(s)</t>
    <phoneticPr fontId="1" type="noConversion"/>
  </si>
  <si>
    <t>recover</t>
    <phoneticPr fontId="1" type="noConversion"/>
  </si>
  <si>
    <t>resource</t>
    <phoneticPr fontId="1" type="noConversion"/>
  </si>
  <si>
    <t>egg</t>
    <phoneticPr fontId="1" type="noConversion"/>
  </si>
  <si>
    <t>scroll</t>
    <phoneticPr fontId="1" type="noConversion"/>
  </si>
  <si>
    <t>1,2,3,4</t>
    <phoneticPr fontId="1" type="noConversion"/>
  </si>
  <si>
    <t>FoodAmount</t>
    <phoneticPr fontId="1" type="noConversion"/>
  </si>
  <si>
    <t>ResourceAmount</t>
    <phoneticPr fontId="1" type="noConversion"/>
  </si>
  <si>
    <t>EggType</t>
    <phoneticPr fontId="1" type="noConversion"/>
  </si>
  <si>
    <t>ScrollType</t>
    <phoneticPr fontId="1" type="noConversion"/>
  </si>
  <si>
    <t>1,2,3,4,5,6,7,8</t>
  </si>
  <si>
    <t>1,2,3,4,5,6,7,8</t>
    <phoneticPr fontId="1" type="noConversion"/>
  </si>
  <si>
    <t>Total_HP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</si>
</sst>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7" sqref="I7"/>
    </sheetView>
  </sheetViews>
  <sheetFormatPr baseColWidth="10" defaultColWidth="8.83203125" defaultRowHeight="14" x14ac:dyDescent="0"/>
  <cols>
    <col min="1" max="1" width="8.83203125" style="1"/>
    <col min="2" max="2" width="12.83203125" style="1" customWidth="1"/>
    <col min="3" max="3" width="11.33203125" style="1" customWidth="1"/>
    <col min="4" max="4" width="12.1640625" style="1" customWidth="1"/>
    <col min="5" max="5" width="19.5" style="1" customWidth="1"/>
    <col min="6" max="6" width="16.1640625" style="1" customWidth="1"/>
    <col min="7" max="7" width="20.6640625" style="1" customWidth="1"/>
    <col min="8" max="16384" width="8.83203125" style="1"/>
  </cols>
  <sheetData>
    <row r="1" spans="1:8">
      <c r="A1" s="2" t="s">
        <v>0</v>
      </c>
      <c r="B1" s="2" t="s">
        <v>16</v>
      </c>
      <c r="C1" s="2" t="s">
        <v>15</v>
      </c>
      <c r="D1" s="8" t="s">
        <v>19</v>
      </c>
      <c r="E1" s="8"/>
      <c r="F1" s="8"/>
      <c r="G1" s="8"/>
    </row>
    <row r="2" spans="1:8">
      <c r="D2" s="5" t="s">
        <v>44</v>
      </c>
      <c r="E2" s="5" t="s">
        <v>45</v>
      </c>
      <c r="F2" s="5" t="s">
        <v>46</v>
      </c>
      <c r="G2" s="5" t="s">
        <v>47</v>
      </c>
    </row>
    <row r="3" spans="1:8">
      <c r="H3" s="7"/>
    </row>
    <row r="4" spans="1:8">
      <c r="A4" s="1">
        <v>1</v>
      </c>
      <c r="B4" s="1">
        <v>1</v>
      </c>
      <c r="C4" s="1">
        <v>1</v>
      </c>
      <c r="D4" s="1">
        <v>1</v>
      </c>
      <c r="E4" s="1">
        <v>100</v>
      </c>
      <c r="F4" s="1" t="s">
        <v>43</v>
      </c>
      <c r="G4" s="1" t="s">
        <v>49</v>
      </c>
      <c r="H4" s="7"/>
    </row>
    <row r="5" spans="1:8">
      <c r="A5" s="1">
        <v>2</v>
      </c>
      <c r="B5" s="1" t="s">
        <v>1</v>
      </c>
      <c r="C5" s="1">
        <v>2</v>
      </c>
      <c r="D5" s="1">
        <v>1</v>
      </c>
      <c r="E5" s="1">
        <v>150</v>
      </c>
      <c r="G5" s="3" t="s">
        <v>49</v>
      </c>
      <c r="H5" s="7"/>
    </row>
    <row r="6" spans="1:8">
      <c r="A6" s="1">
        <v>3</v>
      </c>
      <c r="B6" s="1" t="s">
        <v>2</v>
      </c>
      <c r="C6" s="1">
        <v>2</v>
      </c>
      <c r="D6" s="1">
        <v>1</v>
      </c>
      <c r="E6" s="1">
        <v>200</v>
      </c>
      <c r="G6" s="3" t="s">
        <v>48</v>
      </c>
      <c r="H6" s="7"/>
    </row>
    <row r="7" spans="1:8">
      <c r="A7" s="1">
        <v>4</v>
      </c>
      <c r="B7" s="1" t="s">
        <v>3</v>
      </c>
      <c r="C7" s="1">
        <v>3</v>
      </c>
      <c r="D7" s="1">
        <v>1</v>
      </c>
      <c r="E7" s="1">
        <v>250</v>
      </c>
      <c r="G7" s="3" t="s">
        <v>48</v>
      </c>
      <c r="H7" s="7"/>
    </row>
    <row r="8" spans="1:8">
      <c r="A8" s="1">
        <v>5</v>
      </c>
      <c r="B8" s="1" t="s">
        <v>4</v>
      </c>
      <c r="C8" s="1">
        <v>3</v>
      </c>
      <c r="D8" s="1">
        <v>2</v>
      </c>
      <c r="E8" s="1">
        <v>300</v>
      </c>
      <c r="G8" s="3" t="s">
        <v>48</v>
      </c>
      <c r="H8" s="7"/>
    </row>
    <row r="9" spans="1:8">
      <c r="A9" s="1">
        <v>6</v>
      </c>
      <c r="B9" s="1" t="s">
        <v>5</v>
      </c>
      <c r="C9" s="1">
        <v>3</v>
      </c>
      <c r="D9" s="1">
        <v>2</v>
      </c>
      <c r="E9" s="1">
        <v>500</v>
      </c>
      <c r="G9" s="3" t="s">
        <v>48</v>
      </c>
      <c r="H9" s="7"/>
    </row>
    <row r="10" spans="1:8">
      <c r="A10" s="1">
        <v>7</v>
      </c>
      <c r="B10" s="1" t="s">
        <v>6</v>
      </c>
      <c r="C10" s="1">
        <v>4</v>
      </c>
      <c r="D10" s="1">
        <v>2</v>
      </c>
      <c r="E10" s="1">
        <v>550</v>
      </c>
      <c r="G10" s="3" t="s">
        <v>48</v>
      </c>
      <c r="H10" s="7"/>
    </row>
    <row r="11" spans="1:8">
      <c r="A11" s="1">
        <v>8</v>
      </c>
      <c r="B11" s="1" t="s">
        <v>7</v>
      </c>
      <c r="C11" s="1">
        <v>4</v>
      </c>
      <c r="D11" s="1">
        <v>3</v>
      </c>
      <c r="E11" s="1">
        <v>600</v>
      </c>
      <c r="G11" s="3" t="s">
        <v>48</v>
      </c>
      <c r="H11" s="7"/>
    </row>
    <row r="12" spans="1:8">
      <c r="A12" s="1">
        <v>9</v>
      </c>
      <c r="B12" s="1" t="s">
        <v>8</v>
      </c>
      <c r="C12" s="1">
        <v>4</v>
      </c>
      <c r="D12" s="1">
        <v>3</v>
      </c>
      <c r="E12" s="1">
        <v>650</v>
      </c>
      <c r="G12" s="3" t="s">
        <v>48</v>
      </c>
      <c r="H12" s="7"/>
    </row>
    <row r="13" spans="1:8">
      <c r="A13" s="1">
        <v>10</v>
      </c>
      <c r="B13" s="1" t="s">
        <v>9</v>
      </c>
      <c r="C13" s="1">
        <v>4</v>
      </c>
      <c r="D13" s="1">
        <v>3</v>
      </c>
      <c r="E13" s="1">
        <v>700</v>
      </c>
      <c r="G13" s="3" t="s">
        <v>48</v>
      </c>
      <c r="H13" s="7"/>
    </row>
    <row r="14" spans="1:8">
      <c r="A14" s="1">
        <v>11</v>
      </c>
      <c r="B14" s="1" t="s">
        <v>10</v>
      </c>
      <c r="C14" s="1">
        <v>5</v>
      </c>
      <c r="D14" s="1">
        <v>4</v>
      </c>
      <c r="E14" s="1">
        <v>750</v>
      </c>
      <c r="G14" s="3" t="s">
        <v>48</v>
      </c>
      <c r="H14" s="7"/>
    </row>
    <row r="15" spans="1:8">
      <c r="A15" s="1">
        <v>12</v>
      </c>
      <c r="B15" s="1" t="s">
        <v>11</v>
      </c>
      <c r="C15" s="1">
        <v>5</v>
      </c>
      <c r="D15" s="1">
        <v>4</v>
      </c>
      <c r="E15" s="1">
        <v>800</v>
      </c>
      <c r="G15" s="3" t="s">
        <v>48</v>
      </c>
      <c r="H15" s="7"/>
    </row>
    <row r="16" spans="1:8">
      <c r="A16" s="1">
        <v>13</v>
      </c>
      <c r="B16" s="1" t="s">
        <v>12</v>
      </c>
      <c r="C16" s="1">
        <v>5</v>
      </c>
      <c r="D16" s="1">
        <v>4</v>
      </c>
      <c r="E16" s="1">
        <v>850</v>
      </c>
      <c r="G16" s="3" t="s">
        <v>48</v>
      </c>
      <c r="H16" s="7"/>
    </row>
    <row r="17" spans="1:8">
      <c r="A17" s="1">
        <v>14</v>
      </c>
      <c r="B17" s="1" t="s">
        <v>13</v>
      </c>
      <c r="C17" s="1">
        <v>5</v>
      </c>
      <c r="D17" s="1">
        <v>5</v>
      </c>
      <c r="E17" s="1">
        <v>900</v>
      </c>
      <c r="G17" s="3" t="s">
        <v>48</v>
      </c>
      <c r="H17" s="7"/>
    </row>
    <row r="18" spans="1:8">
      <c r="A18" s="1">
        <v>15</v>
      </c>
      <c r="B18" s="1" t="s">
        <v>14</v>
      </c>
      <c r="C18" s="1">
        <v>5</v>
      </c>
      <c r="D18" s="1">
        <v>5</v>
      </c>
      <c r="E18" s="1">
        <v>950</v>
      </c>
      <c r="G18" s="3" t="s">
        <v>48</v>
      </c>
      <c r="H18" s="7"/>
    </row>
    <row r="19" spans="1:8">
      <c r="A19" s="1">
        <v>16</v>
      </c>
      <c r="B19" s="1" t="s">
        <v>34</v>
      </c>
      <c r="C19" s="1">
        <v>5</v>
      </c>
      <c r="D19" s="1">
        <v>5</v>
      </c>
      <c r="E19" s="1">
        <v>1000</v>
      </c>
      <c r="G19" s="3" t="s">
        <v>48</v>
      </c>
      <c r="H19" s="7"/>
    </row>
    <row r="20" spans="1:8">
      <c r="H20" s="7"/>
    </row>
    <row r="21" spans="1:8">
      <c r="H21" s="7"/>
    </row>
    <row r="22" spans="1:8">
      <c r="H22" s="7"/>
    </row>
    <row r="23" spans="1:8">
      <c r="H23" s="7"/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2" sqref="D1:G2"/>
    </sheetView>
  </sheetViews>
  <sheetFormatPr baseColWidth="10" defaultColWidth="8.83203125" defaultRowHeight="14" x14ac:dyDescent="0"/>
  <cols>
    <col min="1" max="1" width="8.83203125" style="1"/>
    <col min="2" max="2" width="13.1640625" style="1" customWidth="1"/>
    <col min="3" max="3" width="14.1640625" style="1" customWidth="1"/>
    <col min="4" max="8" width="14.1640625" style="3" customWidth="1"/>
    <col min="9" max="16384" width="8.83203125" style="1"/>
  </cols>
  <sheetData>
    <row r="1" spans="1:12">
      <c r="A1" s="2" t="s">
        <v>17</v>
      </c>
      <c r="B1" s="2" t="s">
        <v>18</v>
      </c>
      <c r="C1" s="2" t="s">
        <v>30</v>
      </c>
      <c r="D1" s="8" t="s">
        <v>19</v>
      </c>
      <c r="E1" s="8"/>
      <c r="F1" s="8"/>
      <c r="G1" s="8"/>
      <c r="H1" s="6"/>
      <c r="I1" s="6"/>
      <c r="J1" s="6"/>
      <c r="K1" s="6"/>
      <c r="L1" s="2"/>
    </row>
    <row r="2" spans="1:12">
      <c r="D2" s="1" t="s">
        <v>20</v>
      </c>
      <c r="E2" s="1" t="s">
        <v>40</v>
      </c>
      <c r="F2" s="1" t="s">
        <v>41</v>
      </c>
      <c r="G2" s="3" t="s">
        <v>42</v>
      </c>
      <c r="I2" s="3"/>
      <c r="J2" s="3"/>
      <c r="K2" s="3"/>
    </row>
    <row r="3" spans="1:12">
      <c r="A3" s="1">
        <v>0</v>
      </c>
      <c r="B3" s="1" t="s">
        <v>1</v>
      </c>
      <c r="C3" s="1">
        <v>1</v>
      </c>
    </row>
    <row r="4" spans="1:12">
      <c r="A4" s="1">
        <v>1</v>
      </c>
      <c r="B4" s="1" t="s">
        <v>31</v>
      </c>
      <c r="C4" s="1">
        <v>1</v>
      </c>
    </row>
    <row r="5" spans="1:12">
      <c r="A5" s="1">
        <v>2</v>
      </c>
      <c r="B5" s="1" t="s">
        <v>32</v>
      </c>
      <c r="C5" s="1">
        <v>2</v>
      </c>
    </row>
    <row r="6" spans="1:12">
      <c r="A6" s="1">
        <v>3</v>
      </c>
      <c r="B6" s="1" t="s">
        <v>5</v>
      </c>
      <c r="C6" s="1">
        <v>3</v>
      </c>
    </row>
    <row r="7" spans="1:12">
      <c r="A7" s="1">
        <v>4</v>
      </c>
      <c r="B7" s="1" t="s">
        <v>6</v>
      </c>
      <c r="C7" s="1">
        <v>3</v>
      </c>
    </row>
    <row r="8" spans="1:12">
      <c r="A8" s="1">
        <v>5</v>
      </c>
      <c r="B8" s="1" t="s">
        <v>7</v>
      </c>
      <c r="C8" s="1">
        <v>4</v>
      </c>
    </row>
    <row r="9" spans="1:12">
      <c r="A9" s="1">
        <v>6</v>
      </c>
      <c r="B9" s="1" t="s">
        <v>8</v>
      </c>
      <c r="C9" s="1">
        <v>4</v>
      </c>
    </row>
    <row r="10" spans="1:12">
      <c r="A10" s="1">
        <v>7</v>
      </c>
      <c r="B10" s="1" t="s">
        <v>9</v>
      </c>
      <c r="C10" s="1">
        <v>4</v>
      </c>
    </row>
    <row r="11" spans="1:12">
      <c r="A11" s="1">
        <v>8</v>
      </c>
      <c r="B11" s="1" t="s">
        <v>10</v>
      </c>
      <c r="C11" s="1">
        <v>5</v>
      </c>
    </row>
    <row r="12" spans="1:12">
      <c r="A12" s="1">
        <v>9</v>
      </c>
      <c r="B12" s="1" t="s">
        <v>33</v>
      </c>
      <c r="C12" s="1">
        <v>5</v>
      </c>
    </row>
    <row r="13" spans="1:12">
      <c r="A13" s="1">
        <v>10</v>
      </c>
      <c r="B13" s="1" t="s">
        <v>12</v>
      </c>
      <c r="C13" s="1">
        <v>5</v>
      </c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37" workbookViewId="0">
      <selection activeCell="N56" sqref="N56"/>
    </sheetView>
  </sheetViews>
  <sheetFormatPr baseColWidth="10" defaultColWidth="8.83203125" defaultRowHeight="14" x14ac:dyDescent="0"/>
  <cols>
    <col min="1" max="1" width="13.83203125" style="3" customWidth="1"/>
    <col min="2" max="14" width="8.83203125" style="3"/>
    <col min="15" max="15" width="11" style="3" customWidth="1"/>
    <col min="16" max="16384" width="8.83203125" style="3"/>
  </cols>
  <sheetData>
    <row r="1" spans="1:15">
      <c r="A1" s="8" t="s">
        <v>29</v>
      </c>
      <c r="B1" s="4" t="s">
        <v>21</v>
      </c>
      <c r="C1" s="4" t="s">
        <v>23</v>
      </c>
      <c r="D1" s="4" t="s">
        <v>25</v>
      </c>
      <c r="E1" s="4" t="s">
        <v>27</v>
      </c>
      <c r="F1" s="4" t="s">
        <v>22</v>
      </c>
      <c r="G1" s="4" t="s">
        <v>24</v>
      </c>
      <c r="H1" s="4" t="s">
        <v>26</v>
      </c>
      <c r="I1" s="4" t="s">
        <v>28</v>
      </c>
      <c r="J1" s="4" t="s">
        <v>35</v>
      </c>
      <c r="K1" s="4" t="s">
        <v>37</v>
      </c>
      <c r="L1" s="4" t="s">
        <v>38</v>
      </c>
      <c r="M1" s="4" t="s">
        <v>36</v>
      </c>
      <c r="N1" s="4" t="s">
        <v>39</v>
      </c>
      <c r="O1" s="3" t="s">
        <v>50</v>
      </c>
    </row>
    <row r="2" spans="1:15">
      <c r="A2" s="8"/>
      <c r="B2" s="3">
        <v>25</v>
      </c>
      <c r="C2" s="3">
        <v>10</v>
      </c>
      <c r="D2" s="3">
        <v>10</v>
      </c>
      <c r="E2" s="3">
        <v>10</v>
      </c>
      <c r="F2" s="3">
        <v>8</v>
      </c>
      <c r="G2" s="3">
        <v>2.4</v>
      </c>
      <c r="H2" s="3">
        <v>2</v>
      </c>
      <c r="I2" s="3">
        <v>2</v>
      </c>
      <c r="O2" s="3">
        <f>B2*5</f>
        <v>125</v>
      </c>
    </row>
    <row r="3" spans="1:15">
      <c r="A3" s="3">
        <v>1</v>
      </c>
      <c r="B3" s="3">
        <v>25</v>
      </c>
      <c r="C3" s="3">
        <v>10</v>
      </c>
      <c r="D3" s="3">
        <v>10</v>
      </c>
      <c r="E3" s="3">
        <v>10</v>
      </c>
      <c r="J3" s="3">
        <f>1/(A3*2)</f>
        <v>0.5</v>
      </c>
      <c r="K3" s="3">
        <v>2</v>
      </c>
      <c r="L3" s="3">
        <v>50</v>
      </c>
      <c r="M3" s="3">
        <f>J3*L3</f>
        <v>25</v>
      </c>
      <c r="N3" s="3">
        <f>60*A3</f>
        <v>60</v>
      </c>
      <c r="O3" s="3">
        <f t="shared" ref="O3:O52" si="0">B3*5</f>
        <v>125</v>
      </c>
    </row>
    <row r="4" spans="1:15">
      <c r="A4" s="3">
        <v>2</v>
      </c>
      <c r="B4" s="3">
        <f>25+8*(A4-1)</f>
        <v>33</v>
      </c>
      <c r="C4" s="3">
        <f>10+2.4*(A4-1)</f>
        <v>12.4</v>
      </c>
      <c r="D4" s="3">
        <f>10+2*(A4-1)</f>
        <v>12</v>
      </c>
      <c r="E4" s="3">
        <f>10+2*(A4-1)</f>
        <v>12</v>
      </c>
      <c r="J4" s="3">
        <f>1/(A4*2)</f>
        <v>0.25</v>
      </c>
      <c r="K4" s="3">
        <v>4</v>
      </c>
      <c r="L4" s="3">
        <v>110</v>
      </c>
      <c r="M4" s="3">
        <f>J4*L4</f>
        <v>27.5</v>
      </c>
      <c r="N4" s="3">
        <f>60*A4</f>
        <v>120</v>
      </c>
      <c r="O4" s="3">
        <f t="shared" si="0"/>
        <v>165</v>
      </c>
    </row>
    <row r="5" spans="1:15">
      <c r="A5" s="3">
        <v>3</v>
      </c>
      <c r="B5" s="3">
        <f>25+8*(A5-1)</f>
        <v>41</v>
      </c>
      <c r="C5" s="3">
        <f>10+2.4*(A5-1)</f>
        <v>14.8</v>
      </c>
      <c r="D5" s="3">
        <f>10+2*(A5-1)</f>
        <v>14</v>
      </c>
      <c r="E5" s="3">
        <f>10+2*(A5-1)</f>
        <v>14</v>
      </c>
      <c r="J5" s="3">
        <f t="shared" ref="J5:J52" si="1">1/(A5*2)</f>
        <v>0.16666666666666666</v>
      </c>
      <c r="K5" s="3">
        <v>6</v>
      </c>
      <c r="L5" s="3">
        <v>190</v>
      </c>
      <c r="M5" s="3">
        <f t="shared" ref="M5:M52" si="2">J5*L5</f>
        <v>31.666666666666664</v>
      </c>
      <c r="N5" s="3">
        <f t="shared" ref="N5:N52" si="3">60*A5</f>
        <v>180</v>
      </c>
      <c r="O5" s="3">
        <f t="shared" si="0"/>
        <v>205</v>
      </c>
    </row>
    <row r="6" spans="1:15">
      <c r="A6" s="3">
        <v>4</v>
      </c>
      <c r="B6" s="3">
        <f t="shared" ref="B6:B52" si="4">25+8*(A6-1)</f>
        <v>49</v>
      </c>
      <c r="C6" s="3">
        <f t="shared" ref="C6:C50" si="5">10+2.4*(A6-1)</f>
        <v>17.2</v>
      </c>
      <c r="D6" s="3">
        <f t="shared" ref="D6:D50" si="6">10+2*(A6-1)</f>
        <v>16</v>
      </c>
      <c r="E6" s="3">
        <f t="shared" ref="E6:E50" si="7">10+2*(A6-1)</f>
        <v>16</v>
      </c>
      <c r="J6" s="3">
        <f t="shared" si="1"/>
        <v>0.125</v>
      </c>
      <c r="K6" s="3">
        <v>8</v>
      </c>
      <c r="L6" s="3">
        <v>290</v>
      </c>
      <c r="M6" s="3">
        <f t="shared" si="2"/>
        <v>36.25</v>
      </c>
      <c r="N6" s="3">
        <f t="shared" si="3"/>
        <v>240</v>
      </c>
      <c r="O6" s="3">
        <f t="shared" si="0"/>
        <v>245</v>
      </c>
    </row>
    <row r="7" spans="1:15">
      <c r="A7" s="3">
        <v>5</v>
      </c>
      <c r="B7" s="3">
        <f t="shared" si="4"/>
        <v>57</v>
      </c>
      <c r="C7" s="3">
        <f t="shared" si="5"/>
        <v>19.600000000000001</v>
      </c>
      <c r="D7" s="3">
        <f t="shared" si="6"/>
        <v>18</v>
      </c>
      <c r="E7" s="3">
        <f t="shared" si="7"/>
        <v>18</v>
      </c>
      <c r="J7" s="3">
        <f t="shared" si="1"/>
        <v>0.1</v>
      </c>
      <c r="K7" s="3">
        <v>10</v>
      </c>
      <c r="L7" s="3">
        <v>410</v>
      </c>
      <c r="M7" s="3">
        <f t="shared" si="2"/>
        <v>41</v>
      </c>
      <c r="N7" s="3">
        <f t="shared" si="3"/>
        <v>300</v>
      </c>
      <c r="O7" s="3">
        <f t="shared" si="0"/>
        <v>285</v>
      </c>
    </row>
    <row r="8" spans="1:15">
      <c r="A8" s="3">
        <v>6</v>
      </c>
      <c r="B8" s="3">
        <f t="shared" si="4"/>
        <v>65</v>
      </c>
      <c r="C8" s="3">
        <f t="shared" si="5"/>
        <v>22</v>
      </c>
      <c r="D8" s="3">
        <f t="shared" si="6"/>
        <v>20</v>
      </c>
      <c r="E8" s="3">
        <f t="shared" si="7"/>
        <v>20</v>
      </c>
      <c r="J8" s="3">
        <f t="shared" si="1"/>
        <v>8.3333333333333329E-2</v>
      </c>
      <c r="K8" s="3">
        <v>12</v>
      </c>
      <c r="L8" s="3">
        <v>550</v>
      </c>
      <c r="M8" s="3">
        <f t="shared" si="2"/>
        <v>45.833333333333329</v>
      </c>
      <c r="N8" s="3">
        <f t="shared" si="3"/>
        <v>360</v>
      </c>
      <c r="O8" s="3">
        <f t="shared" si="0"/>
        <v>325</v>
      </c>
    </row>
    <row r="9" spans="1:15">
      <c r="A9" s="3">
        <v>7</v>
      </c>
      <c r="B9" s="3">
        <f t="shared" si="4"/>
        <v>73</v>
      </c>
      <c r="C9" s="3">
        <f t="shared" si="5"/>
        <v>24.4</v>
      </c>
      <c r="D9" s="3">
        <f t="shared" si="6"/>
        <v>22</v>
      </c>
      <c r="E9" s="3">
        <f t="shared" si="7"/>
        <v>22</v>
      </c>
      <c r="J9" s="3">
        <f t="shared" si="1"/>
        <v>7.1428571428571425E-2</v>
      </c>
      <c r="K9" s="3">
        <v>14</v>
      </c>
      <c r="L9" s="3">
        <v>710</v>
      </c>
      <c r="M9" s="3">
        <f t="shared" si="2"/>
        <v>50.714285714285708</v>
      </c>
      <c r="N9" s="3">
        <f t="shared" si="3"/>
        <v>420</v>
      </c>
      <c r="O9" s="3">
        <f t="shared" si="0"/>
        <v>365</v>
      </c>
    </row>
    <row r="10" spans="1:15">
      <c r="A10" s="3">
        <v>8</v>
      </c>
      <c r="B10" s="3">
        <f t="shared" si="4"/>
        <v>81</v>
      </c>
      <c r="C10" s="3">
        <f t="shared" si="5"/>
        <v>26.8</v>
      </c>
      <c r="D10" s="3">
        <f t="shared" si="6"/>
        <v>24</v>
      </c>
      <c r="E10" s="3">
        <f t="shared" si="7"/>
        <v>24</v>
      </c>
      <c r="J10" s="3">
        <f t="shared" si="1"/>
        <v>6.25E-2</v>
      </c>
      <c r="K10" s="3">
        <v>16</v>
      </c>
      <c r="L10" s="3">
        <v>890</v>
      </c>
      <c r="M10" s="3">
        <f t="shared" si="2"/>
        <v>55.625</v>
      </c>
      <c r="N10" s="3">
        <f t="shared" si="3"/>
        <v>480</v>
      </c>
      <c r="O10" s="3">
        <f t="shared" si="0"/>
        <v>405</v>
      </c>
    </row>
    <row r="11" spans="1:15">
      <c r="A11" s="3">
        <v>9</v>
      </c>
      <c r="B11" s="3">
        <f t="shared" si="4"/>
        <v>89</v>
      </c>
      <c r="C11" s="3">
        <f t="shared" si="5"/>
        <v>29.2</v>
      </c>
      <c r="D11" s="3">
        <f t="shared" si="6"/>
        <v>26</v>
      </c>
      <c r="E11" s="3">
        <f t="shared" si="7"/>
        <v>26</v>
      </c>
      <c r="J11" s="3">
        <f t="shared" si="1"/>
        <v>5.5555555555555552E-2</v>
      </c>
      <c r="K11" s="3">
        <v>18</v>
      </c>
      <c r="L11" s="3">
        <v>1090</v>
      </c>
      <c r="M11" s="3">
        <f t="shared" si="2"/>
        <v>60.55555555555555</v>
      </c>
      <c r="N11" s="3">
        <f t="shared" si="3"/>
        <v>540</v>
      </c>
      <c r="O11" s="3">
        <f t="shared" si="0"/>
        <v>445</v>
      </c>
    </row>
    <row r="12" spans="1:15">
      <c r="A12" s="3">
        <v>10</v>
      </c>
      <c r="B12" s="3">
        <f t="shared" si="4"/>
        <v>97</v>
      </c>
      <c r="C12" s="3">
        <f t="shared" si="5"/>
        <v>31.599999999999998</v>
      </c>
      <c r="D12" s="3">
        <f t="shared" si="6"/>
        <v>28</v>
      </c>
      <c r="E12" s="3">
        <f t="shared" si="7"/>
        <v>28</v>
      </c>
      <c r="J12" s="3">
        <f t="shared" si="1"/>
        <v>0.05</v>
      </c>
      <c r="K12" s="3">
        <v>20</v>
      </c>
      <c r="L12" s="3">
        <v>1310</v>
      </c>
      <c r="M12" s="3">
        <f t="shared" si="2"/>
        <v>65.5</v>
      </c>
      <c r="N12" s="3">
        <f t="shared" si="3"/>
        <v>600</v>
      </c>
      <c r="O12" s="3">
        <f t="shared" si="0"/>
        <v>485</v>
      </c>
    </row>
    <row r="13" spans="1:15">
      <c r="A13" s="3">
        <v>11</v>
      </c>
      <c r="B13" s="3">
        <f t="shared" si="4"/>
        <v>105</v>
      </c>
      <c r="C13" s="3">
        <f t="shared" si="5"/>
        <v>34</v>
      </c>
      <c r="D13" s="3">
        <f t="shared" si="6"/>
        <v>30</v>
      </c>
      <c r="E13" s="3">
        <f t="shared" si="7"/>
        <v>30</v>
      </c>
      <c r="J13" s="3">
        <f t="shared" si="1"/>
        <v>4.5454545454545456E-2</v>
      </c>
      <c r="K13" s="3">
        <v>22</v>
      </c>
      <c r="L13" s="3">
        <v>1550</v>
      </c>
      <c r="M13" s="3">
        <f t="shared" si="2"/>
        <v>70.454545454545453</v>
      </c>
      <c r="N13" s="3">
        <f t="shared" si="3"/>
        <v>660</v>
      </c>
      <c r="O13" s="3">
        <f t="shared" si="0"/>
        <v>525</v>
      </c>
    </row>
    <row r="14" spans="1:15">
      <c r="A14" s="3">
        <v>12</v>
      </c>
      <c r="B14" s="3">
        <f t="shared" si="4"/>
        <v>113</v>
      </c>
      <c r="C14" s="3">
        <f t="shared" si="5"/>
        <v>36.4</v>
      </c>
      <c r="D14" s="3">
        <f t="shared" si="6"/>
        <v>32</v>
      </c>
      <c r="E14" s="3">
        <f t="shared" si="7"/>
        <v>32</v>
      </c>
      <c r="J14" s="3">
        <f t="shared" si="1"/>
        <v>4.1666666666666664E-2</v>
      </c>
      <c r="K14" s="3">
        <v>24</v>
      </c>
      <c r="L14" s="3">
        <v>1810</v>
      </c>
      <c r="M14" s="3">
        <f t="shared" si="2"/>
        <v>75.416666666666657</v>
      </c>
      <c r="N14" s="3">
        <f t="shared" si="3"/>
        <v>720</v>
      </c>
      <c r="O14" s="3">
        <f t="shared" si="0"/>
        <v>565</v>
      </c>
    </row>
    <row r="15" spans="1:15">
      <c r="A15" s="3">
        <v>13</v>
      </c>
      <c r="B15" s="3">
        <f t="shared" si="4"/>
        <v>121</v>
      </c>
      <c r="C15" s="3">
        <f t="shared" si="5"/>
        <v>38.799999999999997</v>
      </c>
      <c r="D15" s="3">
        <f t="shared" si="6"/>
        <v>34</v>
      </c>
      <c r="E15" s="3">
        <f t="shared" si="7"/>
        <v>34</v>
      </c>
      <c r="J15" s="3">
        <f t="shared" si="1"/>
        <v>3.8461538461538464E-2</v>
      </c>
      <c r="K15" s="3">
        <v>26</v>
      </c>
      <c r="L15" s="3">
        <v>2090</v>
      </c>
      <c r="M15" s="3">
        <f t="shared" si="2"/>
        <v>80.384615384615387</v>
      </c>
      <c r="N15" s="3">
        <f t="shared" si="3"/>
        <v>780</v>
      </c>
      <c r="O15" s="3">
        <f t="shared" si="0"/>
        <v>605</v>
      </c>
    </row>
    <row r="16" spans="1:15">
      <c r="A16" s="3">
        <v>14</v>
      </c>
      <c r="B16" s="3">
        <f t="shared" si="4"/>
        <v>129</v>
      </c>
      <c r="C16" s="3">
        <f t="shared" si="5"/>
        <v>41.2</v>
      </c>
      <c r="D16" s="3">
        <f t="shared" si="6"/>
        <v>36</v>
      </c>
      <c r="E16" s="3">
        <f t="shared" si="7"/>
        <v>36</v>
      </c>
      <c r="J16" s="3">
        <f t="shared" si="1"/>
        <v>3.5714285714285712E-2</v>
      </c>
      <c r="K16" s="3">
        <v>28</v>
      </c>
      <c r="L16" s="3">
        <v>2390</v>
      </c>
      <c r="M16" s="3">
        <f t="shared" si="2"/>
        <v>85.357142857142847</v>
      </c>
      <c r="N16" s="3">
        <f t="shared" si="3"/>
        <v>840</v>
      </c>
      <c r="O16" s="3">
        <f t="shared" si="0"/>
        <v>645</v>
      </c>
    </row>
    <row r="17" spans="1:15">
      <c r="A17" s="3">
        <v>15</v>
      </c>
      <c r="B17" s="3">
        <f t="shared" si="4"/>
        <v>137</v>
      </c>
      <c r="C17" s="3">
        <f t="shared" si="5"/>
        <v>43.6</v>
      </c>
      <c r="D17" s="3">
        <f t="shared" si="6"/>
        <v>38</v>
      </c>
      <c r="E17" s="3">
        <f t="shared" si="7"/>
        <v>38</v>
      </c>
      <c r="J17" s="3">
        <f t="shared" si="1"/>
        <v>3.3333333333333333E-2</v>
      </c>
      <c r="K17" s="3">
        <v>30</v>
      </c>
      <c r="L17" s="3">
        <v>2710</v>
      </c>
      <c r="M17" s="3">
        <f t="shared" si="2"/>
        <v>90.333333333333329</v>
      </c>
      <c r="N17" s="3">
        <f t="shared" si="3"/>
        <v>900</v>
      </c>
      <c r="O17" s="3">
        <f t="shared" si="0"/>
        <v>685</v>
      </c>
    </row>
    <row r="18" spans="1:15">
      <c r="A18" s="3">
        <v>16</v>
      </c>
      <c r="B18" s="3">
        <f t="shared" si="4"/>
        <v>145</v>
      </c>
      <c r="C18" s="3">
        <f t="shared" si="5"/>
        <v>46</v>
      </c>
      <c r="D18" s="3">
        <f t="shared" si="6"/>
        <v>40</v>
      </c>
      <c r="E18" s="3">
        <f t="shared" si="7"/>
        <v>40</v>
      </c>
      <c r="J18" s="3">
        <f t="shared" si="1"/>
        <v>3.125E-2</v>
      </c>
      <c r="K18" s="3">
        <v>32</v>
      </c>
      <c r="L18" s="3">
        <v>3050</v>
      </c>
      <c r="M18" s="3">
        <f t="shared" si="2"/>
        <v>95.3125</v>
      </c>
      <c r="N18" s="3">
        <f t="shared" si="3"/>
        <v>960</v>
      </c>
      <c r="O18" s="3">
        <f t="shared" si="0"/>
        <v>725</v>
      </c>
    </row>
    <row r="19" spans="1:15">
      <c r="A19" s="3">
        <v>17</v>
      </c>
      <c r="B19" s="3">
        <f t="shared" si="4"/>
        <v>153</v>
      </c>
      <c r="C19" s="3">
        <f t="shared" si="5"/>
        <v>48.4</v>
      </c>
      <c r="D19" s="3">
        <f t="shared" si="6"/>
        <v>42</v>
      </c>
      <c r="E19" s="3">
        <f t="shared" si="7"/>
        <v>42</v>
      </c>
      <c r="J19" s="3">
        <f t="shared" si="1"/>
        <v>2.9411764705882353E-2</v>
      </c>
      <c r="K19" s="3">
        <v>34</v>
      </c>
      <c r="L19" s="3">
        <v>3410</v>
      </c>
      <c r="M19" s="3">
        <f t="shared" si="2"/>
        <v>100.29411764705883</v>
      </c>
      <c r="N19" s="3">
        <f t="shared" si="3"/>
        <v>1020</v>
      </c>
      <c r="O19" s="3">
        <f t="shared" si="0"/>
        <v>765</v>
      </c>
    </row>
    <row r="20" spans="1:15">
      <c r="A20" s="3">
        <v>18</v>
      </c>
      <c r="B20" s="3">
        <f t="shared" si="4"/>
        <v>161</v>
      </c>
      <c r="C20" s="3">
        <f t="shared" si="5"/>
        <v>50.8</v>
      </c>
      <c r="D20" s="3">
        <f t="shared" si="6"/>
        <v>44</v>
      </c>
      <c r="E20" s="3">
        <f t="shared" si="7"/>
        <v>44</v>
      </c>
      <c r="J20" s="3">
        <f t="shared" si="1"/>
        <v>2.7777777777777776E-2</v>
      </c>
      <c r="K20" s="3">
        <v>36</v>
      </c>
      <c r="L20" s="3">
        <v>3790</v>
      </c>
      <c r="M20" s="3">
        <f t="shared" si="2"/>
        <v>105.27777777777777</v>
      </c>
      <c r="N20" s="3">
        <f t="shared" si="3"/>
        <v>1080</v>
      </c>
      <c r="O20" s="3">
        <f t="shared" si="0"/>
        <v>805</v>
      </c>
    </row>
    <row r="21" spans="1:15">
      <c r="A21" s="3">
        <v>19</v>
      </c>
      <c r="B21" s="3">
        <f t="shared" si="4"/>
        <v>169</v>
      </c>
      <c r="C21" s="3">
        <f t="shared" si="5"/>
        <v>53.199999999999996</v>
      </c>
      <c r="D21" s="3">
        <f t="shared" si="6"/>
        <v>46</v>
      </c>
      <c r="E21" s="3">
        <f t="shared" si="7"/>
        <v>46</v>
      </c>
      <c r="J21" s="3">
        <f t="shared" si="1"/>
        <v>2.6315789473684209E-2</v>
      </c>
      <c r="K21" s="3">
        <v>38</v>
      </c>
      <c r="L21" s="3">
        <v>4190</v>
      </c>
      <c r="M21" s="3">
        <f t="shared" si="2"/>
        <v>110.26315789473684</v>
      </c>
      <c r="N21" s="3">
        <f t="shared" si="3"/>
        <v>1140</v>
      </c>
      <c r="O21" s="3">
        <f t="shared" si="0"/>
        <v>845</v>
      </c>
    </row>
    <row r="22" spans="1:15">
      <c r="A22" s="3">
        <v>20</v>
      </c>
      <c r="B22" s="3">
        <f t="shared" si="4"/>
        <v>177</v>
      </c>
      <c r="C22" s="3">
        <f t="shared" si="5"/>
        <v>55.6</v>
      </c>
      <c r="D22" s="3">
        <f t="shared" si="6"/>
        <v>48</v>
      </c>
      <c r="E22" s="3">
        <f t="shared" si="7"/>
        <v>48</v>
      </c>
      <c r="J22" s="3">
        <f t="shared" si="1"/>
        <v>2.5000000000000001E-2</v>
      </c>
      <c r="K22" s="3">
        <v>40</v>
      </c>
      <c r="L22" s="3">
        <v>4610</v>
      </c>
      <c r="M22" s="3">
        <f t="shared" si="2"/>
        <v>115.25</v>
      </c>
      <c r="N22" s="3">
        <f t="shared" si="3"/>
        <v>1200</v>
      </c>
      <c r="O22" s="3">
        <f t="shared" si="0"/>
        <v>885</v>
      </c>
    </row>
    <row r="23" spans="1:15">
      <c r="A23" s="3">
        <v>21</v>
      </c>
      <c r="B23" s="3">
        <f t="shared" si="4"/>
        <v>185</v>
      </c>
      <c r="C23" s="3">
        <f t="shared" si="5"/>
        <v>58</v>
      </c>
      <c r="D23" s="3">
        <f t="shared" si="6"/>
        <v>50</v>
      </c>
      <c r="E23" s="3">
        <f t="shared" si="7"/>
        <v>50</v>
      </c>
      <c r="J23" s="3">
        <f t="shared" si="1"/>
        <v>2.3809523809523808E-2</v>
      </c>
      <c r="K23" s="3">
        <v>42</v>
      </c>
      <c r="L23" s="3">
        <v>5050</v>
      </c>
      <c r="M23" s="3">
        <f t="shared" si="2"/>
        <v>120.23809523809523</v>
      </c>
      <c r="N23" s="3">
        <f t="shared" si="3"/>
        <v>1260</v>
      </c>
      <c r="O23" s="3">
        <f t="shared" si="0"/>
        <v>925</v>
      </c>
    </row>
    <row r="24" spans="1:15">
      <c r="A24" s="3">
        <v>22</v>
      </c>
      <c r="B24" s="3">
        <f t="shared" si="4"/>
        <v>193</v>
      </c>
      <c r="C24" s="3">
        <f t="shared" si="5"/>
        <v>60.4</v>
      </c>
      <c r="D24" s="3">
        <f t="shared" si="6"/>
        <v>52</v>
      </c>
      <c r="E24" s="3">
        <f t="shared" si="7"/>
        <v>52</v>
      </c>
      <c r="J24" s="3">
        <f t="shared" si="1"/>
        <v>2.2727272727272728E-2</v>
      </c>
      <c r="K24" s="3">
        <v>44</v>
      </c>
      <c r="L24" s="3">
        <v>5510</v>
      </c>
      <c r="M24" s="3">
        <f t="shared" si="2"/>
        <v>125.22727272727273</v>
      </c>
      <c r="N24" s="3">
        <f t="shared" si="3"/>
        <v>1320</v>
      </c>
      <c r="O24" s="3">
        <f t="shared" si="0"/>
        <v>965</v>
      </c>
    </row>
    <row r="25" spans="1:15">
      <c r="A25" s="3">
        <v>23</v>
      </c>
      <c r="B25" s="3">
        <f t="shared" si="4"/>
        <v>201</v>
      </c>
      <c r="C25" s="3">
        <f t="shared" si="5"/>
        <v>62.8</v>
      </c>
      <c r="D25" s="3">
        <f t="shared" si="6"/>
        <v>54</v>
      </c>
      <c r="E25" s="3">
        <f t="shared" si="7"/>
        <v>54</v>
      </c>
      <c r="J25" s="3">
        <f t="shared" si="1"/>
        <v>2.1739130434782608E-2</v>
      </c>
      <c r="K25" s="3">
        <v>46</v>
      </c>
      <c r="L25" s="3">
        <v>5990</v>
      </c>
      <c r="M25" s="3">
        <f t="shared" si="2"/>
        <v>130.21739130434781</v>
      </c>
      <c r="N25" s="3">
        <f t="shared" si="3"/>
        <v>1380</v>
      </c>
      <c r="O25" s="3">
        <f t="shared" si="0"/>
        <v>1005</v>
      </c>
    </row>
    <row r="26" spans="1:15">
      <c r="A26" s="3">
        <v>24</v>
      </c>
      <c r="B26" s="3">
        <f t="shared" si="4"/>
        <v>209</v>
      </c>
      <c r="C26" s="3">
        <f t="shared" si="5"/>
        <v>65.199999999999989</v>
      </c>
      <c r="D26" s="3">
        <f t="shared" si="6"/>
        <v>56</v>
      </c>
      <c r="E26" s="3">
        <f t="shared" si="7"/>
        <v>56</v>
      </c>
      <c r="J26" s="3">
        <f t="shared" si="1"/>
        <v>2.0833333333333332E-2</v>
      </c>
      <c r="K26" s="3">
        <v>48</v>
      </c>
      <c r="L26" s="3">
        <v>6490</v>
      </c>
      <c r="M26" s="3">
        <f t="shared" si="2"/>
        <v>135.20833333333331</v>
      </c>
      <c r="N26" s="3">
        <f t="shared" si="3"/>
        <v>1440</v>
      </c>
      <c r="O26" s="3">
        <f t="shared" si="0"/>
        <v>1045</v>
      </c>
    </row>
    <row r="27" spans="1:15">
      <c r="A27" s="3">
        <v>25</v>
      </c>
      <c r="B27" s="3">
        <f t="shared" si="4"/>
        <v>217</v>
      </c>
      <c r="C27" s="3">
        <f t="shared" si="5"/>
        <v>67.599999999999994</v>
      </c>
      <c r="D27" s="3">
        <f t="shared" si="6"/>
        <v>58</v>
      </c>
      <c r="E27" s="3">
        <f t="shared" si="7"/>
        <v>58</v>
      </c>
      <c r="J27" s="3">
        <f t="shared" si="1"/>
        <v>0.02</v>
      </c>
      <c r="K27" s="3">
        <v>50</v>
      </c>
      <c r="L27" s="3">
        <v>7010</v>
      </c>
      <c r="M27" s="3">
        <f t="shared" si="2"/>
        <v>140.20000000000002</v>
      </c>
      <c r="N27" s="3">
        <f t="shared" si="3"/>
        <v>1500</v>
      </c>
      <c r="O27" s="3">
        <f t="shared" si="0"/>
        <v>1085</v>
      </c>
    </row>
    <row r="28" spans="1:15">
      <c r="A28" s="3">
        <v>26</v>
      </c>
      <c r="B28" s="3">
        <f t="shared" si="4"/>
        <v>225</v>
      </c>
      <c r="C28" s="3">
        <f t="shared" si="5"/>
        <v>70</v>
      </c>
      <c r="D28" s="3">
        <f t="shared" si="6"/>
        <v>60</v>
      </c>
      <c r="E28" s="3">
        <f t="shared" si="7"/>
        <v>60</v>
      </c>
      <c r="J28" s="3">
        <f t="shared" si="1"/>
        <v>1.9230769230769232E-2</v>
      </c>
      <c r="K28" s="3">
        <v>52</v>
      </c>
      <c r="L28" s="3">
        <v>7550</v>
      </c>
      <c r="M28" s="3">
        <f t="shared" si="2"/>
        <v>145.19230769230771</v>
      </c>
      <c r="N28" s="3">
        <f t="shared" si="3"/>
        <v>1560</v>
      </c>
      <c r="O28" s="3">
        <f t="shared" si="0"/>
        <v>1125</v>
      </c>
    </row>
    <row r="29" spans="1:15">
      <c r="A29" s="3">
        <v>27</v>
      </c>
      <c r="B29" s="3">
        <f t="shared" si="4"/>
        <v>233</v>
      </c>
      <c r="C29" s="3">
        <f t="shared" si="5"/>
        <v>72.400000000000006</v>
      </c>
      <c r="D29" s="3">
        <f t="shared" si="6"/>
        <v>62</v>
      </c>
      <c r="E29" s="3">
        <f t="shared" si="7"/>
        <v>62</v>
      </c>
      <c r="J29" s="3">
        <f t="shared" si="1"/>
        <v>1.8518518518518517E-2</v>
      </c>
      <c r="K29" s="3">
        <v>54</v>
      </c>
      <c r="L29" s="3">
        <v>8110</v>
      </c>
      <c r="M29" s="3">
        <f t="shared" si="2"/>
        <v>150.18518518518519</v>
      </c>
      <c r="N29" s="3">
        <f t="shared" si="3"/>
        <v>1620</v>
      </c>
      <c r="O29" s="3">
        <f t="shared" si="0"/>
        <v>1165</v>
      </c>
    </row>
    <row r="30" spans="1:15">
      <c r="A30" s="3">
        <v>28</v>
      </c>
      <c r="B30" s="3">
        <f t="shared" si="4"/>
        <v>241</v>
      </c>
      <c r="C30" s="3">
        <f t="shared" si="5"/>
        <v>74.8</v>
      </c>
      <c r="D30" s="3">
        <f t="shared" si="6"/>
        <v>64</v>
      </c>
      <c r="E30" s="3">
        <f t="shared" si="7"/>
        <v>64</v>
      </c>
      <c r="J30" s="3">
        <f t="shared" si="1"/>
        <v>1.7857142857142856E-2</v>
      </c>
      <c r="K30" s="3">
        <v>56</v>
      </c>
      <c r="L30" s="3">
        <v>8690</v>
      </c>
      <c r="M30" s="3">
        <f t="shared" si="2"/>
        <v>155.17857142857142</v>
      </c>
      <c r="N30" s="3">
        <f t="shared" si="3"/>
        <v>1680</v>
      </c>
      <c r="O30" s="3">
        <f t="shared" si="0"/>
        <v>1205</v>
      </c>
    </row>
    <row r="31" spans="1:15">
      <c r="A31" s="3">
        <v>29</v>
      </c>
      <c r="B31" s="3">
        <f t="shared" si="4"/>
        <v>249</v>
      </c>
      <c r="C31" s="3">
        <f t="shared" si="5"/>
        <v>77.2</v>
      </c>
      <c r="D31" s="3">
        <f t="shared" si="6"/>
        <v>66</v>
      </c>
      <c r="E31" s="3">
        <f t="shared" si="7"/>
        <v>66</v>
      </c>
      <c r="J31" s="3">
        <f t="shared" si="1"/>
        <v>1.7241379310344827E-2</v>
      </c>
      <c r="K31" s="3">
        <v>58</v>
      </c>
      <c r="L31" s="3">
        <v>9290</v>
      </c>
      <c r="M31" s="3">
        <f t="shared" si="2"/>
        <v>160.17241379310346</v>
      </c>
      <c r="N31" s="3">
        <f t="shared" si="3"/>
        <v>1740</v>
      </c>
      <c r="O31" s="3">
        <f t="shared" si="0"/>
        <v>1245</v>
      </c>
    </row>
    <row r="32" spans="1:15">
      <c r="A32" s="3">
        <v>30</v>
      </c>
      <c r="B32" s="3">
        <f t="shared" si="4"/>
        <v>257</v>
      </c>
      <c r="C32" s="3">
        <f t="shared" si="5"/>
        <v>79.599999999999994</v>
      </c>
      <c r="D32" s="3">
        <f t="shared" si="6"/>
        <v>68</v>
      </c>
      <c r="E32" s="3">
        <f t="shared" si="7"/>
        <v>68</v>
      </c>
      <c r="J32" s="3">
        <f t="shared" si="1"/>
        <v>1.6666666666666666E-2</v>
      </c>
      <c r="K32" s="3">
        <v>60</v>
      </c>
      <c r="L32" s="3">
        <v>9910</v>
      </c>
      <c r="M32" s="3">
        <f t="shared" si="2"/>
        <v>165.16666666666666</v>
      </c>
      <c r="N32" s="3">
        <f t="shared" si="3"/>
        <v>1800</v>
      </c>
      <c r="O32" s="3">
        <f t="shared" si="0"/>
        <v>1285</v>
      </c>
    </row>
    <row r="33" spans="1:15">
      <c r="A33" s="3">
        <v>31</v>
      </c>
      <c r="B33" s="3">
        <f t="shared" si="4"/>
        <v>265</v>
      </c>
      <c r="C33" s="3">
        <f t="shared" si="5"/>
        <v>82</v>
      </c>
      <c r="D33" s="3">
        <f t="shared" si="6"/>
        <v>70</v>
      </c>
      <c r="E33" s="3">
        <f t="shared" si="7"/>
        <v>70</v>
      </c>
      <c r="J33" s="3">
        <f t="shared" si="1"/>
        <v>1.6129032258064516E-2</v>
      </c>
      <c r="K33" s="3">
        <v>62</v>
      </c>
      <c r="L33" s="3">
        <v>10550</v>
      </c>
      <c r="M33" s="3">
        <f t="shared" si="2"/>
        <v>170.16129032258064</v>
      </c>
      <c r="N33" s="3">
        <f t="shared" si="3"/>
        <v>1860</v>
      </c>
      <c r="O33" s="3">
        <f t="shared" si="0"/>
        <v>1325</v>
      </c>
    </row>
    <row r="34" spans="1:15">
      <c r="A34" s="3">
        <v>32</v>
      </c>
      <c r="B34" s="3">
        <f t="shared" si="4"/>
        <v>273</v>
      </c>
      <c r="C34" s="3">
        <f t="shared" si="5"/>
        <v>84.399999999999991</v>
      </c>
      <c r="D34" s="3">
        <f t="shared" si="6"/>
        <v>72</v>
      </c>
      <c r="E34" s="3">
        <f t="shared" si="7"/>
        <v>72</v>
      </c>
      <c r="J34" s="3">
        <f t="shared" si="1"/>
        <v>1.5625E-2</v>
      </c>
      <c r="K34" s="3">
        <v>64</v>
      </c>
      <c r="L34" s="3">
        <v>11210</v>
      </c>
      <c r="M34" s="3">
        <f t="shared" si="2"/>
        <v>175.15625</v>
      </c>
      <c r="N34" s="3">
        <f t="shared" si="3"/>
        <v>1920</v>
      </c>
      <c r="O34" s="3">
        <f t="shared" si="0"/>
        <v>1365</v>
      </c>
    </row>
    <row r="35" spans="1:15">
      <c r="A35" s="3">
        <v>33</v>
      </c>
      <c r="B35" s="3">
        <f t="shared" si="4"/>
        <v>281</v>
      </c>
      <c r="C35" s="3">
        <f t="shared" si="5"/>
        <v>86.8</v>
      </c>
      <c r="D35" s="3">
        <f t="shared" si="6"/>
        <v>74</v>
      </c>
      <c r="E35" s="3">
        <f t="shared" si="7"/>
        <v>74</v>
      </c>
      <c r="J35" s="3">
        <f t="shared" si="1"/>
        <v>1.5151515151515152E-2</v>
      </c>
      <c r="K35" s="3">
        <v>66</v>
      </c>
      <c r="L35" s="3">
        <v>11890</v>
      </c>
      <c r="M35" s="3">
        <f t="shared" si="2"/>
        <v>180.15151515151516</v>
      </c>
      <c r="N35" s="3">
        <f t="shared" si="3"/>
        <v>1980</v>
      </c>
      <c r="O35" s="3">
        <f t="shared" si="0"/>
        <v>1405</v>
      </c>
    </row>
    <row r="36" spans="1:15">
      <c r="A36" s="3">
        <v>34</v>
      </c>
      <c r="B36" s="3">
        <f t="shared" si="4"/>
        <v>289</v>
      </c>
      <c r="C36" s="3">
        <f t="shared" si="5"/>
        <v>89.2</v>
      </c>
      <c r="D36" s="3">
        <f t="shared" si="6"/>
        <v>76</v>
      </c>
      <c r="E36" s="3">
        <f t="shared" si="7"/>
        <v>76</v>
      </c>
      <c r="J36" s="3">
        <f t="shared" si="1"/>
        <v>1.4705882352941176E-2</v>
      </c>
      <c r="K36" s="3">
        <v>68</v>
      </c>
      <c r="L36" s="3">
        <v>12590</v>
      </c>
      <c r="M36" s="3">
        <f t="shared" si="2"/>
        <v>185.14705882352942</v>
      </c>
      <c r="N36" s="3">
        <f t="shared" si="3"/>
        <v>2040</v>
      </c>
      <c r="O36" s="3">
        <f t="shared" si="0"/>
        <v>1445</v>
      </c>
    </row>
    <row r="37" spans="1:15">
      <c r="A37" s="3">
        <v>35</v>
      </c>
      <c r="B37" s="3">
        <f t="shared" si="4"/>
        <v>297</v>
      </c>
      <c r="C37" s="3">
        <f t="shared" si="5"/>
        <v>91.6</v>
      </c>
      <c r="D37" s="3">
        <f t="shared" si="6"/>
        <v>78</v>
      </c>
      <c r="E37" s="3">
        <f t="shared" si="7"/>
        <v>78</v>
      </c>
      <c r="J37" s="3">
        <f t="shared" si="1"/>
        <v>1.4285714285714285E-2</v>
      </c>
      <c r="K37" s="3">
        <v>70</v>
      </c>
      <c r="L37" s="3">
        <v>13310</v>
      </c>
      <c r="M37" s="3">
        <f t="shared" si="2"/>
        <v>190.14285714285714</v>
      </c>
      <c r="N37" s="3">
        <f t="shared" si="3"/>
        <v>2100</v>
      </c>
      <c r="O37" s="3">
        <f t="shared" si="0"/>
        <v>1485</v>
      </c>
    </row>
    <row r="38" spans="1:15">
      <c r="A38" s="3">
        <v>36</v>
      </c>
      <c r="B38" s="3">
        <f t="shared" si="4"/>
        <v>305</v>
      </c>
      <c r="C38" s="3">
        <f t="shared" si="5"/>
        <v>94</v>
      </c>
      <c r="D38" s="3">
        <f t="shared" si="6"/>
        <v>80</v>
      </c>
      <c r="E38" s="3">
        <f t="shared" si="7"/>
        <v>80</v>
      </c>
      <c r="J38" s="3">
        <f t="shared" si="1"/>
        <v>1.3888888888888888E-2</v>
      </c>
      <c r="K38" s="3">
        <v>72</v>
      </c>
      <c r="L38" s="3">
        <v>14050</v>
      </c>
      <c r="M38" s="3">
        <f t="shared" si="2"/>
        <v>195.13888888888889</v>
      </c>
      <c r="N38" s="3">
        <f t="shared" si="3"/>
        <v>2160</v>
      </c>
      <c r="O38" s="3">
        <f t="shared" si="0"/>
        <v>1525</v>
      </c>
    </row>
    <row r="39" spans="1:15">
      <c r="A39" s="3">
        <v>37</v>
      </c>
      <c r="B39" s="3">
        <f t="shared" si="4"/>
        <v>313</v>
      </c>
      <c r="C39" s="3">
        <f t="shared" si="5"/>
        <v>96.399999999999991</v>
      </c>
      <c r="D39" s="3">
        <f t="shared" si="6"/>
        <v>82</v>
      </c>
      <c r="E39" s="3">
        <f t="shared" si="7"/>
        <v>82</v>
      </c>
      <c r="J39" s="3">
        <f t="shared" si="1"/>
        <v>1.3513513513513514E-2</v>
      </c>
      <c r="K39" s="3">
        <v>74</v>
      </c>
      <c r="L39" s="3">
        <v>14810</v>
      </c>
      <c r="M39" s="3">
        <f t="shared" si="2"/>
        <v>200.13513513513516</v>
      </c>
      <c r="N39" s="3">
        <f t="shared" si="3"/>
        <v>2220</v>
      </c>
      <c r="O39" s="3">
        <f t="shared" si="0"/>
        <v>1565</v>
      </c>
    </row>
    <row r="40" spans="1:15">
      <c r="A40" s="3">
        <v>38</v>
      </c>
      <c r="B40" s="3">
        <f t="shared" si="4"/>
        <v>321</v>
      </c>
      <c r="C40" s="3">
        <f t="shared" si="5"/>
        <v>98.8</v>
      </c>
      <c r="D40" s="3">
        <f t="shared" si="6"/>
        <v>84</v>
      </c>
      <c r="E40" s="3">
        <f t="shared" si="7"/>
        <v>84</v>
      </c>
      <c r="J40" s="3">
        <f t="shared" si="1"/>
        <v>1.3157894736842105E-2</v>
      </c>
      <c r="K40" s="3">
        <v>76</v>
      </c>
      <c r="L40" s="3">
        <v>15590</v>
      </c>
      <c r="M40" s="3">
        <f t="shared" si="2"/>
        <v>205.13157894736841</v>
      </c>
      <c r="N40" s="3">
        <f t="shared" si="3"/>
        <v>2280</v>
      </c>
      <c r="O40" s="3">
        <f t="shared" si="0"/>
        <v>1605</v>
      </c>
    </row>
    <row r="41" spans="1:15">
      <c r="A41" s="3">
        <v>39</v>
      </c>
      <c r="B41" s="3">
        <f t="shared" si="4"/>
        <v>329</v>
      </c>
      <c r="C41" s="3">
        <f t="shared" si="5"/>
        <v>101.2</v>
      </c>
      <c r="D41" s="3">
        <f t="shared" si="6"/>
        <v>86</v>
      </c>
      <c r="E41" s="3">
        <f t="shared" si="7"/>
        <v>86</v>
      </c>
      <c r="J41" s="3">
        <f t="shared" si="1"/>
        <v>1.282051282051282E-2</v>
      </c>
      <c r="K41" s="3">
        <v>78</v>
      </c>
      <c r="L41" s="3">
        <v>16390</v>
      </c>
      <c r="M41" s="3">
        <f t="shared" si="2"/>
        <v>210.12820512820511</v>
      </c>
      <c r="N41" s="3">
        <f t="shared" si="3"/>
        <v>2340</v>
      </c>
      <c r="O41" s="3">
        <f t="shared" si="0"/>
        <v>1645</v>
      </c>
    </row>
    <row r="42" spans="1:15">
      <c r="A42" s="3">
        <v>40</v>
      </c>
      <c r="B42" s="3">
        <f t="shared" si="4"/>
        <v>337</v>
      </c>
      <c r="C42" s="3">
        <f t="shared" si="5"/>
        <v>103.6</v>
      </c>
      <c r="D42" s="3">
        <f t="shared" si="6"/>
        <v>88</v>
      </c>
      <c r="E42" s="3">
        <f t="shared" si="7"/>
        <v>88</v>
      </c>
      <c r="J42" s="3">
        <f t="shared" si="1"/>
        <v>1.2500000000000001E-2</v>
      </c>
      <c r="K42" s="3">
        <v>80</v>
      </c>
      <c r="L42" s="3">
        <v>17210</v>
      </c>
      <c r="M42" s="3">
        <f t="shared" si="2"/>
        <v>215.125</v>
      </c>
      <c r="N42" s="3">
        <f t="shared" si="3"/>
        <v>2400</v>
      </c>
      <c r="O42" s="3">
        <f t="shared" si="0"/>
        <v>1685</v>
      </c>
    </row>
    <row r="43" spans="1:15">
      <c r="A43" s="3">
        <v>41</v>
      </c>
      <c r="B43" s="3">
        <f t="shared" si="4"/>
        <v>345</v>
      </c>
      <c r="C43" s="3">
        <f t="shared" si="5"/>
        <v>106</v>
      </c>
      <c r="D43" s="3">
        <f t="shared" si="6"/>
        <v>90</v>
      </c>
      <c r="E43" s="3">
        <f t="shared" si="7"/>
        <v>90</v>
      </c>
      <c r="J43" s="3">
        <f t="shared" si="1"/>
        <v>1.2195121951219513E-2</v>
      </c>
      <c r="K43" s="3">
        <v>82</v>
      </c>
      <c r="L43" s="3">
        <v>18050</v>
      </c>
      <c r="M43" s="3">
        <f t="shared" si="2"/>
        <v>220.1219512195122</v>
      </c>
      <c r="N43" s="3">
        <f t="shared" si="3"/>
        <v>2460</v>
      </c>
      <c r="O43" s="3">
        <f t="shared" si="0"/>
        <v>1725</v>
      </c>
    </row>
    <row r="44" spans="1:15">
      <c r="A44" s="3">
        <v>42</v>
      </c>
      <c r="B44" s="3">
        <f t="shared" si="4"/>
        <v>353</v>
      </c>
      <c r="C44" s="3">
        <f t="shared" si="5"/>
        <v>108.39999999999999</v>
      </c>
      <c r="D44" s="3">
        <f t="shared" si="6"/>
        <v>92</v>
      </c>
      <c r="E44" s="3">
        <f t="shared" si="7"/>
        <v>92</v>
      </c>
      <c r="J44" s="3">
        <f t="shared" si="1"/>
        <v>1.1904761904761904E-2</v>
      </c>
      <c r="K44" s="3">
        <v>84</v>
      </c>
      <c r="L44" s="3">
        <v>18910</v>
      </c>
      <c r="M44" s="3">
        <f t="shared" si="2"/>
        <v>225.11904761904762</v>
      </c>
      <c r="N44" s="3">
        <f t="shared" si="3"/>
        <v>2520</v>
      </c>
      <c r="O44" s="3">
        <f t="shared" si="0"/>
        <v>1765</v>
      </c>
    </row>
    <row r="45" spans="1:15">
      <c r="A45" s="3">
        <v>43</v>
      </c>
      <c r="B45" s="3">
        <f t="shared" si="4"/>
        <v>361</v>
      </c>
      <c r="C45" s="3">
        <f t="shared" si="5"/>
        <v>110.8</v>
      </c>
      <c r="D45" s="3">
        <f t="shared" si="6"/>
        <v>94</v>
      </c>
      <c r="E45" s="3">
        <f t="shared" si="7"/>
        <v>94</v>
      </c>
      <c r="J45" s="3">
        <f t="shared" si="1"/>
        <v>1.1627906976744186E-2</v>
      </c>
      <c r="K45" s="3">
        <v>86</v>
      </c>
      <c r="L45" s="3">
        <v>19790</v>
      </c>
      <c r="M45" s="3">
        <f t="shared" si="2"/>
        <v>230.11627906976744</v>
      </c>
      <c r="N45" s="3">
        <f t="shared" si="3"/>
        <v>2580</v>
      </c>
      <c r="O45" s="3">
        <f t="shared" si="0"/>
        <v>1805</v>
      </c>
    </row>
    <row r="46" spans="1:15">
      <c r="A46" s="3">
        <v>44</v>
      </c>
      <c r="B46" s="3">
        <f t="shared" si="4"/>
        <v>369</v>
      </c>
      <c r="C46" s="3">
        <f t="shared" si="5"/>
        <v>113.2</v>
      </c>
      <c r="D46" s="3">
        <f t="shared" si="6"/>
        <v>96</v>
      </c>
      <c r="E46" s="3">
        <f t="shared" si="7"/>
        <v>96</v>
      </c>
      <c r="J46" s="3">
        <f t="shared" si="1"/>
        <v>1.1363636363636364E-2</v>
      </c>
      <c r="K46" s="3">
        <v>88</v>
      </c>
      <c r="L46" s="3">
        <v>20690</v>
      </c>
      <c r="M46" s="3">
        <f t="shared" si="2"/>
        <v>235.11363636363637</v>
      </c>
      <c r="N46" s="3">
        <f t="shared" si="3"/>
        <v>2640</v>
      </c>
      <c r="O46" s="3">
        <f t="shared" si="0"/>
        <v>1845</v>
      </c>
    </row>
    <row r="47" spans="1:15">
      <c r="A47" s="3">
        <v>45</v>
      </c>
      <c r="B47" s="3">
        <f t="shared" si="4"/>
        <v>377</v>
      </c>
      <c r="C47" s="3">
        <f t="shared" si="5"/>
        <v>115.6</v>
      </c>
      <c r="D47" s="3">
        <f t="shared" si="6"/>
        <v>98</v>
      </c>
      <c r="E47" s="3">
        <f t="shared" si="7"/>
        <v>98</v>
      </c>
      <c r="J47" s="3">
        <f t="shared" si="1"/>
        <v>1.1111111111111112E-2</v>
      </c>
      <c r="K47" s="3">
        <v>90</v>
      </c>
      <c r="L47" s="3">
        <v>21610</v>
      </c>
      <c r="M47" s="3">
        <f t="shared" si="2"/>
        <v>240.11111111111111</v>
      </c>
      <c r="N47" s="3">
        <f t="shared" si="3"/>
        <v>2700</v>
      </c>
      <c r="O47" s="3">
        <f t="shared" si="0"/>
        <v>1885</v>
      </c>
    </row>
    <row r="48" spans="1:15">
      <c r="A48" s="3">
        <v>46</v>
      </c>
      <c r="B48" s="3">
        <f t="shared" si="4"/>
        <v>385</v>
      </c>
      <c r="C48" s="3">
        <f t="shared" si="5"/>
        <v>118</v>
      </c>
      <c r="D48" s="3">
        <f t="shared" si="6"/>
        <v>100</v>
      </c>
      <c r="E48" s="3">
        <f t="shared" si="7"/>
        <v>100</v>
      </c>
      <c r="J48" s="3">
        <f t="shared" si="1"/>
        <v>1.0869565217391304E-2</v>
      </c>
      <c r="K48" s="3">
        <v>92</v>
      </c>
      <c r="L48" s="3">
        <v>22550</v>
      </c>
      <c r="M48" s="3">
        <f t="shared" si="2"/>
        <v>245.10869565217391</v>
      </c>
      <c r="N48" s="3">
        <f t="shared" si="3"/>
        <v>2760</v>
      </c>
      <c r="O48" s="3">
        <f t="shared" si="0"/>
        <v>1925</v>
      </c>
    </row>
    <row r="49" spans="1:15">
      <c r="A49" s="3">
        <v>47</v>
      </c>
      <c r="B49" s="3">
        <f t="shared" si="4"/>
        <v>393</v>
      </c>
      <c r="C49" s="3">
        <f t="shared" si="5"/>
        <v>120.39999999999999</v>
      </c>
      <c r="D49" s="3">
        <f t="shared" si="6"/>
        <v>102</v>
      </c>
      <c r="E49" s="3">
        <f t="shared" si="7"/>
        <v>102</v>
      </c>
      <c r="J49" s="3">
        <f t="shared" si="1"/>
        <v>1.0638297872340425E-2</v>
      </c>
      <c r="K49" s="3">
        <v>94</v>
      </c>
      <c r="L49" s="3">
        <v>23510</v>
      </c>
      <c r="M49" s="3">
        <f t="shared" si="2"/>
        <v>250.10638297872339</v>
      </c>
      <c r="N49" s="3">
        <f t="shared" si="3"/>
        <v>2820</v>
      </c>
      <c r="O49" s="3">
        <f t="shared" si="0"/>
        <v>1965</v>
      </c>
    </row>
    <row r="50" spans="1:15">
      <c r="A50" s="3">
        <v>48</v>
      </c>
      <c r="B50" s="3">
        <f t="shared" si="4"/>
        <v>401</v>
      </c>
      <c r="C50" s="3">
        <f t="shared" si="5"/>
        <v>122.8</v>
      </c>
      <c r="D50" s="3">
        <f t="shared" si="6"/>
        <v>104</v>
      </c>
      <c r="E50" s="3">
        <f t="shared" si="7"/>
        <v>104</v>
      </c>
      <c r="J50" s="3">
        <f t="shared" si="1"/>
        <v>1.0416666666666666E-2</v>
      </c>
      <c r="K50" s="3">
        <v>96</v>
      </c>
      <c r="L50" s="3">
        <v>24490</v>
      </c>
      <c r="M50" s="3">
        <f t="shared" si="2"/>
        <v>255.10416666666666</v>
      </c>
      <c r="N50" s="3">
        <f t="shared" si="3"/>
        <v>2880</v>
      </c>
      <c r="O50" s="3">
        <f t="shared" si="0"/>
        <v>2005</v>
      </c>
    </row>
    <row r="51" spans="1:15">
      <c r="A51" s="3">
        <v>49</v>
      </c>
      <c r="B51" s="3">
        <f t="shared" si="4"/>
        <v>409</v>
      </c>
      <c r="C51" s="3">
        <f t="shared" ref="C51:C52" si="8">10+2.4*(A51-1)</f>
        <v>125.19999999999999</v>
      </c>
      <c r="D51" s="3">
        <f t="shared" ref="D51:D52" si="9">10+2*(A51-1)</f>
        <v>106</v>
      </c>
      <c r="E51" s="3">
        <f t="shared" ref="E51:E52" si="10">10+2*(A51-1)</f>
        <v>106</v>
      </c>
      <c r="J51" s="3">
        <f t="shared" si="1"/>
        <v>1.020408163265306E-2</v>
      </c>
      <c r="K51" s="3">
        <v>98</v>
      </c>
      <c r="L51" s="3">
        <v>25490</v>
      </c>
      <c r="M51" s="3">
        <f t="shared" si="2"/>
        <v>260.10204081632651</v>
      </c>
      <c r="N51" s="3">
        <f t="shared" si="3"/>
        <v>2940</v>
      </c>
      <c r="O51" s="3">
        <f t="shared" si="0"/>
        <v>2045</v>
      </c>
    </row>
    <row r="52" spans="1:15">
      <c r="A52" s="3">
        <v>50</v>
      </c>
      <c r="B52" s="3">
        <f t="shared" si="4"/>
        <v>417</v>
      </c>
      <c r="C52" s="3">
        <f t="shared" si="8"/>
        <v>127.6</v>
      </c>
      <c r="D52" s="3">
        <f t="shared" si="9"/>
        <v>108</v>
      </c>
      <c r="E52" s="3">
        <f t="shared" si="10"/>
        <v>108</v>
      </c>
      <c r="J52" s="3">
        <f t="shared" si="1"/>
        <v>0.01</v>
      </c>
      <c r="K52" s="3">
        <v>100</v>
      </c>
      <c r="L52" s="3">
        <v>26510</v>
      </c>
      <c r="M52" s="3">
        <f t="shared" si="2"/>
        <v>265.10000000000002</v>
      </c>
      <c r="N52" s="3">
        <f t="shared" si="3"/>
        <v>3000</v>
      </c>
      <c r="O52" s="3">
        <f t="shared" si="0"/>
        <v>2085</v>
      </c>
    </row>
  </sheetData>
  <mergeCells count="1">
    <mergeCell ref="A1:A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野怪组合列表</vt:lpstr>
      <vt:lpstr>野怪信息表</vt:lpstr>
      <vt:lpstr>野怪数值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2012-12-29T08:27:07Z</dcterms:created>
  <dcterms:modified xsi:type="dcterms:W3CDTF">2013-01-12T18:46:40Z</dcterms:modified>
</cp:coreProperties>
</file>