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480" yWindow="180" windowWidth="21720" windowHeight="13620" activeTab="4"/>
  </bookViews>
  <sheets>
    <sheet name="dinosaurs_avai" sheetId="6" r:id="rId1"/>
    <sheet name="experience" sheetId="4" r:id="rId2"/>
    <sheet name="skill_avai" sheetId="7" r:id="rId3"/>
    <sheet name="dinosaurs_old" sheetId="3" r:id="rId4"/>
    <sheet name="calc" sheetId="8" r:id="rId5"/>
  </sheets>
  <calcPr calcId="14562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8" i="8" l="1"/>
  <c r="J29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2" i="8"/>
  <c r="J13" i="8"/>
  <c r="E1" i="8"/>
  <c r="F1" i="8"/>
  <c r="E2" i="8"/>
  <c r="F2" i="8"/>
  <c r="E3" i="8"/>
  <c r="F3" i="8"/>
  <c r="E4" i="8"/>
  <c r="F4" i="8"/>
  <c r="E5" i="8"/>
  <c r="F5" i="8"/>
  <c r="E6" i="8"/>
  <c r="F6" i="8"/>
  <c r="E7" i="8"/>
  <c r="F7" i="8"/>
  <c r="E8" i="8"/>
  <c r="F8" i="8"/>
  <c r="E9" i="8"/>
  <c r="F9" i="8"/>
  <c r="D3" i="8"/>
  <c r="D4" i="8"/>
  <c r="D5" i="8"/>
  <c r="D6" i="8"/>
  <c r="D7" i="8"/>
  <c r="D8" i="8"/>
  <c r="D9" i="8"/>
  <c r="D2" i="8"/>
  <c r="D1" i="8"/>
  <c r="C2" i="8"/>
  <c r="C3" i="8"/>
  <c r="C4" i="8"/>
  <c r="C5" i="8"/>
  <c r="C6" i="8"/>
  <c r="C7" i="8"/>
  <c r="C8" i="8"/>
  <c r="C9" i="8"/>
  <c r="C1" i="8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</calcChain>
</file>

<file path=xl/sharedStrings.xml><?xml version="1.0" encoding="utf-8"?>
<sst xmlns="http://schemas.openxmlformats.org/spreadsheetml/2006/main" count="219" uniqueCount="145">
  <si>
    <t>No</t>
    <phoneticPr fontId="2" type="noConversion"/>
  </si>
  <si>
    <t>name</t>
    <phoneticPr fontId="2" type="noConversion"/>
  </si>
  <si>
    <t>Nickname</t>
    <phoneticPr fontId="2" type="noConversion"/>
  </si>
  <si>
    <t>skill</t>
    <phoneticPr fontId="2" type="noConversion"/>
  </si>
  <si>
    <t>hatching_time(s)</t>
    <phoneticPr fontId="2" type="noConversion"/>
  </si>
  <si>
    <t>mature</t>
    <phoneticPr fontId="2" type="noConversion"/>
  </si>
  <si>
    <t>favour</t>
    <phoneticPr fontId="2" type="noConversion"/>
  </si>
  <si>
    <t>Critical</t>
    <phoneticPr fontId="2" type="noConversion"/>
  </si>
  <si>
    <t>fish</t>
    <phoneticPr fontId="2" type="noConversion"/>
  </si>
  <si>
    <t>肿头龙</t>
    <phoneticPr fontId="2" type="noConversion"/>
  </si>
  <si>
    <t>King</t>
    <phoneticPr fontId="2" type="noConversion"/>
  </si>
  <si>
    <t>HeadBreak</t>
    <phoneticPr fontId="2" type="noConversion"/>
  </si>
  <si>
    <t>tiger</t>
    <phoneticPr fontId="2" type="noConversion"/>
  </si>
  <si>
    <t>腕龙</t>
    <phoneticPr fontId="2" type="noConversion"/>
  </si>
  <si>
    <t>Sentry</t>
    <phoneticPr fontId="2" type="noConversion"/>
  </si>
  <si>
    <t>Alert</t>
    <phoneticPr fontId="2" type="noConversion"/>
  </si>
  <si>
    <t>patato</t>
    <phoneticPr fontId="2" type="noConversion"/>
  </si>
  <si>
    <t>三角龙</t>
    <phoneticPr fontId="2" type="noConversion"/>
  </si>
  <si>
    <t>Thorn</t>
    <phoneticPr fontId="2" type="noConversion"/>
  </si>
  <si>
    <t>Charge</t>
    <phoneticPr fontId="2" type="noConversion"/>
  </si>
  <si>
    <t>watermelon</t>
    <phoneticPr fontId="2" type="noConversion"/>
  </si>
  <si>
    <t>Hammer</t>
    <phoneticPr fontId="2" type="noConversion"/>
  </si>
  <si>
    <t>Fury</t>
    <phoneticPr fontId="2" type="noConversion"/>
  </si>
  <si>
    <t>apple</t>
    <phoneticPr fontId="2" type="noConversion"/>
  </si>
  <si>
    <t>高棘龙</t>
    <phoneticPr fontId="2" type="noConversion"/>
  </si>
  <si>
    <t>Vampire</t>
    <phoneticPr fontId="2" type="noConversion"/>
  </si>
  <si>
    <t>Blood-Thirst</t>
    <phoneticPr fontId="2" type="noConversion"/>
  </si>
  <si>
    <t>Mammuthus</t>
    <phoneticPr fontId="2" type="noConversion"/>
  </si>
  <si>
    <t>剑龙</t>
    <phoneticPr fontId="2" type="noConversion"/>
  </si>
  <si>
    <t>TheWhip</t>
    <phoneticPr fontId="2" type="noConversion"/>
  </si>
  <si>
    <t>Whip</t>
    <phoneticPr fontId="2" type="noConversion"/>
  </si>
  <si>
    <t>corn</t>
    <phoneticPr fontId="2" type="noConversion"/>
  </si>
  <si>
    <t>冥河龙</t>
    <phoneticPr fontId="2" type="noConversion"/>
  </si>
  <si>
    <t>Headache</t>
    <phoneticPr fontId="2" type="noConversion"/>
  </si>
  <si>
    <t>Shock</t>
    <phoneticPr fontId="2" type="noConversion"/>
  </si>
  <si>
    <t>重爪龙</t>
    <phoneticPr fontId="2" type="noConversion"/>
  </si>
  <si>
    <t>Ripper</t>
    <phoneticPr fontId="2" type="noConversion"/>
  </si>
  <si>
    <t>Bleed</t>
    <phoneticPr fontId="2" type="noConversion"/>
  </si>
  <si>
    <t>装甲龙</t>
    <phoneticPr fontId="2" type="noConversion"/>
  </si>
  <si>
    <t>Tank</t>
    <phoneticPr fontId="2" type="noConversion"/>
  </si>
  <si>
    <t>BoneBreak</t>
    <phoneticPr fontId="2" type="noConversion"/>
  </si>
  <si>
    <t>戟龙</t>
    <phoneticPr fontId="2" type="noConversion"/>
  </si>
  <si>
    <t>Knight</t>
    <phoneticPr fontId="2" type="noConversion"/>
  </si>
  <si>
    <t>肯龙</t>
    <phoneticPr fontId="2" type="noConversion"/>
  </si>
  <si>
    <t>Avenger</t>
    <phoneticPr fontId="2" type="noConversion"/>
  </si>
  <si>
    <t>食肉牛龙</t>
    <phoneticPr fontId="2" type="noConversion"/>
  </si>
  <si>
    <t>Devil</t>
    <phoneticPr fontId="2" type="noConversion"/>
  </si>
  <si>
    <t>震龙</t>
    <phoneticPr fontId="2" type="noConversion"/>
  </si>
  <si>
    <t>Earthquake</t>
    <phoneticPr fontId="2" type="noConversion"/>
  </si>
  <si>
    <t>霸王龙</t>
    <phoneticPr fontId="2" type="noConversion"/>
  </si>
  <si>
    <t>Tyrant</t>
    <phoneticPr fontId="2" type="noConversion"/>
  </si>
  <si>
    <t>Terror</t>
    <phoneticPr fontId="2" type="noConversion"/>
  </si>
  <si>
    <t>Brachiosaurus</t>
    <phoneticPr fontId="2" type="noConversion"/>
  </si>
  <si>
    <t>触发性</t>
    <phoneticPr fontId="2" type="noConversion"/>
  </si>
  <si>
    <t>永久性</t>
    <phoneticPr fontId="2" type="noConversion"/>
  </si>
  <si>
    <t>群体</t>
    <phoneticPr fontId="2" type="noConversion"/>
  </si>
  <si>
    <t>Effect</t>
    <phoneticPr fontId="2" type="noConversion"/>
  </si>
  <si>
    <t>造成双倍伤害；敌人晕眩时，尤其显著</t>
    <phoneticPr fontId="2" type="noConversion"/>
  </si>
  <si>
    <t>使敌本回合战斗不能</t>
    <phoneticPr fontId="2" type="noConversion"/>
  </si>
  <si>
    <t>己方防御+</t>
    <phoneticPr fontId="2" type="noConversion"/>
  </si>
  <si>
    <t>己方攻击+</t>
    <phoneticPr fontId="2" type="noConversion"/>
  </si>
  <si>
    <t>自己血越少，对敌伤害越高；自己流血时，尤其显著</t>
    <phoneticPr fontId="2" type="noConversion"/>
  </si>
  <si>
    <t>敌人血越少，对其伤害越高；敌人流血时，尤其显著</t>
    <phoneticPr fontId="2" type="noConversion"/>
  </si>
  <si>
    <t>使敌攻击-</t>
    <phoneticPr fontId="2" type="noConversion"/>
  </si>
  <si>
    <t>使敌防御-</t>
    <phoneticPr fontId="2" type="noConversion"/>
  </si>
  <si>
    <t>使敌流血</t>
    <phoneticPr fontId="2" type="noConversion"/>
  </si>
  <si>
    <t>敌方防御-</t>
    <phoneticPr fontId="2" type="noConversion"/>
  </si>
  <si>
    <t>敌方攻击-</t>
    <phoneticPr fontId="2" type="noConversion"/>
  </si>
  <si>
    <t>HP</t>
    <phoneticPr fontId="2" type="noConversion"/>
  </si>
  <si>
    <t>defend_org</t>
    <phoneticPr fontId="2" type="noConversion"/>
  </si>
  <si>
    <t>attack_org</t>
    <phoneticPr fontId="2" type="noConversion"/>
  </si>
  <si>
    <t>agility_org</t>
    <phoneticPr fontId="2" type="noConversion"/>
  </si>
  <si>
    <t>hp+</t>
    <phoneticPr fontId="2" type="noConversion"/>
  </si>
  <si>
    <t>attack+</t>
    <phoneticPr fontId="2" type="noConversion"/>
  </si>
  <si>
    <t>defend+</t>
    <phoneticPr fontId="2" type="noConversion"/>
  </si>
  <si>
    <t>agility+</t>
    <phoneticPr fontId="2" type="noConversion"/>
  </si>
  <si>
    <t>unlock</t>
    <phoneticPr fontId="2" type="noConversion"/>
  </si>
  <si>
    <t>hunger_time</t>
    <phoneticPr fontId="2" type="noConversion"/>
  </si>
  <si>
    <t>n</t>
    <phoneticPr fontId="2" type="noConversion"/>
  </si>
  <si>
    <t>y</t>
    <phoneticPr fontId="2" type="noConversion"/>
  </si>
  <si>
    <t>碎骨</t>
    <phoneticPr fontId="2" type="noConversion"/>
  </si>
  <si>
    <t>警戒</t>
    <phoneticPr fontId="2" type="noConversion"/>
  </si>
  <si>
    <t>狂暴</t>
    <phoneticPr fontId="2" type="noConversion"/>
  </si>
  <si>
    <t>嗜血</t>
    <phoneticPr fontId="2" type="noConversion"/>
  </si>
  <si>
    <t>地震</t>
    <phoneticPr fontId="2" type="noConversion"/>
  </si>
  <si>
    <t>恐怖</t>
    <phoneticPr fontId="2" type="noConversion"/>
  </si>
  <si>
    <t>流血</t>
    <phoneticPr fontId="2" type="noConversion"/>
  </si>
  <si>
    <t>暴击</t>
    <phoneticPr fontId="2" type="noConversion"/>
  </si>
  <si>
    <t>扫尾</t>
    <phoneticPr fontId="2" type="noConversion"/>
  </si>
  <si>
    <t>冲撞</t>
    <phoneticPr fontId="2" type="noConversion"/>
  </si>
  <si>
    <t>冲锋</t>
    <phoneticPr fontId="2" type="noConversion"/>
  </si>
  <si>
    <t>中文名称</t>
    <phoneticPr fontId="2" type="noConversion"/>
  </si>
  <si>
    <t>Type</t>
    <phoneticPr fontId="2" type="noConversion"/>
  </si>
  <si>
    <t>触发几率</t>
    <phoneticPr fontId="2" type="noConversion"/>
  </si>
  <si>
    <t>No</t>
    <phoneticPr fontId="2" type="noConversion"/>
  </si>
  <si>
    <t>Nickname</t>
    <phoneticPr fontId="2" type="noConversion"/>
  </si>
  <si>
    <t>skill</t>
    <phoneticPr fontId="2" type="noConversion"/>
  </si>
  <si>
    <t>attack_org</t>
    <phoneticPr fontId="2" type="noConversion"/>
  </si>
  <si>
    <t>defend_org</t>
    <phoneticPr fontId="2" type="noConversion"/>
  </si>
  <si>
    <t>agility_org</t>
    <phoneticPr fontId="2" type="noConversion"/>
  </si>
  <si>
    <t>hp+</t>
    <phoneticPr fontId="2" type="noConversion"/>
  </si>
  <si>
    <t>attack+</t>
    <phoneticPr fontId="2" type="noConversion"/>
  </si>
  <si>
    <t>defend+</t>
    <phoneticPr fontId="2" type="noConversion"/>
  </si>
  <si>
    <t>agility+</t>
    <phoneticPr fontId="2" type="noConversion"/>
  </si>
  <si>
    <t>normal</t>
    <phoneticPr fontId="2" type="noConversion"/>
  </si>
  <si>
    <t>good</t>
    <phoneticPr fontId="2" type="noConversion"/>
  </si>
  <si>
    <t>great</t>
    <phoneticPr fontId="2" type="noConversion"/>
  </si>
  <si>
    <t>unique</t>
    <phoneticPr fontId="2" type="noConversion"/>
  </si>
  <si>
    <t>legend</t>
    <phoneticPr fontId="2" type="noConversion"/>
  </si>
  <si>
    <t>unlock level</t>
    <phoneticPr fontId="2" type="noConversion"/>
  </si>
  <si>
    <t>favour</t>
    <phoneticPr fontId="2" type="noConversion"/>
  </si>
  <si>
    <t>hunger_time</t>
    <phoneticPr fontId="2" type="noConversion"/>
  </si>
  <si>
    <t>窃蛋龙</t>
    <phoneticPr fontId="2" type="noConversion"/>
  </si>
  <si>
    <t>Scud</t>
    <phoneticPr fontId="2" type="noConversion"/>
  </si>
  <si>
    <t>Critical</t>
    <phoneticPr fontId="2" type="noConversion"/>
  </si>
  <si>
    <t>Charge</t>
    <phoneticPr fontId="2" type="noConversion"/>
  </si>
  <si>
    <t>watermelon</t>
    <phoneticPr fontId="2" type="noConversion"/>
  </si>
  <si>
    <t>剑角龙</t>
    <phoneticPr fontId="2" type="noConversion"/>
  </si>
  <si>
    <t>永久性</t>
    <phoneticPr fontId="2" type="noConversion"/>
  </si>
  <si>
    <t>单体</t>
    <phoneticPr fontId="2" type="noConversion"/>
  </si>
  <si>
    <t>自叠加</t>
    <phoneticPr fontId="2" type="noConversion"/>
  </si>
  <si>
    <t>毒牙</t>
    <phoneticPr fontId="2" type="noConversion"/>
  </si>
  <si>
    <t>使敌中毒</t>
    <phoneticPr fontId="2" type="noConversion"/>
  </si>
  <si>
    <t>断筋</t>
    <phoneticPr fontId="2" type="noConversion"/>
  </si>
  <si>
    <t>敌方敏捷-</t>
    <phoneticPr fontId="2" type="noConversion"/>
  </si>
  <si>
    <t>尖刺</t>
    <phoneticPr fontId="2" type="noConversion"/>
  </si>
  <si>
    <t>反伤</t>
    <phoneticPr fontId="2" type="noConversion"/>
  </si>
  <si>
    <t>咆哮</t>
    <phoneticPr fontId="2" type="noConversion"/>
  </si>
  <si>
    <t>使敌方受到伤害提高</t>
    <phoneticPr fontId="2" type="noConversion"/>
  </si>
  <si>
    <t>撕裂</t>
    <phoneticPr fontId="2" type="noConversion"/>
  </si>
  <si>
    <t>skill</t>
    <phoneticPr fontId="2" type="noConversion"/>
  </si>
  <si>
    <t>1,2,4,5,8</t>
    <phoneticPr fontId="2" type="noConversion"/>
  </si>
  <si>
    <t>霸王龙</t>
    <phoneticPr fontId="2" type="noConversion"/>
  </si>
  <si>
    <t>1,3,4,6,8,9,10,11</t>
    <phoneticPr fontId="2" type="noConversion"/>
  </si>
  <si>
    <t>1,2,4,6,8,9,10,11</t>
    <phoneticPr fontId="2" type="noConversion"/>
  </si>
  <si>
    <t>1,3,4,5,7,10,11</t>
    <phoneticPr fontId="2" type="noConversion"/>
  </si>
  <si>
    <t>1,2,3,6,8,9,10,11</t>
    <phoneticPr fontId="2" type="noConversion"/>
  </si>
  <si>
    <t>1,3,4,8,9</t>
    <phoneticPr fontId="2" type="noConversion"/>
  </si>
  <si>
    <t>3,4,6,7,9,10,11</t>
    <phoneticPr fontId="2" type="noConversion"/>
  </si>
  <si>
    <t>2,3,5,7,8,9</t>
    <phoneticPr fontId="2" type="noConversion"/>
  </si>
  <si>
    <t>2,3,4,5,7,8,9</t>
    <phoneticPr fontId="2" type="noConversion"/>
  </si>
  <si>
    <t>伤害1</t>
    <phoneticPr fontId="2" type="noConversion"/>
  </si>
  <si>
    <t>伤害2</t>
    <phoneticPr fontId="2" type="noConversion"/>
  </si>
  <si>
    <t>攻</t>
    <phoneticPr fontId="2" type="noConversion"/>
  </si>
  <si>
    <t>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</si>
</sst>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3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4"/>
      <name val="宋体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1"/>
      <color theme="0" tint="-0.499984740745262"/>
      <name val="宋体"/>
      <family val="3"/>
      <charset val="134"/>
      <scheme val="minor"/>
    </font>
    <font>
      <b/>
      <sz val="11"/>
      <color rgb="FF92D050"/>
      <name val="宋体"/>
      <family val="3"/>
      <charset val="134"/>
      <scheme val="minor"/>
    </font>
    <font>
      <b/>
      <sz val="11"/>
      <color rgb="FF00B0F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rgb="FFFFC000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1" xfId="23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6" fillId="0" borderId="0" xfId="23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 wrapText="1"/>
    </xf>
  </cellXfs>
  <cellStyles count="46">
    <cellStyle name="标题" xfId="23" builtinId="1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M21" sqref="M21"/>
    </sheetView>
  </sheetViews>
  <sheetFormatPr defaultColWidth="11" defaultRowHeight="13.5" x14ac:dyDescent="0.15"/>
  <cols>
    <col min="6" max="6" width="13.875" customWidth="1"/>
    <col min="7" max="7" width="12.625" customWidth="1"/>
    <col min="8" max="8" width="15.75" customWidth="1"/>
    <col min="17" max="17" width="20.5" customWidth="1"/>
    <col min="18" max="18" width="23" customWidth="1"/>
    <col min="22" max="22" width="14.625" customWidth="1"/>
    <col min="23" max="23" width="19.375" bestFit="1" customWidth="1"/>
    <col min="24" max="24" width="7.125" bestFit="1" customWidth="1"/>
  </cols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68</v>
      </c>
      <c r="F1" s="1" t="s">
        <v>70</v>
      </c>
      <c r="G1" s="1" t="s">
        <v>69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7" t="s">
        <v>104</v>
      </c>
      <c r="N1" s="8" t="s">
        <v>105</v>
      </c>
      <c r="O1" s="9" t="s">
        <v>106</v>
      </c>
      <c r="P1" s="10" t="s">
        <v>107</v>
      </c>
      <c r="Q1" s="11" t="s">
        <v>108</v>
      </c>
      <c r="R1" s="1" t="s">
        <v>4</v>
      </c>
      <c r="S1" s="1" t="s">
        <v>76</v>
      </c>
      <c r="T1" s="1" t="s">
        <v>5</v>
      </c>
      <c r="U1" s="1" t="s">
        <v>6</v>
      </c>
      <c r="V1" s="1" t="s">
        <v>77</v>
      </c>
      <c r="W1" s="1" t="s">
        <v>130</v>
      </c>
    </row>
    <row r="2" spans="1:24" s="5" customFormat="1" x14ac:dyDescent="0.15">
      <c r="A2" s="3">
        <v>1</v>
      </c>
      <c r="B2" s="3" t="s">
        <v>112</v>
      </c>
      <c r="C2" s="3" t="s">
        <v>113</v>
      </c>
      <c r="D2" s="3" t="s">
        <v>114</v>
      </c>
      <c r="E2" s="3">
        <v>300</v>
      </c>
      <c r="F2" s="3">
        <v>16</v>
      </c>
      <c r="G2" s="3">
        <v>6</v>
      </c>
      <c r="H2" s="3">
        <v>20</v>
      </c>
      <c r="I2" s="2">
        <v>20</v>
      </c>
      <c r="J2" s="2">
        <v>7.2</v>
      </c>
      <c r="K2" s="2">
        <v>6.3999999999999995</v>
      </c>
      <c r="L2" s="2">
        <v>12</v>
      </c>
      <c r="M2" s="14">
        <v>1</v>
      </c>
      <c r="N2" s="3">
        <v>1.1000000000000001</v>
      </c>
      <c r="O2" s="3">
        <v>1.2</v>
      </c>
      <c r="P2" s="3">
        <v>1.3</v>
      </c>
      <c r="Q2" s="3">
        <v>1.4</v>
      </c>
      <c r="R2" s="3">
        <v>3600</v>
      </c>
      <c r="S2" s="15">
        <v>1</v>
      </c>
      <c r="T2" s="3">
        <v>3</v>
      </c>
      <c r="U2" s="3">
        <v>5</v>
      </c>
      <c r="V2" s="3">
        <v>3600</v>
      </c>
      <c r="W2" s="17" t="s">
        <v>137</v>
      </c>
      <c r="X2" s="3" t="s">
        <v>112</v>
      </c>
    </row>
    <row r="3" spans="1:24" s="5" customFormat="1" x14ac:dyDescent="0.15">
      <c r="A3" s="3">
        <v>2</v>
      </c>
      <c r="B3" s="3" t="s">
        <v>9</v>
      </c>
      <c r="C3" s="3" t="s">
        <v>10</v>
      </c>
      <c r="D3" s="3" t="s">
        <v>11</v>
      </c>
      <c r="E3" s="3">
        <v>400</v>
      </c>
      <c r="F3" s="3">
        <v>18</v>
      </c>
      <c r="G3" s="3">
        <v>8</v>
      </c>
      <c r="H3" s="3">
        <v>18</v>
      </c>
      <c r="I3" s="2">
        <v>28</v>
      </c>
      <c r="J3" s="2">
        <v>10.4</v>
      </c>
      <c r="K3" s="2">
        <v>7.2</v>
      </c>
      <c r="L3" s="2">
        <v>9.6</v>
      </c>
      <c r="M3" s="14">
        <v>1</v>
      </c>
      <c r="N3" s="3">
        <v>1.1000000000000001</v>
      </c>
      <c r="O3" s="3">
        <v>1.2</v>
      </c>
      <c r="P3" s="3">
        <v>1.3</v>
      </c>
      <c r="Q3" s="3">
        <v>1.4</v>
      </c>
      <c r="R3" s="3">
        <v>10800</v>
      </c>
      <c r="S3" s="15">
        <v>1</v>
      </c>
      <c r="T3" s="3">
        <v>5</v>
      </c>
      <c r="U3" s="3">
        <v>6</v>
      </c>
      <c r="V3" s="3">
        <v>7200</v>
      </c>
      <c r="W3" s="17" t="s">
        <v>131</v>
      </c>
      <c r="X3" s="3" t="s">
        <v>9</v>
      </c>
    </row>
    <row r="4" spans="1:24" s="5" customFormat="1" x14ac:dyDescent="0.15">
      <c r="A4" s="3">
        <v>3</v>
      </c>
      <c r="B4" s="3" t="s">
        <v>17</v>
      </c>
      <c r="C4" s="3" t="s">
        <v>18</v>
      </c>
      <c r="D4" s="3" t="s">
        <v>115</v>
      </c>
      <c r="E4" s="3">
        <v>400</v>
      </c>
      <c r="F4" s="3">
        <v>26</v>
      </c>
      <c r="G4" s="3">
        <v>10</v>
      </c>
      <c r="H4" s="3">
        <v>14</v>
      </c>
      <c r="I4" s="2">
        <v>36</v>
      </c>
      <c r="J4" s="2">
        <v>8.4</v>
      </c>
      <c r="K4" s="2">
        <v>8</v>
      </c>
      <c r="L4" s="2">
        <v>5.6000000000000005</v>
      </c>
      <c r="M4" s="14">
        <v>1</v>
      </c>
      <c r="N4" s="3">
        <v>1.1000000000000001</v>
      </c>
      <c r="O4" s="3">
        <v>1.2</v>
      </c>
      <c r="P4" s="3">
        <v>1.3</v>
      </c>
      <c r="Q4" s="3">
        <v>1.4</v>
      </c>
      <c r="R4" s="3">
        <v>21600</v>
      </c>
      <c r="S4" s="15">
        <v>8</v>
      </c>
      <c r="T4" s="3">
        <v>8</v>
      </c>
      <c r="U4" s="3">
        <v>1</v>
      </c>
      <c r="V4" s="3">
        <v>7200</v>
      </c>
      <c r="W4" s="17" t="s">
        <v>140</v>
      </c>
      <c r="X4" s="3" t="s">
        <v>17</v>
      </c>
    </row>
    <row r="5" spans="1:24" s="5" customFormat="1" x14ac:dyDescent="0.15">
      <c r="A5" s="3">
        <v>4</v>
      </c>
      <c r="B5" s="3" t="s">
        <v>117</v>
      </c>
      <c r="C5" s="3" t="s">
        <v>21</v>
      </c>
      <c r="D5" s="3" t="s">
        <v>22</v>
      </c>
      <c r="E5" s="3">
        <v>300</v>
      </c>
      <c r="F5" s="3">
        <v>18</v>
      </c>
      <c r="G5" s="3">
        <v>16</v>
      </c>
      <c r="H5" s="3">
        <v>12</v>
      </c>
      <c r="I5" s="2">
        <v>34</v>
      </c>
      <c r="J5" s="2">
        <v>9.6</v>
      </c>
      <c r="K5" s="2">
        <v>10.4</v>
      </c>
      <c r="L5" s="2">
        <v>8.7999999999999989</v>
      </c>
      <c r="M5" s="14">
        <v>1</v>
      </c>
      <c r="N5" s="3">
        <v>1.1000000000000001</v>
      </c>
      <c r="O5" s="3">
        <v>1.2</v>
      </c>
      <c r="P5" s="3">
        <v>1.3</v>
      </c>
      <c r="Q5" s="3">
        <v>1.4</v>
      </c>
      <c r="R5" s="3">
        <v>10800</v>
      </c>
      <c r="S5" s="15">
        <v>10</v>
      </c>
      <c r="T5" s="3">
        <v>6</v>
      </c>
      <c r="U5" s="3">
        <v>4</v>
      </c>
      <c r="V5" s="3">
        <v>3600</v>
      </c>
      <c r="W5" s="17" t="s">
        <v>139</v>
      </c>
      <c r="X5" s="3" t="s">
        <v>117</v>
      </c>
    </row>
    <row r="6" spans="1:24" s="5" customFormat="1" x14ac:dyDescent="0.15">
      <c r="A6" s="3">
        <v>5</v>
      </c>
      <c r="B6" s="3" t="s">
        <v>43</v>
      </c>
      <c r="C6" s="3" t="s">
        <v>44</v>
      </c>
      <c r="D6" s="3" t="s">
        <v>30</v>
      </c>
      <c r="E6" s="3">
        <v>400</v>
      </c>
      <c r="F6" s="3">
        <v>18</v>
      </c>
      <c r="G6" s="3">
        <v>18</v>
      </c>
      <c r="H6" s="3">
        <v>18</v>
      </c>
      <c r="I6" s="2">
        <v>28</v>
      </c>
      <c r="J6" s="2">
        <v>8</v>
      </c>
      <c r="K6" s="2">
        <v>11.200000000000001</v>
      </c>
      <c r="L6" s="2">
        <v>11.200000000000001</v>
      </c>
      <c r="M6" s="14">
        <v>1</v>
      </c>
      <c r="N6" s="3">
        <v>1.1000000000000001</v>
      </c>
      <c r="O6" s="3">
        <v>1.2</v>
      </c>
      <c r="P6" s="3">
        <v>1.3</v>
      </c>
      <c r="Q6" s="3">
        <v>1.4</v>
      </c>
      <c r="R6" s="3">
        <v>10800</v>
      </c>
      <c r="S6" s="15">
        <v>14</v>
      </c>
      <c r="T6" s="3">
        <v>8</v>
      </c>
      <c r="U6" s="3">
        <v>2</v>
      </c>
      <c r="V6" s="3">
        <v>3600</v>
      </c>
      <c r="W6" s="17" t="s">
        <v>133</v>
      </c>
      <c r="X6" s="3" t="s">
        <v>43</v>
      </c>
    </row>
    <row r="7" spans="1:24" s="5" customFormat="1" x14ac:dyDescent="0.15">
      <c r="A7" s="3">
        <v>6</v>
      </c>
      <c r="B7" s="3" t="s">
        <v>32</v>
      </c>
      <c r="C7" s="3" t="s">
        <v>33</v>
      </c>
      <c r="D7" s="3" t="s">
        <v>34</v>
      </c>
      <c r="E7" s="3">
        <v>400</v>
      </c>
      <c r="F7" s="3">
        <v>24</v>
      </c>
      <c r="G7" s="3">
        <v>10</v>
      </c>
      <c r="H7" s="3">
        <v>20</v>
      </c>
      <c r="I7" s="2">
        <v>30</v>
      </c>
      <c r="J7" s="2">
        <v>10.8</v>
      </c>
      <c r="K7" s="2">
        <v>7.6</v>
      </c>
      <c r="L7" s="2">
        <v>12</v>
      </c>
      <c r="M7" s="14">
        <v>1</v>
      </c>
      <c r="N7" s="3">
        <v>1.1000000000000001</v>
      </c>
      <c r="O7" s="3">
        <v>1.2</v>
      </c>
      <c r="P7" s="3">
        <v>1.3</v>
      </c>
      <c r="Q7" s="3">
        <v>1.4</v>
      </c>
      <c r="R7" s="3">
        <v>21600</v>
      </c>
      <c r="S7" s="15">
        <v>16</v>
      </c>
      <c r="T7" s="3">
        <v>6</v>
      </c>
      <c r="U7" s="3">
        <v>6</v>
      </c>
      <c r="V7" s="3">
        <v>3600</v>
      </c>
      <c r="W7" s="17" t="s">
        <v>134</v>
      </c>
      <c r="X7" s="3" t="s">
        <v>32</v>
      </c>
    </row>
    <row r="8" spans="1:24" s="5" customFormat="1" x14ac:dyDescent="0.15">
      <c r="A8" s="3">
        <v>7</v>
      </c>
      <c r="B8" s="3" t="s">
        <v>41</v>
      </c>
      <c r="C8" s="3" t="s">
        <v>42</v>
      </c>
      <c r="D8" s="3" t="s">
        <v>19</v>
      </c>
      <c r="E8" s="3">
        <v>400</v>
      </c>
      <c r="F8" s="3">
        <v>24</v>
      </c>
      <c r="G8" s="3">
        <v>18</v>
      </c>
      <c r="H8" s="3">
        <v>18</v>
      </c>
      <c r="I8" s="2">
        <v>28</v>
      </c>
      <c r="J8" s="2">
        <v>11.200000000000001</v>
      </c>
      <c r="K8" s="2">
        <v>11.200000000000001</v>
      </c>
      <c r="L8" s="2">
        <v>11.2</v>
      </c>
      <c r="M8" s="14">
        <v>1</v>
      </c>
      <c r="N8" s="3">
        <v>1.1000000000000001</v>
      </c>
      <c r="O8" s="3">
        <v>1.2</v>
      </c>
      <c r="P8" s="3">
        <v>1.3</v>
      </c>
      <c r="Q8" s="3">
        <v>1.4</v>
      </c>
      <c r="R8" s="3">
        <v>86400</v>
      </c>
      <c r="S8" s="15">
        <v>22</v>
      </c>
      <c r="T8" s="3">
        <v>8</v>
      </c>
      <c r="U8" s="3">
        <v>1</v>
      </c>
      <c r="V8" s="3">
        <v>7200</v>
      </c>
      <c r="W8" s="17" t="s">
        <v>138</v>
      </c>
      <c r="X8" s="3" t="s">
        <v>41</v>
      </c>
    </row>
    <row r="9" spans="1:24" s="5" customFormat="1" x14ac:dyDescent="0.15">
      <c r="A9" s="3">
        <v>8</v>
      </c>
      <c r="B9" s="3" t="s">
        <v>47</v>
      </c>
      <c r="C9" s="3" t="s">
        <v>48</v>
      </c>
      <c r="D9" s="3" t="s">
        <v>48</v>
      </c>
      <c r="E9" s="3">
        <v>700</v>
      </c>
      <c r="F9" s="3">
        <v>18</v>
      </c>
      <c r="G9" s="3">
        <v>28</v>
      </c>
      <c r="H9" s="3">
        <v>4</v>
      </c>
      <c r="I9" s="2">
        <v>44</v>
      </c>
      <c r="J9" s="2">
        <v>9.6</v>
      </c>
      <c r="K9" s="2">
        <v>12</v>
      </c>
      <c r="L9" s="2">
        <v>5.6000000000000005</v>
      </c>
      <c r="M9" s="14">
        <v>1</v>
      </c>
      <c r="N9" s="3">
        <v>1.1000000000000001</v>
      </c>
      <c r="O9" s="3">
        <v>1.2</v>
      </c>
      <c r="P9" s="3">
        <v>1.3</v>
      </c>
      <c r="Q9" s="3">
        <v>1.4</v>
      </c>
      <c r="R9" s="3">
        <v>172800</v>
      </c>
      <c r="S9" s="15">
        <v>28</v>
      </c>
      <c r="T9" s="3">
        <v>12</v>
      </c>
      <c r="U9" s="3">
        <v>3</v>
      </c>
      <c r="V9" s="3">
        <v>10800</v>
      </c>
      <c r="W9" s="17" t="s">
        <v>135</v>
      </c>
      <c r="X9" s="3" t="s">
        <v>47</v>
      </c>
    </row>
    <row r="10" spans="1:24" s="5" customFormat="1" x14ac:dyDescent="0.15">
      <c r="A10" s="3">
        <v>9</v>
      </c>
      <c r="B10" s="4" t="s">
        <v>49</v>
      </c>
      <c r="C10" s="4" t="s">
        <v>50</v>
      </c>
      <c r="D10" s="3" t="s">
        <v>51</v>
      </c>
      <c r="E10" s="3">
        <v>500</v>
      </c>
      <c r="F10" s="3">
        <v>40</v>
      </c>
      <c r="G10" s="3">
        <v>12</v>
      </c>
      <c r="H10" s="3">
        <v>14</v>
      </c>
      <c r="I10" s="2">
        <v>36</v>
      </c>
      <c r="J10" s="2">
        <v>12</v>
      </c>
      <c r="K10" s="2">
        <v>8.7999999999999989</v>
      </c>
      <c r="L10" s="2">
        <v>8.8000000000000007</v>
      </c>
      <c r="M10" s="14">
        <v>1</v>
      </c>
      <c r="N10" s="3">
        <v>1.1000000000000001</v>
      </c>
      <c r="O10" s="3">
        <v>1.2</v>
      </c>
      <c r="P10" s="3">
        <v>1.3</v>
      </c>
      <c r="Q10" s="3">
        <v>1.4</v>
      </c>
      <c r="R10" s="3">
        <v>172800</v>
      </c>
      <c r="S10" s="15">
        <v>30</v>
      </c>
      <c r="T10" s="3">
        <v>12</v>
      </c>
      <c r="U10" s="3">
        <v>8</v>
      </c>
      <c r="V10" s="3">
        <v>7200</v>
      </c>
      <c r="W10" s="17" t="s">
        <v>136</v>
      </c>
      <c r="X10" s="18" t="s">
        <v>132</v>
      </c>
    </row>
    <row r="15" spans="1:24" x14ac:dyDescent="0.15">
      <c r="S15" s="5"/>
    </row>
    <row r="16" spans="1:24" x14ac:dyDescent="0.15">
      <c r="S16" s="5"/>
    </row>
    <row r="17" spans="9:19" x14ac:dyDescent="0.15">
      <c r="I17" s="2"/>
      <c r="J17" s="3"/>
      <c r="K17" s="3"/>
      <c r="L17" s="3"/>
      <c r="S17" s="5"/>
    </row>
    <row r="18" spans="9:19" x14ac:dyDescent="0.15">
      <c r="I18" s="2"/>
      <c r="J18" s="3"/>
      <c r="K18" s="3"/>
      <c r="L18" s="3"/>
      <c r="S18" s="5"/>
    </row>
    <row r="19" spans="9:19" x14ac:dyDescent="0.15">
      <c r="I19" s="2"/>
      <c r="J19" s="3"/>
      <c r="K19" s="3"/>
      <c r="L19" s="3"/>
      <c r="S19" s="5"/>
    </row>
    <row r="20" spans="9:19" x14ac:dyDescent="0.15">
      <c r="I20" s="2"/>
      <c r="J20" s="3"/>
      <c r="K20" s="3"/>
      <c r="L20" s="3"/>
      <c r="S20" s="5"/>
    </row>
    <row r="21" spans="9:19" x14ac:dyDescent="0.15">
      <c r="I21" s="2"/>
      <c r="J21" s="3"/>
      <c r="K21" s="3"/>
      <c r="L21" s="3"/>
      <c r="S21" s="5"/>
    </row>
    <row r="22" spans="9:19" x14ac:dyDescent="0.15">
      <c r="I22" s="2"/>
      <c r="J22" s="3"/>
      <c r="K22" s="3"/>
      <c r="L22" s="3"/>
      <c r="S22" s="5"/>
    </row>
    <row r="23" spans="9:19" x14ac:dyDescent="0.15">
      <c r="I23" s="2"/>
      <c r="J23" s="3"/>
      <c r="K23" s="3"/>
      <c r="L23" s="3"/>
      <c r="S23" s="5"/>
    </row>
    <row r="24" spans="9:19" x14ac:dyDescent="0.15">
      <c r="I24" s="2"/>
      <c r="J24" s="3"/>
      <c r="K24" s="3"/>
      <c r="L24" s="3"/>
    </row>
    <row r="25" spans="9:19" x14ac:dyDescent="0.15">
      <c r="I25" s="2"/>
      <c r="J25" s="3"/>
      <c r="K25" s="3"/>
      <c r="L25" s="3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opLeftCell="A73" workbookViewId="0">
      <selection activeCell="G90" sqref="G90"/>
    </sheetView>
  </sheetViews>
  <sheetFormatPr defaultColWidth="11" defaultRowHeight="13.5" x14ac:dyDescent="0.15"/>
  <cols>
    <col min="1" max="2" width="10.875" style="2"/>
  </cols>
  <sheetData>
    <row r="1" spans="1:2" x14ac:dyDescent="0.15">
      <c r="A1" s="1" t="s">
        <v>78</v>
      </c>
      <c r="B1" s="1" t="s">
        <v>79</v>
      </c>
    </row>
    <row r="2" spans="1:2" x14ac:dyDescent="0.15">
      <c r="A2" s="2">
        <v>1</v>
      </c>
      <c r="B2" s="2">
        <v>0</v>
      </c>
    </row>
    <row r="3" spans="1:2" x14ac:dyDescent="0.15">
      <c r="A3" s="2">
        <v>2</v>
      </c>
      <c r="B3" s="2">
        <f t="shared" ref="B3:B34" si="0">10*(A2+1)*(A2+1)+10*(A2+1)-10</f>
        <v>50</v>
      </c>
    </row>
    <row r="4" spans="1:2" x14ac:dyDescent="0.15">
      <c r="A4" s="2">
        <v>3</v>
      </c>
      <c r="B4" s="2">
        <f t="shared" si="0"/>
        <v>110</v>
      </c>
    </row>
    <row r="5" spans="1:2" x14ac:dyDescent="0.15">
      <c r="A5" s="2">
        <v>4</v>
      </c>
      <c r="B5" s="2">
        <f t="shared" si="0"/>
        <v>190</v>
      </c>
    </row>
    <row r="6" spans="1:2" x14ac:dyDescent="0.15">
      <c r="A6" s="2">
        <v>5</v>
      </c>
      <c r="B6" s="2">
        <f t="shared" si="0"/>
        <v>290</v>
      </c>
    </row>
    <row r="7" spans="1:2" x14ac:dyDescent="0.15">
      <c r="A7" s="2">
        <v>6</v>
      </c>
      <c r="B7" s="2">
        <f t="shared" si="0"/>
        <v>410</v>
      </c>
    </row>
    <row r="8" spans="1:2" x14ac:dyDescent="0.15">
      <c r="A8" s="2">
        <v>7</v>
      </c>
      <c r="B8" s="2">
        <f t="shared" si="0"/>
        <v>550</v>
      </c>
    </row>
    <row r="9" spans="1:2" x14ac:dyDescent="0.15">
      <c r="A9" s="2">
        <v>8</v>
      </c>
      <c r="B9" s="2">
        <f t="shared" si="0"/>
        <v>710</v>
      </c>
    </row>
    <row r="10" spans="1:2" x14ac:dyDescent="0.15">
      <c r="A10" s="2">
        <v>9</v>
      </c>
      <c r="B10" s="2">
        <f t="shared" si="0"/>
        <v>890</v>
      </c>
    </row>
    <row r="11" spans="1:2" x14ac:dyDescent="0.15">
      <c r="A11" s="2">
        <v>10</v>
      </c>
      <c r="B11" s="2">
        <f t="shared" si="0"/>
        <v>1090</v>
      </c>
    </row>
    <row r="12" spans="1:2" x14ac:dyDescent="0.15">
      <c r="A12" s="2">
        <v>11</v>
      </c>
      <c r="B12" s="2">
        <f t="shared" si="0"/>
        <v>1310</v>
      </c>
    </row>
    <row r="13" spans="1:2" x14ac:dyDescent="0.15">
      <c r="A13" s="2">
        <v>12</v>
      </c>
      <c r="B13" s="2">
        <f t="shared" si="0"/>
        <v>1550</v>
      </c>
    </row>
    <row r="14" spans="1:2" x14ac:dyDescent="0.15">
      <c r="A14" s="2">
        <v>13</v>
      </c>
      <c r="B14" s="2">
        <f t="shared" si="0"/>
        <v>1810</v>
      </c>
    </row>
    <row r="15" spans="1:2" x14ac:dyDescent="0.15">
      <c r="A15" s="2">
        <v>14</v>
      </c>
      <c r="B15" s="2">
        <f t="shared" si="0"/>
        <v>2090</v>
      </c>
    </row>
    <row r="16" spans="1:2" x14ac:dyDescent="0.15">
      <c r="A16" s="2">
        <v>15</v>
      </c>
      <c r="B16" s="2">
        <f t="shared" si="0"/>
        <v>2390</v>
      </c>
    </row>
    <row r="17" spans="1:2" x14ac:dyDescent="0.15">
      <c r="A17" s="2">
        <v>16</v>
      </c>
      <c r="B17" s="2">
        <f t="shared" si="0"/>
        <v>2710</v>
      </c>
    </row>
    <row r="18" spans="1:2" x14ac:dyDescent="0.15">
      <c r="A18" s="2">
        <v>17</v>
      </c>
      <c r="B18" s="2">
        <f t="shared" si="0"/>
        <v>3050</v>
      </c>
    </row>
    <row r="19" spans="1:2" x14ac:dyDescent="0.15">
      <c r="A19" s="2">
        <v>18</v>
      </c>
      <c r="B19" s="2">
        <f t="shared" si="0"/>
        <v>3410</v>
      </c>
    </row>
    <row r="20" spans="1:2" x14ac:dyDescent="0.15">
      <c r="A20" s="2">
        <v>19</v>
      </c>
      <c r="B20" s="2">
        <f t="shared" si="0"/>
        <v>3790</v>
      </c>
    </row>
    <row r="21" spans="1:2" x14ac:dyDescent="0.15">
      <c r="A21" s="2">
        <v>20</v>
      </c>
      <c r="B21" s="2">
        <f t="shared" si="0"/>
        <v>4190</v>
      </c>
    </row>
    <row r="22" spans="1:2" x14ac:dyDescent="0.15">
      <c r="A22" s="2">
        <v>21</v>
      </c>
      <c r="B22" s="2">
        <f t="shared" si="0"/>
        <v>4610</v>
      </c>
    </row>
    <row r="23" spans="1:2" x14ac:dyDescent="0.15">
      <c r="A23" s="2">
        <v>22</v>
      </c>
      <c r="B23" s="2">
        <f t="shared" si="0"/>
        <v>5050</v>
      </c>
    </row>
    <row r="24" spans="1:2" x14ac:dyDescent="0.15">
      <c r="A24" s="2">
        <v>23</v>
      </c>
      <c r="B24" s="2">
        <f t="shared" si="0"/>
        <v>5510</v>
      </c>
    </row>
    <row r="25" spans="1:2" x14ac:dyDescent="0.15">
      <c r="A25" s="2">
        <v>24</v>
      </c>
      <c r="B25" s="2">
        <f t="shared" si="0"/>
        <v>5990</v>
      </c>
    </row>
    <row r="26" spans="1:2" x14ac:dyDescent="0.15">
      <c r="A26" s="2">
        <v>25</v>
      </c>
      <c r="B26" s="2">
        <f t="shared" si="0"/>
        <v>6490</v>
      </c>
    </row>
    <row r="27" spans="1:2" x14ac:dyDescent="0.15">
      <c r="A27" s="2">
        <v>26</v>
      </c>
      <c r="B27" s="2">
        <f t="shared" si="0"/>
        <v>7010</v>
      </c>
    </row>
    <row r="28" spans="1:2" x14ac:dyDescent="0.15">
      <c r="A28" s="2">
        <v>27</v>
      </c>
      <c r="B28" s="2">
        <f t="shared" si="0"/>
        <v>7550</v>
      </c>
    </row>
    <row r="29" spans="1:2" x14ac:dyDescent="0.15">
      <c r="A29" s="2">
        <v>28</v>
      </c>
      <c r="B29" s="2">
        <f t="shared" si="0"/>
        <v>8110</v>
      </c>
    </row>
    <row r="30" spans="1:2" x14ac:dyDescent="0.15">
      <c r="A30" s="2">
        <v>29</v>
      </c>
      <c r="B30" s="2">
        <f t="shared" si="0"/>
        <v>8690</v>
      </c>
    </row>
    <row r="31" spans="1:2" x14ac:dyDescent="0.15">
      <c r="A31" s="2">
        <v>30</v>
      </c>
      <c r="B31" s="2">
        <f t="shared" si="0"/>
        <v>9290</v>
      </c>
    </row>
    <row r="32" spans="1:2" x14ac:dyDescent="0.15">
      <c r="A32" s="2">
        <v>31</v>
      </c>
      <c r="B32" s="2">
        <f t="shared" si="0"/>
        <v>9910</v>
      </c>
    </row>
    <row r="33" spans="1:2" x14ac:dyDescent="0.15">
      <c r="A33" s="2">
        <v>32</v>
      </c>
      <c r="B33" s="2">
        <f t="shared" si="0"/>
        <v>10550</v>
      </c>
    </row>
    <row r="34" spans="1:2" x14ac:dyDescent="0.15">
      <c r="A34" s="2">
        <v>33</v>
      </c>
      <c r="B34" s="2">
        <f t="shared" si="0"/>
        <v>11210</v>
      </c>
    </row>
    <row r="35" spans="1:2" x14ac:dyDescent="0.15">
      <c r="A35" s="2">
        <v>34</v>
      </c>
      <c r="B35" s="2">
        <f t="shared" ref="B35:B52" si="1">10*(A34+1)*(A34+1)+10*(A34+1)-10</f>
        <v>11890</v>
      </c>
    </row>
    <row r="36" spans="1:2" x14ac:dyDescent="0.15">
      <c r="A36" s="2">
        <v>35</v>
      </c>
      <c r="B36" s="2">
        <f t="shared" si="1"/>
        <v>12590</v>
      </c>
    </row>
    <row r="37" spans="1:2" x14ac:dyDescent="0.15">
      <c r="A37" s="2">
        <v>36</v>
      </c>
      <c r="B37" s="2">
        <f t="shared" si="1"/>
        <v>13310</v>
      </c>
    </row>
    <row r="38" spans="1:2" x14ac:dyDescent="0.15">
      <c r="A38" s="2">
        <v>37</v>
      </c>
      <c r="B38" s="2">
        <f t="shared" si="1"/>
        <v>14050</v>
      </c>
    </row>
    <row r="39" spans="1:2" x14ac:dyDescent="0.15">
      <c r="A39" s="2">
        <v>38</v>
      </c>
      <c r="B39" s="2">
        <f t="shared" si="1"/>
        <v>14810</v>
      </c>
    </row>
    <row r="40" spans="1:2" x14ac:dyDescent="0.15">
      <c r="A40" s="2">
        <v>39</v>
      </c>
      <c r="B40" s="2">
        <f t="shared" si="1"/>
        <v>15590</v>
      </c>
    </row>
    <row r="41" spans="1:2" x14ac:dyDescent="0.15">
      <c r="A41" s="2">
        <v>40</v>
      </c>
      <c r="B41" s="2">
        <f t="shared" si="1"/>
        <v>16390</v>
      </c>
    </row>
    <row r="42" spans="1:2" x14ac:dyDescent="0.15">
      <c r="A42" s="2">
        <v>41</v>
      </c>
      <c r="B42" s="2">
        <f t="shared" si="1"/>
        <v>17210</v>
      </c>
    </row>
    <row r="43" spans="1:2" x14ac:dyDescent="0.15">
      <c r="A43" s="2">
        <v>42</v>
      </c>
      <c r="B43" s="2">
        <f t="shared" si="1"/>
        <v>18050</v>
      </c>
    </row>
    <row r="44" spans="1:2" x14ac:dyDescent="0.15">
      <c r="A44" s="2">
        <v>43</v>
      </c>
      <c r="B44" s="2">
        <f t="shared" si="1"/>
        <v>18910</v>
      </c>
    </row>
    <row r="45" spans="1:2" x14ac:dyDescent="0.15">
      <c r="A45" s="2">
        <v>44</v>
      </c>
      <c r="B45" s="2">
        <f t="shared" si="1"/>
        <v>19790</v>
      </c>
    </row>
    <row r="46" spans="1:2" x14ac:dyDescent="0.15">
      <c r="A46" s="2">
        <v>45</v>
      </c>
      <c r="B46" s="2">
        <f t="shared" si="1"/>
        <v>20690</v>
      </c>
    </row>
    <row r="47" spans="1:2" x14ac:dyDescent="0.15">
      <c r="A47" s="2">
        <v>46</v>
      </c>
      <c r="B47" s="2">
        <f t="shared" si="1"/>
        <v>21610</v>
      </c>
    </row>
    <row r="48" spans="1:2" x14ac:dyDescent="0.15">
      <c r="A48" s="2">
        <v>47</v>
      </c>
      <c r="B48" s="2">
        <f t="shared" si="1"/>
        <v>22550</v>
      </c>
    </row>
    <row r="49" spans="1:2" x14ac:dyDescent="0.15">
      <c r="A49" s="2">
        <v>48</v>
      </c>
      <c r="B49" s="2">
        <f t="shared" si="1"/>
        <v>23510</v>
      </c>
    </row>
    <row r="50" spans="1:2" x14ac:dyDescent="0.15">
      <c r="A50" s="2">
        <v>49</v>
      </c>
      <c r="B50" s="2">
        <f t="shared" si="1"/>
        <v>24490</v>
      </c>
    </row>
    <row r="51" spans="1:2" x14ac:dyDescent="0.15">
      <c r="A51" s="2">
        <v>50</v>
      </c>
      <c r="B51" s="2">
        <f t="shared" si="1"/>
        <v>25490</v>
      </c>
    </row>
    <row r="52" spans="1:2" x14ac:dyDescent="0.15">
      <c r="A52" s="2">
        <v>51</v>
      </c>
      <c r="B52" s="2">
        <f t="shared" si="1"/>
        <v>26510</v>
      </c>
    </row>
    <row r="53" spans="1:2" x14ac:dyDescent="0.15">
      <c r="A53" s="2">
        <v>52</v>
      </c>
      <c r="B53" s="2">
        <f t="shared" ref="B53:B79" si="2">10*(A52+1)*(A52+1)+10*(A52+1)-10</f>
        <v>27550</v>
      </c>
    </row>
    <row r="54" spans="1:2" x14ac:dyDescent="0.15">
      <c r="A54" s="2">
        <v>53</v>
      </c>
      <c r="B54" s="2">
        <f t="shared" si="2"/>
        <v>28610</v>
      </c>
    </row>
    <row r="55" spans="1:2" x14ac:dyDescent="0.15">
      <c r="A55" s="2">
        <v>54</v>
      </c>
      <c r="B55" s="2">
        <f t="shared" si="2"/>
        <v>29690</v>
      </c>
    </row>
    <row r="56" spans="1:2" x14ac:dyDescent="0.15">
      <c r="A56" s="2">
        <v>55</v>
      </c>
      <c r="B56" s="2">
        <f t="shared" si="2"/>
        <v>30790</v>
      </c>
    </row>
    <row r="57" spans="1:2" x14ac:dyDescent="0.15">
      <c r="A57" s="2">
        <v>56</v>
      </c>
      <c r="B57" s="2">
        <f t="shared" si="2"/>
        <v>31910</v>
      </c>
    </row>
    <row r="58" spans="1:2" x14ac:dyDescent="0.15">
      <c r="A58" s="2">
        <v>57</v>
      </c>
      <c r="B58" s="2">
        <f t="shared" si="2"/>
        <v>33050</v>
      </c>
    </row>
    <row r="59" spans="1:2" x14ac:dyDescent="0.15">
      <c r="A59" s="2">
        <v>58</v>
      </c>
      <c r="B59" s="2">
        <f t="shared" si="2"/>
        <v>34210</v>
      </c>
    </row>
    <row r="60" spans="1:2" x14ac:dyDescent="0.15">
      <c r="A60" s="2">
        <v>59</v>
      </c>
      <c r="B60" s="2">
        <f t="shared" si="2"/>
        <v>35390</v>
      </c>
    </row>
    <row r="61" spans="1:2" x14ac:dyDescent="0.15">
      <c r="A61" s="2">
        <v>60</v>
      </c>
      <c r="B61" s="2">
        <f t="shared" si="2"/>
        <v>36590</v>
      </c>
    </row>
    <row r="62" spans="1:2" x14ac:dyDescent="0.15">
      <c r="A62" s="2">
        <v>61</v>
      </c>
      <c r="B62" s="2">
        <f t="shared" si="2"/>
        <v>37810</v>
      </c>
    </row>
    <row r="63" spans="1:2" x14ac:dyDescent="0.15">
      <c r="A63" s="2">
        <v>62</v>
      </c>
      <c r="B63" s="2">
        <f t="shared" si="2"/>
        <v>39050</v>
      </c>
    </row>
    <row r="64" spans="1:2" x14ac:dyDescent="0.15">
      <c r="A64" s="2">
        <v>63</v>
      </c>
      <c r="B64" s="2">
        <f t="shared" si="2"/>
        <v>40310</v>
      </c>
    </row>
    <row r="65" spans="1:2" x14ac:dyDescent="0.15">
      <c r="A65" s="2">
        <v>64</v>
      </c>
      <c r="B65" s="2">
        <f t="shared" si="2"/>
        <v>41590</v>
      </c>
    </row>
    <row r="66" spans="1:2" x14ac:dyDescent="0.15">
      <c r="A66" s="2">
        <v>65</v>
      </c>
      <c r="B66" s="2">
        <f t="shared" si="2"/>
        <v>42890</v>
      </c>
    </row>
    <row r="67" spans="1:2" x14ac:dyDescent="0.15">
      <c r="A67" s="2">
        <v>66</v>
      </c>
      <c r="B67" s="2">
        <f t="shared" si="2"/>
        <v>44210</v>
      </c>
    </row>
    <row r="68" spans="1:2" x14ac:dyDescent="0.15">
      <c r="A68" s="2">
        <v>67</v>
      </c>
      <c r="B68" s="2">
        <f t="shared" si="2"/>
        <v>45550</v>
      </c>
    </row>
    <row r="69" spans="1:2" x14ac:dyDescent="0.15">
      <c r="A69" s="2">
        <v>68</v>
      </c>
      <c r="B69" s="2">
        <f t="shared" si="2"/>
        <v>46910</v>
      </c>
    </row>
    <row r="70" spans="1:2" x14ac:dyDescent="0.15">
      <c r="A70" s="2">
        <v>69</v>
      </c>
      <c r="B70" s="2">
        <f t="shared" si="2"/>
        <v>48290</v>
      </c>
    </row>
    <row r="71" spans="1:2" x14ac:dyDescent="0.15">
      <c r="A71" s="2">
        <v>70</v>
      </c>
      <c r="B71" s="2">
        <f t="shared" si="2"/>
        <v>49690</v>
      </c>
    </row>
    <row r="72" spans="1:2" x14ac:dyDescent="0.15">
      <c r="A72" s="2">
        <v>71</v>
      </c>
      <c r="B72" s="2">
        <f t="shared" si="2"/>
        <v>51110</v>
      </c>
    </row>
    <row r="73" spans="1:2" x14ac:dyDescent="0.15">
      <c r="A73" s="2">
        <v>72</v>
      </c>
      <c r="B73" s="2">
        <f t="shared" si="2"/>
        <v>52550</v>
      </c>
    </row>
    <row r="74" spans="1:2" x14ac:dyDescent="0.15">
      <c r="A74" s="2">
        <v>73</v>
      </c>
      <c r="B74" s="2">
        <f t="shared" si="2"/>
        <v>54010</v>
      </c>
    </row>
    <row r="75" spans="1:2" x14ac:dyDescent="0.15">
      <c r="A75" s="2">
        <v>74</v>
      </c>
      <c r="B75" s="2">
        <f t="shared" si="2"/>
        <v>55490</v>
      </c>
    </row>
    <row r="76" spans="1:2" x14ac:dyDescent="0.15">
      <c r="A76" s="2">
        <v>75</v>
      </c>
      <c r="B76" s="2">
        <f t="shared" si="2"/>
        <v>56990</v>
      </c>
    </row>
    <row r="77" spans="1:2" x14ac:dyDescent="0.15">
      <c r="A77" s="2">
        <v>76</v>
      </c>
      <c r="B77" s="2">
        <f t="shared" si="2"/>
        <v>58510</v>
      </c>
    </row>
    <row r="78" spans="1:2" x14ac:dyDescent="0.15">
      <c r="A78" s="2">
        <v>77</v>
      </c>
      <c r="B78" s="2">
        <f t="shared" si="2"/>
        <v>60050</v>
      </c>
    </row>
    <row r="79" spans="1:2" x14ac:dyDescent="0.15">
      <c r="A79" s="2">
        <v>78</v>
      </c>
      <c r="B79" s="2">
        <f t="shared" si="2"/>
        <v>61610</v>
      </c>
    </row>
    <row r="80" spans="1:2" x14ac:dyDescent="0.15">
      <c r="A80" s="2">
        <v>79</v>
      </c>
      <c r="B80" s="2">
        <f t="shared" ref="B80:B81" si="3">10*(A79+1)*(A79+1)+10*(A79+1)-10</f>
        <v>63190</v>
      </c>
    </row>
    <row r="81" spans="1:2" x14ac:dyDescent="0.15">
      <c r="A81" s="2">
        <v>80</v>
      </c>
      <c r="B81" s="2">
        <f t="shared" si="3"/>
        <v>64790</v>
      </c>
    </row>
  </sheetData>
  <phoneticPr fontId="2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C10" sqref="C10"/>
    </sheetView>
  </sheetViews>
  <sheetFormatPr defaultColWidth="10.875" defaultRowHeight="13.5" x14ac:dyDescent="0.15"/>
  <cols>
    <col min="1" max="1" width="10.875" style="2"/>
    <col min="2" max="2" width="12.625" style="2" bestFit="1" customWidth="1"/>
    <col min="3" max="3" width="13.875" style="2" bestFit="1" customWidth="1"/>
    <col min="4" max="4" width="10.875" style="2"/>
    <col min="5" max="5" width="13.875" style="2" bestFit="1" customWidth="1"/>
    <col min="6" max="6" width="13.875" style="2" customWidth="1"/>
    <col min="7" max="7" width="43.875" style="2" bestFit="1" customWidth="1"/>
    <col min="8" max="16384" width="10.875" style="2"/>
  </cols>
  <sheetData>
    <row r="1" spans="1:12" s="6" customFormat="1" ht="23.25" thickBot="1" x14ac:dyDescent="0.2">
      <c r="A1" s="6" t="s">
        <v>0</v>
      </c>
      <c r="B1" s="6" t="s">
        <v>3</v>
      </c>
      <c r="C1" s="6" t="s">
        <v>91</v>
      </c>
      <c r="D1" s="6" t="s">
        <v>92</v>
      </c>
      <c r="E1" s="6" t="s">
        <v>93</v>
      </c>
      <c r="F1" s="6" t="s">
        <v>54</v>
      </c>
      <c r="G1" s="6" t="s">
        <v>56</v>
      </c>
      <c r="H1" s="16" t="s">
        <v>53</v>
      </c>
      <c r="I1" s="16" t="s">
        <v>118</v>
      </c>
      <c r="J1" s="16" t="s">
        <v>119</v>
      </c>
      <c r="K1" s="16" t="s">
        <v>55</v>
      </c>
      <c r="L1" s="16" t="s">
        <v>120</v>
      </c>
    </row>
    <row r="2" spans="1:12" ht="14.25" thickTop="1" x14ac:dyDescent="0.15">
      <c r="A2" s="2">
        <v>1</v>
      </c>
      <c r="B2" s="2" t="s">
        <v>7</v>
      </c>
      <c r="C2" s="2" t="s">
        <v>87</v>
      </c>
      <c r="D2" s="2">
        <v>1</v>
      </c>
      <c r="E2" s="2">
        <v>0.15</v>
      </c>
      <c r="F2" s="2">
        <v>0</v>
      </c>
      <c r="G2" s="2" t="s">
        <v>57</v>
      </c>
      <c r="I2" s="2">
        <v>1</v>
      </c>
      <c r="J2" s="2">
        <v>1</v>
      </c>
    </row>
    <row r="3" spans="1:12" x14ac:dyDescent="0.15">
      <c r="A3" s="2">
        <v>2</v>
      </c>
      <c r="B3" s="2" t="s">
        <v>40</v>
      </c>
      <c r="C3" s="2" t="s">
        <v>80</v>
      </c>
      <c r="D3" s="2">
        <v>2</v>
      </c>
      <c r="E3" s="2">
        <v>0.1</v>
      </c>
      <c r="F3" s="2">
        <v>0</v>
      </c>
      <c r="G3" s="2" t="s">
        <v>58</v>
      </c>
      <c r="H3" s="2">
        <v>1</v>
      </c>
      <c r="J3" s="2">
        <v>1</v>
      </c>
    </row>
    <row r="4" spans="1:12" x14ac:dyDescent="0.15">
      <c r="A4" s="2">
        <v>3</v>
      </c>
      <c r="B4" s="2" t="s">
        <v>15</v>
      </c>
      <c r="C4" s="2" t="s">
        <v>81</v>
      </c>
      <c r="D4" s="2">
        <v>3</v>
      </c>
      <c r="E4" s="2">
        <v>1</v>
      </c>
      <c r="F4" s="2">
        <v>1</v>
      </c>
      <c r="G4" s="2" t="s">
        <v>59</v>
      </c>
      <c r="I4" s="2">
        <v>1</v>
      </c>
      <c r="K4" s="2">
        <v>1</v>
      </c>
    </row>
    <row r="5" spans="1:12" x14ac:dyDescent="0.15">
      <c r="A5" s="2">
        <v>4</v>
      </c>
      <c r="B5" s="2" t="s">
        <v>19</v>
      </c>
      <c r="C5" s="2" t="s">
        <v>90</v>
      </c>
      <c r="D5" s="2">
        <v>4</v>
      </c>
      <c r="E5" s="2">
        <v>1</v>
      </c>
      <c r="F5" s="2">
        <v>1</v>
      </c>
      <c r="G5" s="2" t="s">
        <v>60</v>
      </c>
      <c r="I5" s="2">
        <v>1</v>
      </c>
      <c r="K5" s="2">
        <v>1</v>
      </c>
      <c r="L5" s="2">
        <v>1</v>
      </c>
    </row>
    <row r="6" spans="1:12" x14ac:dyDescent="0.15">
      <c r="A6" s="2">
        <v>5</v>
      </c>
      <c r="B6" s="2" t="s">
        <v>22</v>
      </c>
      <c r="C6" s="2" t="s">
        <v>82</v>
      </c>
      <c r="D6" s="2">
        <v>5</v>
      </c>
      <c r="E6" s="2">
        <v>0.15</v>
      </c>
      <c r="F6" s="2">
        <v>1</v>
      </c>
      <c r="G6" s="2" t="s">
        <v>61</v>
      </c>
      <c r="I6" s="2">
        <v>1</v>
      </c>
      <c r="J6" s="2">
        <v>1</v>
      </c>
    </row>
    <row r="7" spans="1:12" x14ac:dyDescent="0.15">
      <c r="A7" s="2">
        <v>6</v>
      </c>
      <c r="B7" s="2" t="s">
        <v>26</v>
      </c>
      <c r="C7" s="2" t="s">
        <v>83</v>
      </c>
      <c r="D7" s="2">
        <v>6</v>
      </c>
      <c r="E7" s="2">
        <v>0.15</v>
      </c>
      <c r="F7" s="2">
        <v>1</v>
      </c>
      <c r="G7" s="2" t="s">
        <v>62</v>
      </c>
      <c r="I7" s="2">
        <v>1</v>
      </c>
      <c r="J7" s="2">
        <v>1</v>
      </c>
    </row>
    <row r="8" spans="1:12" x14ac:dyDescent="0.15">
      <c r="A8" s="2">
        <v>7</v>
      </c>
      <c r="B8" s="2" t="s">
        <v>30</v>
      </c>
      <c r="C8" s="2" t="s">
        <v>88</v>
      </c>
      <c r="D8" s="2">
        <v>7</v>
      </c>
      <c r="E8" s="2">
        <v>1</v>
      </c>
      <c r="F8" s="2">
        <v>0</v>
      </c>
      <c r="G8" s="2" t="s">
        <v>63</v>
      </c>
      <c r="H8" s="2">
        <v>1</v>
      </c>
      <c r="J8" s="2">
        <v>1</v>
      </c>
    </row>
    <row r="9" spans="1:12" x14ac:dyDescent="0.15">
      <c r="A9" s="2">
        <v>8</v>
      </c>
      <c r="B9" s="2" t="s">
        <v>34</v>
      </c>
      <c r="C9" s="2" t="s">
        <v>89</v>
      </c>
      <c r="D9" s="2">
        <v>8</v>
      </c>
      <c r="E9" s="2">
        <v>1</v>
      </c>
      <c r="F9" s="2">
        <v>0</v>
      </c>
      <c r="G9" s="2" t="s">
        <v>64</v>
      </c>
      <c r="H9" s="2">
        <v>1</v>
      </c>
      <c r="J9" s="2">
        <v>1</v>
      </c>
    </row>
    <row r="10" spans="1:12" x14ac:dyDescent="0.15">
      <c r="A10" s="2">
        <v>9</v>
      </c>
      <c r="B10" s="2" t="s">
        <v>37</v>
      </c>
      <c r="C10" s="2" t="s">
        <v>86</v>
      </c>
      <c r="D10" s="2">
        <v>9</v>
      </c>
      <c r="E10" s="2">
        <v>0.15</v>
      </c>
      <c r="F10" s="2">
        <v>0</v>
      </c>
      <c r="G10" s="2" t="s">
        <v>65</v>
      </c>
      <c r="H10" s="2">
        <v>1</v>
      </c>
      <c r="J10" s="2">
        <v>1</v>
      </c>
    </row>
    <row r="11" spans="1:12" x14ac:dyDescent="0.15">
      <c r="A11" s="2">
        <v>10</v>
      </c>
      <c r="B11" s="2" t="s">
        <v>48</v>
      </c>
      <c r="C11" s="2" t="s">
        <v>84</v>
      </c>
      <c r="D11" s="2">
        <v>10</v>
      </c>
      <c r="E11" s="2">
        <v>1</v>
      </c>
      <c r="F11" s="2">
        <v>1</v>
      </c>
      <c r="G11" s="2" t="s">
        <v>66</v>
      </c>
      <c r="I11" s="2">
        <v>1</v>
      </c>
      <c r="K11" s="2">
        <v>1</v>
      </c>
    </row>
    <row r="12" spans="1:12" x14ac:dyDescent="0.15">
      <c r="A12" s="2">
        <v>11</v>
      </c>
      <c r="B12" s="2" t="s">
        <v>51</v>
      </c>
      <c r="C12" s="2" t="s">
        <v>85</v>
      </c>
      <c r="D12" s="2">
        <v>11</v>
      </c>
      <c r="E12" s="2">
        <v>1</v>
      </c>
      <c r="F12" s="2">
        <v>1</v>
      </c>
      <c r="G12" s="2" t="s">
        <v>67</v>
      </c>
      <c r="I12" s="2">
        <v>1</v>
      </c>
      <c r="K12" s="2">
        <v>1</v>
      </c>
    </row>
    <row r="13" spans="1:12" x14ac:dyDescent="0.15">
      <c r="A13" s="2">
        <v>12</v>
      </c>
      <c r="C13" s="2" t="s">
        <v>121</v>
      </c>
      <c r="D13" s="2">
        <v>12</v>
      </c>
      <c r="E13" s="2">
        <v>0.15</v>
      </c>
      <c r="F13" s="2">
        <v>0</v>
      </c>
      <c r="G13" s="2" t="s">
        <v>122</v>
      </c>
      <c r="H13" s="2">
        <v>1</v>
      </c>
      <c r="J13" s="2">
        <v>1</v>
      </c>
    </row>
    <row r="14" spans="1:12" x14ac:dyDescent="0.15">
      <c r="A14" s="2">
        <v>13</v>
      </c>
      <c r="C14" s="2" t="s">
        <v>123</v>
      </c>
      <c r="D14" s="2">
        <v>13</v>
      </c>
      <c r="E14" s="2">
        <v>0.15</v>
      </c>
      <c r="F14" s="2">
        <v>0</v>
      </c>
      <c r="G14" s="2" t="s">
        <v>124</v>
      </c>
      <c r="H14" s="2">
        <v>1</v>
      </c>
      <c r="J14" s="2">
        <v>1</v>
      </c>
    </row>
    <row r="15" spans="1:12" x14ac:dyDescent="0.15">
      <c r="A15" s="2">
        <v>14</v>
      </c>
      <c r="C15" s="2" t="s">
        <v>129</v>
      </c>
      <c r="D15" s="2">
        <v>14</v>
      </c>
      <c r="E15" s="2">
        <v>0.15</v>
      </c>
      <c r="F15" s="2">
        <v>0</v>
      </c>
      <c r="G15" s="2" t="s">
        <v>128</v>
      </c>
      <c r="H15" s="2">
        <v>1</v>
      </c>
      <c r="J15" s="2">
        <v>1</v>
      </c>
    </row>
    <row r="16" spans="1:12" x14ac:dyDescent="0.15">
      <c r="A16" s="2">
        <v>15</v>
      </c>
      <c r="C16" s="2" t="s">
        <v>125</v>
      </c>
      <c r="D16" s="2">
        <v>15</v>
      </c>
      <c r="E16" s="2">
        <v>1</v>
      </c>
      <c r="F16" s="2">
        <v>1</v>
      </c>
      <c r="G16" s="2" t="s">
        <v>126</v>
      </c>
      <c r="I16" s="2">
        <v>1</v>
      </c>
    </row>
    <row r="17" spans="1:6" x14ac:dyDescent="0.15">
      <c r="A17" s="2">
        <v>16</v>
      </c>
      <c r="C17" s="2" t="s">
        <v>127</v>
      </c>
      <c r="D17" s="2">
        <v>16</v>
      </c>
      <c r="E17" s="2">
        <v>0.15</v>
      </c>
      <c r="F17" s="2">
        <v>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D35" sqref="D35"/>
    </sheetView>
  </sheetViews>
  <sheetFormatPr defaultColWidth="8.875" defaultRowHeight="13.5" x14ac:dyDescent="0.15"/>
  <cols>
    <col min="2" max="2" width="12.625" bestFit="1" customWidth="1"/>
    <col min="3" max="3" width="10.875" bestFit="1" customWidth="1"/>
    <col min="4" max="4" width="12.625" bestFit="1" customWidth="1"/>
    <col min="6" max="7" width="13.125" bestFit="1" customWidth="1"/>
    <col min="8" max="8" width="14.5" bestFit="1" customWidth="1"/>
    <col min="13" max="13" width="20.625" bestFit="1" customWidth="1"/>
    <col min="16" max="16" width="13.5" bestFit="1" customWidth="1"/>
    <col min="17" max="17" width="11.625" bestFit="1" customWidth="1"/>
    <col min="21" max="21" width="13.5" bestFit="1" customWidth="1"/>
    <col min="22" max="22" width="11.625" bestFit="1" customWidth="1"/>
  </cols>
  <sheetData>
    <row r="1" spans="1:22" x14ac:dyDescent="0.15">
      <c r="A1" s="1" t="s">
        <v>94</v>
      </c>
      <c r="B1" s="1" t="s">
        <v>1</v>
      </c>
      <c r="C1" s="1" t="s">
        <v>95</v>
      </c>
      <c r="D1" s="1" t="s">
        <v>96</v>
      </c>
      <c r="E1" s="1" t="s">
        <v>68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7" t="s">
        <v>104</v>
      </c>
      <c r="N1" s="8" t="s">
        <v>105</v>
      </c>
      <c r="O1" s="9" t="s">
        <v>106</v>
      </c>
      <c r="P1" s="10" t="s">
        <v>107</v>
      </c>
      <c r="Q1" s="11" t="s">
        <v>108</v>
      </c>
      <c r="R1" s="1" t="s">
        <v>4</v>
      </c>
      <c r="S1" s="1" t="s">
        <v>109</v>
      </c>
      <c r="T1" s="1" t="s">
        <v>5</v>
      </c>
      <c r="U1" s="1" t="s">
        <v>110</v>
      </c>
      <c r="V1" s="1" t="s">
        <v>111</v>
      </c>
    </row>
    <row r="2" spans="1:22" s="5" customFormat="1" x14ac:dyDescent="0.15">
      <c r="A2" s="3">
        <v>1</v>
      </c>
      <c r="B2" s="3" t="s">
        <v>112</v>
      </c>
      <c r="C2" s="3" t="s">
        <v>113</v>
      </c>
      <c r="D2" s="3" t="s">
        <v>114</v>
      </c>
      <c r="E2" s="3">
        <v>20</v>
      </c>
      <c r="F2" s="3">
        <v>12</v>
      </c>
      <c r="G2" s="3">
        <v>6</v>
      </c>
      <c r="H2" s="3">
        <v>20</v>
      </c>
      <c r="I2" s="3">
        <v>6</v>
      </c>
      <c r="J2" s="3">
        <v>2.2000000000000002</v>
      </c>
      <c r="K2" s="3">
        <v>1.6</v>
      </c>
      <c r="L2" s="3">
        <v>3</v>
      </c>
      <c r="M2" s="14">
        <v>1</v>
      </c>
      <c r="N2" s="3">
        <v>1.1000000000000001</v>
      </c>
      <c r="O2" s="3">
        <v>1.2</v>
      </c>
      <c r="P2" s="3">
        <v>1.3</v>
      </c>
      <c r="Q2" s="3">
        <v>1.4</v>
      </c>
      <c r="R2" s="3">
        <v>3600</v>
      </c>
      <c r="S2" s="15">
        <v>1</v>
      </c>
      <c r="T2" s="3">
        <v>3</v>
      </c>
      <c r="U2" s="3" t="s">
        <v>8</v>
      </c>
      <c r="V2" s="3">
        <v>3600</v>
      </c>
    </row>
    <row r="3" spans="1:22" s="5" customFormat="1" x14ac:dyDescent="0.15">
      <c r="A3" s="3">
        <v>2</v>
      </c>
      <c r="B3" s="3" t="s">
        <v>9</v>
      </c>
      <c r="C3" s="3" t="s">
        <v>10</v>
      </c>
      <c r="D3" s="3" t="s">
        <v>11</v>
      </c>
      <c r="E3" s="3">
        <v>25</v>
      </c>
      <c r="F3" s="3">
        <v>14</v>
      </c>
      <c r="G3" s="3">
        <v>8</v>
      </c>
      <c r="H3" s="3">
        <v>18</v>
      </c>
      <c r="I3" s="3">
        <v>8</v>
      </c>
      <c r="J3" s="3">
        <v>2.6</v>
      </c>
      <c r="K3" s="3">
        <v>1.8</v>
      </c>
      <c r="L3" s="3">
        <v>2.4</v>
      </c>
      <c r="M3" s="14">
        <v>1</v>
      </c>
      <c r="N3" s="3">
        <v>1.1000000000000001</v>
      </c>
      <c r="O3" s="3">
        <v>1.2</v>
      </c>
      <c r="P3" s="3">
        <v>1.3</v>
      </c>
      <c r="Q3" s="3">
        <v>1.4</v>
      </c>
      <c r="R3" s="3">
        <v>10800</v>
      </c>
      <c r="S3" s="15">
        <v>1</v>
      </c>
      <c r="T3" s="3">
        <v>5</v>
      </c>
      <c r="U3" s="3" t="s">
        <v>12</v>
      </c>
      <c r="V3" s="3">
        <v>7200</v>
      </c>
    </row>
    <row r="4" spans="1:22" x14ac:dyDescent="0.15">
      <c r="A4" s="2">
        <v>3</v>
      </c>
      <c r="B4" s="2" t="s">
        <v>13</v>
      </c>
      <c r="C4" s="2" t="s">
        <v>14</v>
      </c>
      <c r="D4" s="2" t="s">
        <v>15</v>
      </c>
      <c r="E4" s="2">
        <v>50</v>
      </c>
      <c r="F4" s="2">
        <v>10</v>
      </c>
      <c r="G4" s="2">
        <v>10</v>
      </c>
      <c r="H4" s="2">
        <v>4</v>
      </c>
      <c r="I4" s="2">
        <v>10</v>
      </c>
      <c r="J4" s="2">
        <v>2</v>
      </c>
      <c r="K4" s="2">
        <v>2</v>
      </c>
      <c r="L4" s="2">
        <v>1.4</v>
      </c>
      <c r="M4" s="12">
        <v>1</v>
      </c>
      <c r="N4" s="2">
        <v>1.1000000000000001</v>
      </c>
      <c r="O4" s="2">
        <v>1.2</v>
      </c>
      <c r="P4" s="2">
        <v>1.3</v>
      </c>
      <c r="Q4" s="2">
        <v>1.4</v>
      </c>
      <c r="R4" s="2">
        <v>43200</v>
      </c>
      <c r="S4" s="13">
        <v>5</v>
      </c>
      <c r="T4" s="2">
        <v>10</v>
      </c>
      <c r="U4" s="2" t="s">
        <v>16</v>
      </c>
      <c r="V4" s="2">
        <v>10800</v>
      </c>
    </row>
    <row r="5" spans="1:22" s="5" customFormat="1" x14ac:dyDescent="0.15">
      <c r="A5" s="3">
        <v>4</v>
      </c>
      <c r="B5" s="3" t="s">
        <v>17</v>
      </c>
      <c r="C5" s="3" t="s">
        <v>18</v>
      </c>
      <c r="D5" s="3" t="s">
        <v>115</v>
      </c>
      <c r="E5" s="3">
        <v>25</v>
      </c>
      <c r="F5" s="3">
        <v>16</v>
      </c>
      <c r="G5" s="3">
        <v>10</v>
      </c>
      <c r="H5" s="3">
        <v>14</v>
      </c>
      <c r="I5" s="3">
        <v>8</v>
      </c>
      <c r="J5" s="3">
        <v>1.6</v>
      </c>
      <c r="K5" s="3">
        <v>2</v>
      </c>
      <c r="L5" s="3">
        <v>1.4</v>
      </c>
      <c r="M5" s="14">
        <v>1</v>
      </c>
      <c r="N5" s="3">
        <v>1.1000000000000001</v>
      </c>
      <c r="O5" s="3">
        <v>1.2</v>
      </c>
      <c r="P5" s="3">
        <v>1.3</v>
      </c>
      <c r="Q5" s="3">
        <v>1.4</v>
      </c>
      <c r="R5" s="3">
        <v>21600</v>
      </c>
      <c r="S5" s="15">
        <v>8</v>
      </c>
      <c r="T5" s="3">
        <v>8</v>
      </c>
      <c r="U5" s="3" t="s">
        <v>116</v>
      </c>
      <c r="V5" s="3">
        <v>7200</v>
      </c>
    </row>
    <row r="6" spans="1:22" s="5" customFormat="1" x14ac:dyDescent="0.15">
      <c r="A6" s="3">
        <v>5</v>
      </c>
      <c r="B6" s="3" t="s">
        <v>117</v>
      </c>
      <c r="C6" s="3" t="s">
        <v>21</v>
      </c>
      <c r="D6" s="3" t="s">
        <v>22</v>
      </c>
      <c r="E6" s="3">
        <v>20</v>
      </c>
      <c r="F6" s="3">
        <v>14</v>
      </c>
      <c r="G6" s="3">
        <v>16</v>
      </c>
      <c r="H6" s="3">
        <v>12</v>
      </c>
      <c r="I6" s="3">
        <v>6</v>
      </c>
      <c r="J6" s="3">
        <v>2.4</v>
      </c>
      <c r="K6" s="3">
        <v>2.6</v>
      </c>
      <c r="L6" s="3">
        <v>2.2000000000000002</v>
      </c>
      <c r="M6" s="14">
        <v>1</v>
      </c>
      <c r="N6" s="3">
        <v>1.1000000000000001</v>
      </c>
      <c r="O6" s="3">
        <v>1.2</v>
      </c>
      <c r="P6" s="3">
        <v>1.3</v>
      </c>
      <c r="Q6" s="3">
        <v>1.4</v>
      </c>
      <c r="R6" s="3">
        <v>10800</v>
      </c>
      <c r="S6" s="15">
        <v>10</v>
      </c>
      <c r="T6" s="3">
        <v>6</v>
      </c>
      <c r="U6" s="3" t="s">
        <v>23</v>
      </c>
      <c r="V6" s="3">
        <v>3600</v>
      </c>
    </row>
    <row r="7" spans="1:22" x14ac:dyDescent="0.15">
      <c r="A7" s="2">
        <v>6</v>
      </c>
      <c r="B7" s="2" t="s">
        <v>35</v>
      </c>
      <c r="C7" s="2" t="s">
        <v>36</v>
      </c>
      <c r="D7" s="2" t="s">
        <v>37</v>
      </c>
      <c r="E7" s="2">
        <v>25</v>
      </c>
      <c r="F7" s="2">
        <v>18</v>
      </c>
      <c r="G7" s="2">
        <v>10</v>
      </c>
      <c r="H7" s="2">
        <v>16</v>
      </c>
      <c r="I7" s="2">
        <v>7</v>
      </c>
      <c r="J7" s="2">
        <v>2.8</v>
      </c>
      <c r="K7" s="2">
        <v>2</v>
      </c>
      <c r="L7" s="2">
        <v>2.6</v>
      </c>
      <c r="M7" s="12">
        <v>1</v>
      </c>
      <c r="N7" s="2">
        <v>1.1000000000000001</v>
      </c>
      <c r="O7" s="2">
        <v>1.2</v>
      </c>
      <c r="P7" s="2">
        <v>1.3</v>
      </c>
      <c r="Q7" s="2">
        <v>1.4</v>
      </c>
      <c r="R7" s="2">
        <v>43200</v>
      </c>
      <c r="S7" s="13">
        <v>12</v>
      </c>
      <c r="T7" s="2">
        <v>8</v>
      </c>
      <c r="U7" s="2" t="s">
        <v>8</v>
      </c>
      <c r="V7" s="2">
        <v>7200</v>
      </c>
    </row>
    <row r="8" spans="1:22" s="5" customFormat="1" x14ac:dyDescent="0.15">
      <c r="A8" s="3">
        <v>7</v>
      </c>
      <c r="B8" s="3" t="s">
        <v>43</v>
      </c>
      <c r="C8" s="3" t="s">
        <v>44</v>
      </c>
      <c r="D8" s="3" t="s">
        <v>30</v>
      </c>
      <c r="E8" s="3">
        <v>30</v>
      </c>
      <c r="F8" s="3">
        <v>14</v>
      </c>
      <c r="G8" s="3">
        <v>18</v>
      </c>
      <c r="H8" s="3">
        <v>18</v>
      </c>
      <c r="I8" s="3">
        <v>6</v>
      </c>
      <c r="J8" s="3">
        <v>1.4</v>
      </c>
      <c r="K8" s="3">
        <v>2.8</v>
      </c>
      <c r="L8" s="3">
        <v>2.8</v>
      </c>
      <c r="M8" s="14">
        <v>1</v>
      </c>
      <c r="N8" s="3">
        <v>1.1000000000000001</v>
      </c>
      <c r="O8" s="3">
        <v>1.2</v>
      </c>
      <c r="P8" s="3">
        <v>1.3</v>
      </c>
      <c r="Q8" s="3">
        <v>1.4</v>
      </c>
      <c r="R8" s="3">
        <v>10800</v>
      </c>
      <c r="S8" s="15">
        <v>14</v>
      </c>
      <c r="T8" s="3">
        <v>8</v>
      </c>
      <c r="U8" s="3" t="s">
        <v>31</v>
      </c>
      <c r="V8" s="3">
        <v>3600</v>
      </c>
    </row>
    <row r="9" spans="1:22" s="5" customFormat="1" x14ac:dyDescent="0.15">
      <c r="A9" s="3">
        <v>8</v>
      </c>
      <c r="B9" s="3" t="s">
        <v>32</v>
      </c>
      <c r="C9" s="3" t="s">
        <v>33</v>
      </c>
      <c r="D9" s="3" t="s">
        <v>34</v>
      </c>
      <c r="E9" s="3">
        <v>25</v>
      </c>
      <c r="F9" s="3">
        <v>18</v>
      </c>
      <c r="G9" s="3">
        <v>10</v>
      </c>
      <c r="H9" s="3">
        <v>20</v>
      </c>
      <c r="I9" s="3">
        <v>6</v>
      </c>
      <c r="J9" s="3">
        <v>2.8</v>
      </c>
      <c r="K9" s="3">
        <v>2</v>
      </c>
      <c r="L9" s="3">
        <v>3</v>
      </c>
      <c r="M9" s="14">
        <v>1</v>
      </c>
      <c r="N9" s="3">
        <v>1.1000000000000001</v>
      </c>
      <c r="O9" s="3">
        <v>1.2</v>
      </c>
      <c r="P9" s="3">
        <v>1.3</v>
      </c>
      <c r="Q9" s="3">
        <v>1.4</v>
      </c>
      <c r="R9" s="3">
        <v>21600</v>
      </c>
      <c r="S9" s="15">
        <v>16</v>
      </c>
      <c r="T9" s="3">
        <v>6</v>
      </c>
      <c r="U9" s="3" t="s">
        <v>12</v>
      </c>
      <c r="V9" s="3">
        <v>3600</v>
      </c>
    </row>
    <row r="10" spans="1:22" x14ac:dyDescent="0.15">
      <c r="A10" s="2">
        <v>9</v>
      </c>
      <c r="B10" s="2" t="s">
        <v>24</v>
      </c>
      <c r="C10" s="2" t="s">
        <v>25</v>
      </c>
      <c r="D10" s="2" t="s">
        <v>26</v>
      </c>
      <c r="E10" s="2">
        <v>40</v>
      </c>
      <c r="F10" s="2">
        <v>20</v>
      </c>
      <c r="G10" s="2">
        <v>8</v>
      </c>
      <c r="H10" s="2">
        <v>12</v>
      </c>
      <c r="I10" s="2">
        <v>8</v>
      </c>
      <c r="J10" s="2">
        <v>3</v>
      </c>
      <c r="K10" s="2">
        <v>1.8</v>
      </c>
      <c r="L10" s="2">
        <v>1.2</v>
      </c>
      <c r="M10" s="12">
        <v>1</v>
      </c>
      <c r="N10" s="2">
        <v>1.1000000000000001</v>
      </c>
      <c r="O10" s="2">
        <v>1.2</v>
      </c>
      <c r="P10" s="2">
        <v>1.3</v>
      </c>
      <c r="Q10" s="2">
        <v>1.4</v>
      </c>
      <c r="R10" s="2">
        <v>43200</v>
      </c>
      <c r="S10" s="13">
        <v>18</v>
      </c>
      <c r="T10" s="2">
        <v>8</v>
      </c>
      <c r="U10" s="2" t="s">
        <v>27</v>
      </c>
      <c r="V10" s="2">
        <v>7200</v>
      </c>
    </row>
    <row r="11" spans="1:22" x14ac:dyDescent="0.15">
      <c r="A11" s="2">
        <v>10</v>
      </c>
      <c r="B11" s="2" t="s">
        <v>38</v>
      </c>
      <c r="C11" s="2" t="s">
        <v>39</v>
      </c>
      <c r="D11" s="2" t="s">
        <v>40</v>
      </c>
      <c r="E11" s="2">
        <v>45</v>
      </c>
      <c r="F11" s="2">
        <v>20</v>
      </c>
      <c r="G11" s="2">
        <v>30</v>
      </c>
      <c r="H11" s="2">
        <v>10</v>
      </c>
      <c r="I11" s="2">
        <v>7</v>
      </c>
      <c r="J11" s="2">
        <v>3</v>
      </c>
      <c r="K11" s="2">
        <v>3</v>
      </c>
      <c r="L11" s="2">
        <v>2</v>
      </c>
      <c r="M11" s="12">
        <v>1</v>
      </c>
      <c r="N11" s="2">
        <v>1.1000000000000001</v>
      </c>
      <c r="O11" s="2">
        <v>1.2</v>
      </c>
      <c r="P11" s="2">
        <v>1.3</v>
      </c>
      <c r="Q11" s="2">
        <v>1.4</v>
      </c>
      <c r="R11" s="2">
        <v>86400</v>
      </c>
      <c r="S11" s="13">
        <v>20</v>
      </c>
      <c r="T11" s="2">
        <v>12</v>
      </c>
      <c r="U11" s="2" t="s">
        <v>23</v>
      </c>
      <c r="V11" s="2">
        <v>7200</v>
      </c>
    </row>
    <row r="12" spans="1:22" s="5" customFormat="1" x14ac:dyDescent="0.15">
      <c r="A12" s="3">
        <v>11</v>
      </c>
      <c r="B12" s="3" t="s">
        <v>41</v>
      </c>
      <c r="C12" s="3" t="s">
        <v>42</v>
      </c>
      <c r="D12" s="3" t="s">
        <v>19</v>
      </c>
      <c r="E12" s="3">
        <v>30</v>
      </c>
      <c r="F12" s="3">
        <v>18</v>
      </c>
      <c r="G12" s="3">
        <v>18</v>
      </c>
      <c r="H12" s="3">
        <v>12</v>
      </c>
      <c r="I12" s="3">
        <v>6</v>
      </c>
      <c r="J12" s="3">
        <v>2.8</v>
      </c>
      <c r="K12" s="3">
        <v>2.8</v>
      </c>
      <c r="L12" s="3">
        <v>2.2000000000000002</v>
      </c>
      <c r="M12" s="14">
        <v>1</v>
      </c>
      <c r="N12" s="3">
        <v>1.1000000000000001</v>
      </c>
      <c r="O12" s="3">
        <v>1.2</v>
      </c>
      <c r="P12" s="3">
        <v>1.3</v>
      </c>
      <c r="Q12" s="3">
        <v>1.4</v>
      </c>
      <c r="R12" s="3">
        <v>86400</v>
      </c>
      <c r="S12" s="15">
        <v>22</v>
      </c>
      <c r="T12" s="3">
        <v>8</v>
      </c>
      <c r="U12" s="3" t="s">
        <v>20</v>
      </c>
      <c r="V12" s="3">
        <v>7200</v>
      </c>
    </row>
    <row r="13" spans="1:22" x14ac:dyDescent="0.15">
      <c r="A13" s="2">
        <v>12</v>
      </c>
      <c r="B13" s="2" t="s">
        <v>28</v>
      </c>
      <c r="C13" s="2" t="s">
        <v>29</v>
      </c>
      <c r="D13" s="2" t="s">
        <v>30</v>
      </c>
      <c r="E13" s="2">
        <v>40</v>
      </c>
      <c r="F13" s="2">
        <v>16</v>
      </c>
      <c r="G13" s="2">
        <v>18</v>
      </c>
      <c r="H13" s="2">
        <v>10</v>
      </c>
      <c r="I13" s="2">
        <v>8</v>
      </c>
      <c r="J13" s="2">
        <v>2.6</v>
      </c>
      <c r="K13" s="2">
        <v>2.8</v>
      </c>
      <c r="L13" s="2">
        <v>2</v>
      </c>
      <c r="M13" s="12">
        <v>1</v>
      </c>
      <c r="N13" s="2">
        <v>1.1000000000000001</v>
      </c>
      <c r="O13" s="2">
        <v>1.2</v>
      </c>
      <c r="P13" s="2">
        <v>1.3</v>
      </c>
      <c r="Q13" s="2">
        <v>1.4</v>
      </c>
      <c r="R13" s="2">
        <v>86400</v>
      </c>
      <c r="S13" s="13">
        <v>24</v>
      </c>
      <c r="T13" s="2">
        <v>8</v>
      </c>
      <c r="U13" s="2" t="s">
        <v>31</v>
      </c>
      <c r="V13" s="2">
        <v>10800</v>
      </c>
    </row>
    <row r="14" spans="1:22" x14ac:dyDescent="0.15">
      <c r="A14" s="2">
        <v>13</v>
      </c>
      <c r="B14" s="2" t="s">
        <v>45</v>
      </c>
      <c r="C14" s="2" t="s">
        <v>46</v>
      </c>
      <c r="D14" s="2" t="s">
        <v>22</v>
      </c>
      <c r="E14" s="2">
        <v>40</v>
      </c>
      <c r="F14" s="2">
        <v>20</v>
      </c>
      <c r="G14" s="2">
        <v>14</v>
      </c>
      <c r="H14" s="2">
        <v>12</v>
      </c>
      <c r="I14" s="2">
        <v>8</v>
      </c>
      <c r="J14" s="2">
        <v>3</v>
      </c>
      <c r="K14" s="2">
        <v>2.4</v>
      </c>
      <c r="L14" s="2">
        <v>2.2000000000000002</v>
      </c>
      <c r="M14" s="12">
        <v>1</v>
      </c>
      <c r="N14" s="2">
        <v>1.1000000000000001</v>
      </c>
      <c r="O14" s="2">
        <v>1.2</v>
      </c>
      <c r="P14" s="2">
        <v>1.3</v>
      </c>
      <c r="Q14" s="2">
        <v>1.4</v>
      </c>
      <c r="R14" s="2">
        <v>172800</v>
      </c>
      <c r="S14" s="13">
        <v>26</v>
      </c>
      <c r="T14" s="2">
        <v>8</v>
      </c>
      <c r="U14" s="2" t="s">
        <v>27</v>
      </c>
      <c r="V14" s="2">
        <v>7200</v>
      </c>
    </row>
    <row r="15" spans="1:22" s="5" customFormat="1" x14ac:dyDescent="0.15">
      <c r="A15" s="3">
        <v>14</v>
      </c>
      <c r="B15" s="3" t="s">
        <v>47</v>
      </c>
      <c r="C15" s="3" t="s">
        <v>48</v>
      </c>
      <c r="D15" s="3" t="s">
        <v>48</v>
      </c>
      <c r="E15" s="3">
        <v>60</v>
      </c>
      <c r="F15" s="3">
        <v>14</v>
      </c>
      <c r="G15" s="3">
        <v>20</v>
      </c>
      <c r="H15" s="3">
        <v>4</v>
      </c>
      <c r="I15" s="3">
        <v>10</v>
      </c>
      <c r="J15" s="3">
        <v>2.4</v>
      </c>
      <c r="K15" s="3">
        <v>3</v>
      </c>
      <c r="L15" s="3">
        <v>1.4</v>
      </c>
      <c r="M15" s="14">
        <v>1</v>
      </c>
      <c r="N15" s="3">
        <v>1.1000000000000001</v>
      </c>
      <c r="O15" s="3">
        <v>1.2</v>
      </c>
      <c r="P15" s="3">
        <v>1.3</v>
      </c>
      <c r="Q15" s="3">
        <v>1.4</v>
      </c>
      <c r="R15" s="3">
        <v>172800</v>
      </c>
      <c r="S15" s="15">
        <v>28</v>
      </c>
      <c r="T15" s="3">
        <v>12</v>
      </c>
      <c r="U15" s="3" t="s">
        <v>16</v>
      </c>
      <c r="V15" s="3">
        <v>10800</v>
      </c>
    </row>
    <row r="16" spans="1:22" s="5" customFormat="1" x14ac:dyDescent="0.15">
      <c r="A16" s="3">
        <v>15</v>
      </c>
      <c r="B16" s="4" t="s">
        <v>49</v>
      </c>
      <c r="C16" s="4" t="s">
        <v>50</v>
      </c>
      <c r="D16" s="3" t="s">
        <v>51</v>
      </c>
      <c r="E16" s="3">
        <v>40</v>
      </c>
      <c r="F16" s="3">
        <v>20</v>
      </c>
      <c r="G16" s="3">
        <v>12</v>
      </c>
      <c r="H16" s="3">
        <v>14</v>
      </c>
      <c r="I16" s="3">
        <v>8</v>
      </c>
      <c r="J16" s="3">
        <v>3</v>
      </c>
      <c r="K16" s="3">
        <v>2.2000000000000002</v>
      </c>
      <c r="L16" s="3">
        <v>2.4</v>
      </c>
      <c r="M16" s="14">
        <v>1</v>
      </c>
      <c r="N16" s="3">
        <v>1.1000000000000001</v>
      </c>
      <c r="O16" s="3">
        <v>1.2</v>
      </c>
      <c r="P16" s="3">
        <v>1.3</v>
      </c>
      <c r="Q16" s="3">
        <v>1.4</v>
      </c>
      <c r="R16" s="3">
        <v>172800</v>
      </c>
      <c r="S16" s="15">
        <v>30</v>
      </c>
      <c r="T16" s="3">
        <v>12</v>
      </c>
      <c r="U16" s="3" t="s">
        <v>52</v>
      </c>
      <c r="V16" s="3">
        <v>7200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tabSelected="1" workbookViewId="0">
      <selection activeCell="L29" sqref="L29"/>
    </sheetView>
  </sheetViews>
  <sheetFormatPr defaultRowHeight="13.5" x14ac:dyDescent="0.15"/>
  <sheetData>
    <row r="1" spans="2:11" x14ac:dyDescent="0.15">
      <c r="B1" s="3" t="s">
        <v>112</v>
      </c>
      <c r="C1">
        <f>dinosaurs_avai!E2+dinosaurs_avai!I2*50</f>
        <v>1300</v>
      </c>
      <c r="D1">
        <f>dinosaurs_avai!F2+dinosaurs_avai!J2*80</f>
        <v>592</v>
      </c>
      <c r="E1">
        <f>dinosaurs_avai!G2+dinosaurs_avai!K2*80</f>
        <v>518</v>
      </c>
      <c r="F1">
        <f>dinosaurs_avai!H2+dinosaurs_avai!L2*80</f>
        <v>980</v>
      </c>
    </row>
    <row r="2" spans="2:11" x14ac:dyDescent="0.15">
      <c r="B2" s="3" t="s">
        <v>9</v>
      </c>
      <c r="C2">
        <f>dinosaurs_avai!E3+dinosaurs_avai!I3*50</f>
        <v>1800</v>
      </c>
      <c r="D2">
        <f>dinosaurs_avai!F3+dinosaurs_avai!J3*80</f>
        <v>850</v>
      </c>
      <c r="E2">
        <f>dinosaurs_avai!G3+dinosaurs_avai!K3*80</f>
        <v>584</v>
      </c>
      <c r="F2">
        <f>dinosaurs_avai!H3+dinosaurs_avai!L3*80</f>
        <v>786</v>
      </c>
    </row>
    <row r="3" spans="2:11" x14ac:dyDescent="0.15">
      <c r="B3" s="3" t="s">
        <v>17</v>
      </c>
      <c r="C3">
        <f>dinosaurs_avai!E4+dinosaurs_avai!I4*50</f>
        <v>2200</v>
      </c>
      <c r="D3">
        <f>dinosaurs_avai!F4+dinosaurs_avai!J4*80</f>
        <v>698</v>
      </c>
      <c r="E3">
        <f>dinosaurs_avai!G4+dinosaurs_avai!K4*80</f>
        <v>650</v>
      </c>
      <c r="F3">
        <f>dinosaurs_avai!H4+dinosaurs_avai!L4*80</f>
        <v>462.00000000000006</v>
      </c>
    </row>
    <row r="4" spans="2:11" x14ac:dyDescent="0.15">
      <c r="B4" s="3" t="s">
        <v>117</v>
      </c>
      <c r="C4">
        <f>dinosaurs_avai!E5+dinosaurs_avai!I5*50</f>
        <v>2000</v>
      </c>
      <c r="D4">
        <f>dinosaurs_avai!F5+dinosaurs_avai!J5*80</f>
        <v>786</v>
      </c>
      <c r="E4">
        <f>dinosaurs_avai!G5+dinosaurs_avai!K5*80</f>
        <v>848</v>
      </c>
      <c r="F4">
        <f>dinosaurs_avai!H5+dinosaurs_avai!L5*80</f>
        <v>715.99999999999989</v>
      </c>
    </row>
    <row r="5" spans="2:11" x14ac:dyDescent="0.15">
      <c r="B5" s="3" t="s">
        <v>43</v>
      </c>
      <c r="C5">
        <f>dinosaurs_avai!E6+dinosaurs_avai!I6*50</f>
        <v>1800</v>
      </c>
      <c r="D5">
        <f>dinosaurs_avai!F6+dinosaurs_avai!J6*80</f>
        <v>658</v>
      </c>
      <c r="E5">
        <f>dinosaurs_avai!G6+dinosaurs_avai!K6*80</f>
        <v>914.00000000000011</v>
      </c>
      <c r="F5">
        <f>dinosaurs_avai!H6+dinosaurs_avai!L6*80</f>
        <v>914.00000000000011</v>
      </c>
    </row>
    <row r="6" spans="2:11" x14ac:dyDescent="0.15">
      <c r="B6" s="3" t="s">
        <v>32</v>
      </c>
      <c r="C6">
        <f>dinosaurs_avai!E7+dinosaurs_avai!I7*50</f>
        <v>1900</v>
      </c>
      <c r="D6">
        <f>dinosaurs_avai!F7+dinosaurs_avai!J7*80</f>
        <v>888</v>
      </c>
      <c r="E6">
        <f>dinosaurs_avai!G7+dinosaurs_avai!K7*80</f>
        <v>618</v>
      </c>
      <c r="F6">
        <f>dinosaurs_avai!H7+dinosaurs_avai!L7*80</f>
        <v>980</v>
      </c>
    </row>
    <row r="7" spans="2:11" x14ac:dyDescent="0.15">
      <c r="B7" s="3" t="s">
        <v>41</v>
      </c>
      <c r="C7">
        <f>dinosaurs_avai!E8+dinosaurs_avai!I8*50</f>
        <v>1800</v>
      </c>
      <c r="D7">
        <f>dinosaurs_avai!F8+dinosaurs_avai!J8*80</f>
        <v>920.00000000000011</v>
      </c>
      <c r="E7">
        <f>dinosaurs_avai!G8+dinosaurs_avai!K8*80</f>
        <v>914.00000000000011</v>
      </c>
      <c r="F7">
        <f>dinosaurs_avai!H8+dinosaurs_avai!L8*80</f>
        <v>914</v>
      </c>
    </row>
    <row r="8" spans="2:11" x14ac:dyDescent="0.15">
      <c r="B8" s="3" t="s">
        <v>47</v>
      </c>
      <c r="C8">
        <f>dinosaurs_avai!E9+dinosaurs_avai!I9*50</f>
        <v>2900</v>
      </c>
      <c r="D8">
        <f>dinosaurs_avai!F9+dinosaurs_avai!J9*80</f>
        <v>786</v>
      </c>
      <c r="E8">
        <f>dinosaurs_avai!G9+dinosaurs_avai!K9*80</f>
        <v>988</v>
      </c>
      <c r="F8">
        <f>dinosaurs_avai!H9+dinosaurs_avai!L9*80</f>
        <v>452.00000000000006</v>
      </c>
    </row>
    <row r="9" spans="2:11" x14ac:dyDescent="0.15">
      <c r="B9" s="4" t="s">
        <v>49</v>
      </c>
      <c r="C9">
        <f>dinosaurs_avai!E10+dinosaurs_avai!I10*50</f>
        <v>2300</v>
      </c>
      <c r="D9">
        <f>dinosaurs_avai!F10+dinosaurs_avai!J10*80</f>
        <v>1000</v>
      </c>
      <c r="E9">
        <f>dinosaurs_avai!G10+dinosaurs_avai!K10*80</f>
        <v>715.99999999999989</v>
      </c>
      <c r="F9">
        <f>dinosaurs_avai!H10+dinosaurs_avai!L10*80</f>
        <v>718</v>
      </c>
    </row>
    <row r="11" spans="2:11" x14ac:dyDescent="0.15">
      <c r="H11" t="s">
        <v>143</v>
      </c>
      <c r="I11" t="s">
        <v>144</v>
      </c>
      <c r="J11" t="s">
        <v>141</v>
      </c>
      <c r="K11" t="s">
        <v>142</v>
      </c>
    </row>
    <row r="12" spans="2:11" x14ac:dyDescent="0.15">
      <c r="G12">
        <v>136</v>
      </c>
      <c r="H12">
        <v>40</v>
      </c>
      <c r="I12">
        <v>6</v>
      </c>
      <c r="J12">
        <f t="shared" ref="J12:J29" si="0">H12*5*(1/(1+I12/G12))</f>
        <v>191.54929577464787</v>
      </c>
    </row>
    <row r="13" spans="2:11" x14ac:dyDescent="0.15">
      <c r="G13">
        <v>100</v>
      </c>
      <c r="H13">
        <v>1000</v>
      </c>
      <c r="I13">
        <v>1000</v>
      </c>
      <c r="J13">
        <f t="shared" si="0"/>
        <v>454.54545454545456</v>
      </c>
    </row>
    <row r="14" spans="2:11" x14ac:dyDescent="0.15">
      <c r="G14">
        <v>136</v>
      </c>
      <c r="H14">
        <v>1000</v>
      </c>
      <c r="I14">
        <v>988</v>
      </c>
      <c r="J14">
        <f t="shared" si="0"/>
        <v>604.98220640569389</v>
      </c>
    </row>
    <row r="15" spans="2:11" x14ac:dyDescent="0.15">
      <c r="G15">
        <v>100</v>
      </c>
      <c r="H15">
        <v>1000</v>
      </c>
      <c r="I15">
        <v>518</v>
      </c>
      <c r="J15">
        <f t="shared" si="0"/>
        <v>809.06148867313925</v>
      </c>
    </row>
    <row r="16" spans="2:11" x14ac:dyDescent="0.15">
      <c r="G16">
        <v>136</v>
      </c>
      <c r="H16">
        <v>40</v>
      </c>
      <c r="I16">
        <v>988</v>
      </c>
      <c r="J16">
        <f t="shared" si="0"/>
        <v>24.199288256227756</v>
      </c>
    </row>
    <row r="17" spans="7:10" x14ac:dyDescent="0.15">
      <c r="G17">
        <v>136</v>
      </c>
      <c r="H17">
        <v>40</v>
      </c>
      <c r="I17">
        <v>518</v>
      </c>
      <c r="J17">
        <f t="shared" si="0"/>
        <v>41.590214067278289</v>
      </c>
    </row>
    <row r="18" spans="7:10" x14ac:dyDescent="0.15">
      <c r="G18">
        <v>136</v>
      </c>
      <c r="H18">
        <v>40</v>
      </c>
      <c r="I18">
        <v>6</v>
      </c>
      <c r="J18">
        <f t="shared" si="0"/>
        <v>191.54929577464787</v>
      </c>
    </row>
    <row r="19" spans="7:10" x14ac:dyDescent="0.15">
      <c r="G19">
        <v>136</v>
      </c>
      <c r="H19">
        <v>40</v>
      </c>
      <c r="I19">
        <v>28</v>
      </c>
      <c r="J19">
        <f t="shared" si="0"/>
        <v>165.85365853658539</v>
      </c>
    </row>
    <row r="20" spans="7:10" x14ac:dyDescent="0.15">
      <c r="G20">
        <v>100</v>
      </c>
      <c r="H20">
        <v>1000</v>
      </c>
      <c r="I20">
        <v>650</v>
      </c>
      <c r="J20">
        <f t="shared" si="0"/>
        <v>666.66666666666663</v>
      </c>
    </row>
    <row r="21" spans="7:10" x14ac:dyDescent="0.15">
      <c r="G21">
        <v>100</v>
      </c>
      <c r="H21">
        <v>26</v>
      </c>
      <c r="I21">
        <v>6</v>
      </c>
      <c r="J21">
        <f t="shared" si="0"/>
        <v>122.64150943396226</v>
      </c>
    </row>
    <row r="22" spans="7:10" x14ac:dyDescent="0.15">
      <c r="G22">
        <v>100</v>
      </c>
      <c r="H22">
        <v>26</v>
      </c>
      <c r="I22">
        <v>28</v>
      </c>
      <c r="J22">
        <f t="shared" si="0"/>
        <v>101.5625</v>
      </c>
    </row>
    <row r="23" spans="7:10" x14ac:dyDescent="0.15">
      <c r="G23">
        <v>100</v>
      </c>
      <c r="H23">
        <v>18</v>
      </c>
      <c r="I23">
        <v>6</v>
      </c>
      <c r="J23">
        <f t="shared" si="0"/>
        <v>84.905660377358487</v>
      </c>
    </row>
    <row r="24" spans="7:10" x14ac:dyDescent="0.15">
      <c r="G24">
        <v>100</v>
      </c>
      <c r="H24">
        <v>18</v>
      </c>
      <c r="I24">
        <v>28</v>
      </c>
      <c r="J24">
        <f t="shared" si="0"/>
        <v>70.3125</v>
      </c>
    </row>
    <row r="25" spans="7:10" x14ac:dyDescent="0.15">
      <c r="G25">
        <v>100</v>
      </c>
      <c r="H25">
        <v>40</v>
      </c>
      <c r="I25">
        <v>6</v>
      </c>
      <c r="J25">
        <f t="shared" si="0"/>
        <v>188.67924528301884</v>
      </c>
    </row>
    <row r="26" spans="7:10" x14ac:dyDescent="0.15">
      <c r="G26">
        <v>136</v>
      </c>
      <c r="H26">
        <v>40</v>
      </c>
      <c r="I26">
        <v>260</v>
      </c>
      <c r="J26">
        <f t="shared" si="0"/>
        <v>68.686868686868678</v>
      </c>
    </row>
    <row r="27" spans="7:10" x14ac:dyDescent="0.15">
      <c r="G27">
        <v>136</v>
      </c>
      <c r="H27">
        <v>800</v>
      </c>
      <c r="I27">
        <v>1000</v>
      </c>
      <c r="J27">
        <f t="shared" si="0"/>
        <v>478.87323943661983</v>
      </c>
    </row>
    <row r="28" spans="7:10" x14ac:dyDescent="0.15">
      <c r="G28">
        <v>136</v>
      </c>
      <c r="H28">
        <v>800</v>
      </c>
      <c r="I28">
        <v>600</v>
      </c>
      <c r="J28">
        <f t="shared" si="0"/>
        <v>739.13043478260863</v>
      </c>
    </row>
    <row r="29" spans="7:10" x14ac:dyDescent="0.15">
      <c r="G29">
        <v>100</v>
      </c>
      <c r="H29">
        <v>800</v>
      </c>
      <c r="I29">
        <v>700</v>
      </c>
      <c r="J29">
        <f t="shared" si="0"/>
        <v>500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dinosaurs_avai</vt:lpstr>
      <vt:lpstr>experience</vt:lpstr>
      <vt:lpstr>skill_avai</vt:lpstr>
      <vt:lpstr>dinosaurs_old</vt:lpstr>
      <vt:lpstr>calc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2012-04-30T08:17:48Z</dcterms:created>
  <dcterms:modified xsi:type="dcterms:W3CDTF">2013-01-15T08:53:27Z</dcterms:modified>
</cp:coreProperties>
</file>