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" yWindow="0" windowWidth="28800" windowHeight="17940"/>
  </bookViews>
  <sheets>
    <sheet name="dinosaurs" sheetId="1" r:id="rId1"/>
    <sheet name="experience" sheetId="4" r:id="rId2"/>
    <sheet name="skills" sheetId="2" r:id="rId3"/>
    <sheet name="恐龙2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<sst xmlns="http://schemas.openxmlformats.org/spreadsheetml/2006/main" count="225" uniqueCount="117">
  <si>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</si>
  <si>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</si>
  <si>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</si>
  <si>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</si>
  <si>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HP_min</t>
    <phoneticPr fontId="2" type="noConversion"/>
  </si>
  <si>
    <t>attack_min</t>
    <phoneticPr fontId="2" type="noConversion"/>
  </si>
  <si>
    <t>defend_min</t>
    <phoneticPr fontId="2" type="noConversion"/>
  </si>
  <si>
    <t>agility_min</t>
    <phoneticPr fontId="2" type="noConversion"/>
  </si>
  <si>
    <t>HP_max</t>
    <phoneticPr fontId="2" type="noConversion"/>
  </si>
  <si>
    <t>attack_max</t>
    <phoneticPr fontId="2" type="noConversion"/>
  </si>
  <si>
    <t>defend_max</t>
    <phoneticPr fontId="2" type="noConversion"/>
  </si>
  <si>
    <t>agility_max</t>
    <phoneticPr fontId="2" type="noConversion"/>
  </si>
  <si>
    <t>hp+min</t>
    <phoneticPr fontId="2" type="noConversion"/>
  </si>
  <si>
    <t>hp+max</t>
    <phoneticPr fontId="2" type="noConversion"/>
  </si>
  <si>
    <t>attack+min</t>
    <phoneticPr fontId="2" type="noConversion"/>
  </si>
  <si>
    <t>attack+max</t>
    <phoneticPr fontId="2" type="noConversion"/>
  </si>
  <si>
    <t>defend+min</t>
    <phoneticPr fontId="2" type="noConversion"/>
  </si>
  <si>
    <t>defend+max</t>
    <phoneticPr fontId="2" type="noConversion"/>
  </si>
  <si>
    <t>agility+min</t>
    <phoneticPr fontId="2" type="noConversion"/>
  </si>
  <si>
    <t>agility+max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</si>
  <si>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</si>
  <si>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</si>
  <si>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</si>
  <si>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</si>
  <si>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</si>
  <si>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</si>
  <si>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</si>
  <si>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</si>
  <si>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</si>
  <si>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</si>
  <si>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</si>
  <si>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</si>
  <si>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</si>
  <si>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</si>
  <si>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lv16</t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</si>
  <si>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</si>
  <si>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</si>
  <si>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</si>
  <si>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</si>
  <si>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</si>
  <si>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</si>
  <si>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</si>
  <si>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</si>
  <si>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</si>
  <si>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</si>
  <si>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</si>
  <si>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</si>
  <si>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lv14</t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</si>
  <si>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</si>
  <si>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</si>
  <si>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</si>
  <si>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</si>
  <si>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lv18</t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</si>
  <si>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</si>
  <si>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</si>
  <si>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</si>
  <si>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</si>
  <si>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lv12</t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</si>
  <si>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</si>
  <si>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</si>
  <si>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</si>
  <si>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</si>
  <si>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</si>
  <si>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</si>
  <si>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lv22</t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</si>
  <si>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</si>
  <si>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</si>
  <si>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</si>
  <si>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</si>
  <si>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lv20</t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</si>
  <si>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</si>
  <si>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</si>
  <si>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</si>
  <si>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</si>
  <si>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</si>
  <si>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</si>
  <si>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</si>
  <si>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</si>
  <si>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</si>
  <si>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</si>
  <si>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单体</t>
    <phoneticPr fontId="2" type="noConversion"/>
  </si>
  <si>
    <t>群体</t>
    <phoneticPr fontId="2" type="noConversion"/>
  </si>
  <si>
    <t>自叠加</t>
    <phoneticPr fontId="2" type="noConversion"/>
  </si>
  <si>
    <t>Effect</t>
    <phoneticPr fontId="2" type="noConversion"/>
  </si>
  <si>
    <t>几率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</si>
  <si>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</si>
  <si>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</si>
  <si>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</si>
  <si>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</si>
  <si>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</si>
  <si>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</si>
  <si>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</si>
  <si>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</si>
  <si>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</si>
  <si>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</si>
  <si>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</si>
  <si>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</si>
  <si>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</si>
  <si>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</si>
  <si>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</si>
  <si>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</si>
  <si>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</si>
  <si>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</si>
  <si>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</si>
  <si>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Earthquake</t>
    <phoneticPr fontId="2" type="noConversion"/>
  </si>
  <si>
    <t>lv1</t>
    <phoneticPr fontId="2" type="noConversion"/>
  </si>
  <si>
    <t>lv5</t>
    <phoneticPr fontId="2" type="noConversion"/>
  </si>
  <si>
    <t>lv8</t>
    <phoneticPr fontId="2" type="noConversion"/>
  </si>
  <si>
    <t>lv10</t>
    <phoneticPr fontId="2" type="noConversion"/>
  </si>
  <si>
    <t>lv26</t>
  </si>
  <si>
    <t>lv28</t>
  </si>
  <si>
    <t>lv30</t>
  </si>
  <si>
    <t>lv24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</si>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</sst>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I1" workbookViewId="0">
      <selection activeCell="F49" sqref="F49"/>
    </sheetView>
  </sheetViews>
  <sheetFormatPr baseColWidth="10" defaultColWidth="8.83203125" defaultRowHeight="14" x14ac:dyDescent="0"/>
  <cols>
    <col min="1" max="2" width="8.83203125" style="2"/>
    <col min="3" max="3" width="10.6640625" style="2" bestFit="1" customWidth="1"/>
    <col min="4" max="4" width="15" style="2" bestFit="1" customWidth="1"/>
    <col min="5" max="5" width="7.1640625" style="2" bestFit="1" customWidth="1"/>
    <col min="6" max="7" width="10.83203125" style="2" bestFit="1" customWidth="1"/>
    <col min="8" max="8" width="11.6640625" style="2" bestFit="1" customWidth="1"/>
    <col min="9" max="9" width="7.1640625" style="2" bestFit="1" customWidth="1"/>
    <col min="10" max="10" width="8.83203125" style="2"/>
    <col min="11" max="11" width="10.83203125" style="2" bestFit="1" customWidth="1"/>
    <col min="12" max="12" width="11.6640625" style="2" bestFit="1" customWidth="1"/>
    <col min="13" max="14" width="7.1640625" style="2" bestFit="1" customWidth="1"/>
    <col min="15" max="18" width="10.83203125" style="2" bestFit="1" customWidth="1"/>
    <col min="19" max="20" width="11.6640625" style="2" bestFit="1" customWidth="1"/>
    <col min="21" max="21" width="16.33203125" style="2" bestFit="1" customWidth="1"/>
    <col min="22" max="23" width="7.1640625" style="2" bestFit="1" customWidth="1"/>
    <col min="24" max="24" width="13.5" style="2" bestFit="1" customWidth="1"/>
    <col min="25" max="25" width="11.6640625" style="2" bestFit="1" customWidth="1"/>
    <col min="26" max="16384" width="8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113</v>
      </c>
      <c r="W1" s="1" t="s">
        <v>21</v>
      </c>
      <c r="X1" s="1" t="s">
        <v>22</v>
      </c>
      <c r="Y1" s="1" t="s">
        <v>114</v>
      </c>
    </row>
    <row r="2" spans="1:25">
      <c r="A2" s="2">
        <v>1</v>
      </c>
      <c r="B2" s="2" t="s">
        <v>23</v>
      </c>
      <c r="C2" s="2" t="s">
        <v>24</v>
      </c>
      <c r="D2" s="2" t="s">
        <v>25</v>
      </c>
      <c r="E2" s="2">
        <f>恐龙2!E2*0.8</f>
        <v>16</v>
      </c>
      <c r="F2" s="2">
        <f>恐龙2!F2*0.8</f>
        <v>9.6000000000000014</v>
      </c>
      <c r="G2" s="2">
        <f>恐龙2!G2*0.8</f>
        <v>4.8000000000000007</v>
      </c>
      <c r="H2" s="2">
        <f>恐龙2!H2*0.8</f>
        <v>16</v>
      </c>
      <c r="I2" s="2">
        <f>恐龙2!E2*1.2</f>
        <v>24</v>
      </c>
      <c r="J2" s="2">
        <f>恐龙2!F2*1.2</f>
        <v>14.399999999999999</v>
      </c>
      <c r="K2" s="2">
        <f>恐龙2!G2*1.2</f>
        <v>7.1999999999999993</v>
      </c>
      <c r="L2" s="2">
        <f>恐龙2!H2*1.2</f>
        <v>24</v>
      </c>
      <c r="M2" s="2">
        <f>恐龙2!I2*0.8</f>
        <v>4.8000000000000007</v>
      </c>
      <c r="N2" s="2">
        <f>恐龙2!I2*1.2</f>
        <v>7.1999999999999993</v>
      </c>
      <c r="O2" s="2">
        <f>恐龙2!J2*0.8</f>
        <v>1.7600000000000002</v>
      </c>
      <c r="P2" s="2">
        <f>恐龙2!J2*1.2</f>
        <v>2.64</v>
      </c>
      <c r="Q2" s="2">
        <f>恐龙2!K2*0.8</f>
        <v>1.2800000000000002</v>
      </c>
      <c r="R2" s="2">
        <f>恐龙2!K2*1.2</f>
        <v>1.92</v>
      </c>
      <c r="S2" s="2">
        <f>恐龙2!L2*0.8</f>
        <v>2.4000000000000004</v>
      </c>
      <c r="T2" s="2">
        <f>恐龙2!L2*1.2</f>
        <v>3.5999999999999996</v>
      </c>
      <c r="U2" s="2">
        <v>3600</v>
      </c>
      <c r="V2" s="2" t="s">
        <v>105</v>
      </c>
      <c r="W2" s="2">
        <v>3</v>
      </c>
      <c r="X2" s="2" t="s">
        <v>26</v>
      </c>
      <c r="Y2" s="2">
        <v>3600</v>
      </c>
    </row>
    <row r="3" spans="1:25">
      <c r="A3" s="2">
        <v>2</v>
      </c>
      <c r="B3" s="2" t="s">
        <v>27</v>
      </c>
      <c r="C3" s="2" t="s">
        <v>28</v>
      </c>
      <c r="D3" s="2" t="s">
        <v>29</v>
      </c>
      <c r="E3" s="2">
        <f>恐龙2!E3*0.8</f>
        <v>20</v>
      </c>
      <c r="F3" s="2">
        <f>恐龙2!F3*0.8</f>
        <v>11.200000000000001</v>
      </c>
      <c r="G3" s="2">
        <f>恐龙2!G3*0.8</f>
        <v>6.4</v>
      </c>
      <c r="H3" s="2">
        <f>恐龙2!H3*0.8</f>
        <v>14.4</v>
      </c>
      <c r="I3" s="2">
        <f>恐龙2!E3*1.2</f>
        <v>30</v>
      </c>
      <c r="J3" s="2">
        <f>恐龙2!F3*1.2</f>
        <v>16.8</v>
      </c>
      <c r="K3" s="2">
        <f>恐龙2!G3*1.2</f>
        <v>9.6</v>
      </c>
      <c r="L3" s="2">
        <f>恐龙2!H3*1.2</f>
        <v>21.599999999999998</v>
      </c>
      <c r="M3" s="2">
        <f>恐龙2!I3*0.8</f>
        <v>6.4</v>
      </c>
      <c r="N3" s="2">
        <f>恐龙2!I3*1.2</f>
        <v>9.6</v>
      </c>
      <c r="O3" s="2">
        <f>恐龙2!J3*0.8</f>
        <v>2.08</v>
      </c>
      <c r="P3" s="2">
        <f>恐龙2!J3*1.2</f>
        <v>3.12</v>
      </c>
      <c r="Q3" s="2">
        <f>恐龙2!K3*0.8</f>
        <v>1.4400000000000002</v>
      </c>
      <c r="R3" s="2">
        <f>恐龙2!K3*1.2</f>
        <v>2.16</v>
      </c>
      <c r="S3" s="2">
        <f>恐龙2!L3*0.8</f>
        <v>1.92</v>
      </c>
      <c r="T3" s="2">
        <f>恐龙2!L3*1.2</f>
        <v>2.88</v>
      </c>
      <c r="U3" s="2">
        <v>10800</v>
      </c>
      <c r="V3" s="2" t="s">
        <v>105</v>
      </c>
      <c r="W3" s="2">
        <v>5</v>
      </c>
      <c r="X3" s="2" t="s">
        <v>30</v>
      </c>
      <c r="Y3" s="2">
        <v>7200</v>
      </c>
    </row>
    <row r="4" spans="1:25">
      <c r="A4" s="2">
        <v>3</v>
      </c>
      <c r="B4" s="2" t="s">
        <v>31</v>
      </c>
      <c r="C4" s="2" t="s">
        <v>32</v>
      </c>
      <c r="D4" s="2" t="s">
        <v>33</v>
      </c>
      <c r="E4" s="2">
        <f>恐龙2!E4*0.8</f>
        <v>40</v>
      </c>
      <c r="F4" s="2">
        <f>恐龙2!F4*0.8</f>
        <v>8</v>
      </c>
      <c r="G4" s="2">
        <f>恐龙2!G4*0.8</f>
        <v>8</v>
      </c>
      <c r="H4" s="2">
        <f>恐龙2!H4*0.8</f>
        <v>3.2</v>
      </c>
      <c r="I4" s="2">
        <f>恐龙2!E4*1.2</f>
        <v>60</v>
      </c>
      <c r="J4" s="2">
        <f>恐龙2!F4*1.2</f>
        <v>12</v>
      </c>
      <c r="K4" s="2">
        <f>恐龙2!G4*1.2</f>
        <v>12</v>
      </c>
      <c r="L4" s="2">
        <f>恐龙2!H4*1.2</f>
        <v>4.8</v>
      </c>
      <c r="M4" s="2">
        <f>恐龙2!I4*0.8</f>
        <v>8</v>
      </c>
      <c r="N4" s="2">
        <f>恐龙2!I4*1.2</f>
        <v>12</v>
      </c>
      <c r="O4" s="2">
        <f>恐龙2!J4*0.8</f>
        <v>1.6</v>
      </c>
      <c r="P4" s="2">
        <f>恐龙2!J4*1.2</f>
        <v>2.4</v>
      </c>
      <c r="Q4" s="2">
        <f>恐龙2!K4*0.8</f>
        <v>1.6</v>
      </c>
      <c r="R4" s="2">
        <f>恐龙2!K4*1.2</f>
        <v>2.4</v>
      </c>
      <c r="S4" s="2">
        <f>恐龙2!L4*0.8</f>
        <v>1.1199999999999999</v>
      </c>
      <c r="T4" s="2">
        <f>恐龙2!L4*1.2</f>
        <v>1.68</v>
      </c>
      <c r="U4" s="2">
        <v>43200</v>
      </c>
      <c r="V4" s="2" t="s">
        <v>106</v>
      </c>
      <c r="W4" s="2">
        <v>10</v>
      </c>
      <c r="X4" s="2" t="s">
        <v>35</v>
      </c>
      <c r="Y4" s="2">
        <v>10800</v>
      </c>
    </row>
    <row r="5" spans="1:25">
      <c r="A5" s="2">
        <v>4</v>
      </c>
      <c r="B5" s="2" t="s">
        <v>36</v>
      </c>
      <c r="C5" s="2" t="s">
        <v>37</v>
      </c>
      <c r="D5" s="2" t="s">
        <v>38</v>
      </c>
      <c r="E5" s="2">
        <f>恐龙2!E5*0.8</f>
        <v>20</v>
      </c>
      <c r="F5" s="2">
        <f>恐龙2!F5*0.8</f>
        <v>12.8</v>
      </c>
      <c r="G5" s="2">
        <f>恐龙2!G5*0.8</f>
        <v>8</v>
      </c>
      <c r="H5" s="2">
        <f>恐龙2!H5*0.8</f>
        <v>11.200000000000001</v>
      </c>
      <c r="I5" s="2">
        <f>恐龙2!E5*1.2</f>
        <v>30</v>
      </c>
      <c r="J5" s="2">
        <f>恐龙2!F5*1.2</f>
        <v>19.2</v>
      </c>
      <c r="K5" s="2">
        <f>恐龙2!G5*1.2</f>
        <v>12</v>
      </c>
      <c r="L5" s="2">
        <f>恐龙2!H5*1.2</f>
        <v>16.8</v>
      </c>
      <c r="M5" s="2">
        <f>恐龙2!I5*0.8</f>
        <v>6.4</v>
      </c>
      <c r="N5" s="2">
        <f>恐龙2!I5*1.2</f>
        <v>9.6</v>
      </c>
      <c r="O5" s="2">
        <f>恐龙2!J5*0.8</f>
        <v>1.2800000000000002</v>
      </c>
      <c r="P5" s="2">
        <f>恐龙2!J5*1.2</f>
        <v>1.92</v>
      </c>
      <c r="Q5" s="2">
        <f>恐龙2!K5*0.8</f>
        <v>1.6</v>
      </c>
      <c r="R5" s="2">
        <f>恐龙2!K5*1.2</f>
        <v>2.4</v>
      </c>
      <c r="S5" s="2">
        <f>恐龙2!L5*0.8</f>
        <v>1.1199999999999999</v>
      </c>
      <c r="T5" s="2">
        <f>恐龙2!L5*1.2</f>
        <v>1.68</v>
      </c>
      <c r="U5" s="2">
        <v>21600</v>
      </c>
      <c r="V5" s="2" t="s">
        <v>107</v>
      </c>
      <c r="W5" s="2">
        <v>8</v>
      </c>
      <c r="X5" s="2" t="s">
        <v>39</v>
      </c>
      <c r="Y5" s="2">
        <v>7200</v>
      </c>
    </row>
    <row r="6" spans="1:25">
      <c r="A6" s="2">
        <v>5</v>
      </c>
      <c r="B6" s="2" t="s">
        <v>40</v>
      </c>
      <c r="C6" s="2" t="s">
        <v>41</v>
      </c>
      <c r="D6" s="2" t="s">
        <v>42</v>
      </c>
      <c r="E6" s="2">
        <f>恐龙2!E6*0.8</f>
        <v>16</v>
      </c>
      <c r="F6" s="2">
        <f>恐龙2!F6*0.8</f>
        <v>11.200000000000001</v>
      </c>
      <c r="G6" s="2">
        <f>恐龙2!G6*0.8</f>
        <v>12.8</v>
      </c>
      <c r="H6" s="2">
        <f>恐龙2!H6*0.8</f>
        <v>9.6000000000000014</v>
      </c>
      <c r="I6" s="2">
        <f>恐龙2!E6*1.2</f>
        <v>24</v>
      </c>
      <c r="J6" s="2">
        <f>恐龙2!F6*1.2</f>
        <v>16.8</v>
      </c>
      <c r="K6" s="2">
        <f>恐龙2!G6*1.2</f>
        <v>19.2</v>
      </c>
      <c r="L6" s="2">
        <f>恐龙2!H6*1.2</f>
        <v>14.399999999999999</v>
      </c>
      <c r="M6" s="2">
        <f>恐龙2!I6*0.8</f>
        <v>4.8000000000000007</v>
      </c>
      <c r="N6" s="2">
        <f>恐龙2!I6*1.2</f>
        <v>7.1999999999999993</v>
      </c>
      <c r="O6" s="2">
        <f>恐龙2!J6*0.8</f>
        <v>1.92</v>
      </c>
      <c r="P6" s="2">
        <f>恐龙2!J6*1.2</f>
        <v>2.88</v>
      </c>
      <c r="Q6" s="2">
        <f>恐龙2!K6*0.8</f>
        <v>2.08</v>
      </c>
      <c r="R6" s="2">
        <f>恐龙2!K6*1.2</f>
        <v>3.12</v>
      </c>
      <c r="S6" s="2">
        <f>恐龙2!L6*0.8</f>
        <v>1.7600000000000002</v>
      </c>
      <c r="T6" s="2">
        <f>恐龙2!L6*1.2</f>
        <v>2.64</v>
      </c>
      <c r="U6" s="2">
        <v>10800</v>
      </c>
      <c r="V6" s="2" t="s">
        <v>108</v>
      </c>
      <c r="W6" s="2">
        <v>6</v>
      </c>
      <c r="X6" s="2" t="s">
        <v>43</v>
      </c>
      <c r="Y6" s="2">
        <v>3600</v>
      </c>
    </row>
    <row r="7" spans="1:25">
      <c r="A7" s="2">
        <v>6</v>
      </c>
      <c r="B7" s="2" t="s">
        <v>58</v>
      </c>
      <c r="C7" s="2" t="s">
        <v>59</v>
      </c>
      <c r="D7" s="2" t="s">
        <v>60</v>
      </c>
      <c r="E7" s="2">
        <f>恐龙2!E7*0.8</f>
        <v>20</v>
      </c>
      <c r="F7" s="2">
        <f>恐龙2!F7*0.8</f>
        <v>14.4</v>
      </c>
      <c r="G7" s="2">
        <f>恐龙2!G7*0.8</f>
        <v>8</v>
      </c>
      <c r="H7" s="2">
        <f>恐龙2!H7*0.8</f>
        <v>12.8</v>
      </c>
      <c r="I7" s="2">
        <f>恐龙2!E7*1.2</f>
        <v>30</v>
      </c>
      <c r="J7" s="2">
        <f>恐龙2!F7*1.2</f>
        <v>21.599999999999998</v>
      </c>
      <c r="K7" s="2">
        <f>恐龙2!G7*1.2</f>
        <v>12</v>
      </c>
      <c r="L7" s="2">
        <f>恐龙2!H7*1.2</f>
        <v>19.2</v>
      </c>
      <c r="M7" s="2">
        <f>恐龙2!I7*0.8</f>
        <v>5.6000000000000005</v>
      </c>
      <c r="N7" s="2">
        <f>恐龙2!I7*1.2</f>
        <v>8.4</v>
      </c>
      <c r="O7" s="2">
        <f>恐龙2!J7*0.8</f>
        <v>2.2399999999999998</v>
      </c>
      <c r="P7" s="2">
        <f>恐龙2!J7*1.2</f>
        <v>3.36</v>
      </c>
      <c r="Q7" s="2">
        <f>恐龙2!K7*0.8</f>
        <v>1.6</v>
      </c>
      <c r="R7" s="2">
        <f>恐龙2!K7*1.2</f>
        <v>2.4</v>
      </c>
      <c r="S7" s="2">
        <f>恐龙2!L7*0.8</f>
        <v>2.08</v>
      </c>
      <c r="T7" s="2">
        <f>恐龙2!L7*1.2</f>
        <v>3.12</v>
      </c>
      <c r="U7" s="2">
        <v>43200</v>
      </c>
      <c r="V7" s="2" t="s">
        <v>57</v>
      </c>
      <c r="W7" s="2">
        <v>8</v>
      </c>
      <c r="X7" s="2" t="s">
        <v>26</v>
      </c>
      <c r="Y7" s="2">
        <v>7200</v>
      </c>
    </row>
    <row r="8" spans="1:25">
      <c r="A8" s="2">
        <v>7</v>
      </c>
      <c r="B8" s="2" t="s">
        <v>67</v>
      </c>
      <c r="C8" s="2" t="s">
        <v>68</v>
      </c>
      <c r="D8" s="2" t="s">
        <v>51</v>
      </c>
      <c r="E8" s="2">
        <f>恐龙2!E8*0.8</f>
        <v>24</v>
      </c>
      <c r="F8" s="2">
        <f>恐龙2!F8*0.8</f>
        <v>11.200000000000001</v>
      </c>
      <c r="G8" s="2">
        <f>恐龙2!G8*0.8</f>
        <v>14.4</v>
      </c>
      <c r="H8" s="2">
        <f>恐龙2!H8*0.8</f>
        <v>14.4</v>
      </c>
      <c r="I8" s="2">
        <f>恐龙2!E8*1.2</f>
        <v>36</v>
      </c>
      <c r="J8" s="2">
        <f>恐龙2!F8*1.2</f>
        <v>16.8</v>
      </c>
      <c r="K8" s="2">
        <f>恐龙2!G8*1.2</f>
        <v>21.599999999999998</v>
      </c>
      <c r="L8" s="2">
        <f>恐龙2!H8*1.2</f>
        <v>21.599999999999998</v>
      </c>
      <c r="M8" s="2">
        <f>恐龙2!I8*0.8</f>
        <v>4.8000000000000007</v>
      </c>
      <c r="N8" s="2">
        <f>恐龙2!I8*1.2</f>
        <v>7.1999999999999993</v>
      </c>
      <c r="O8" s="2">
        <f>恐龙2!J8*0.8</f>
        <v>1.1199999999999999</v>
      </c>
      <c r="P8" s="2">
        <f>恐龙2!J8*1.2</f>
        <v>1.68</v>
      </c>
      <c r="Q8" s="2">
        <f>恐龙2!K8*0.8</f>
        <v>2.2399999999999998</v>
      </c>
      <c r="R8" s="2">
        <f>恐龙2!K8*1.2</f>
        <v>3.36</v>
      </c>
      <c r="S8" s="2">
        <f>恐龙2!L8*0.8</f>
        <v>2.2399999999999998</v>
      </c>
      <c r="T8" s="2">
        <f>恐龙2!L8*1.2</f>
        <v>3.36</v>
      </c>
      <c r="U8" s="2">
        <v>10800</v>
      </c>
      <c r="V8" s="2" t="s">
        <v>47</v>
      </c>
      <c r="W8" s="2">
        <v>8</v>
      </c>
      <c r="X8" s="2" t="s">
        <v>53</v>
      </c>
      <c r="Y8" s="2">
        <v>3600</v>
      </c>
    </row>
    <row r="9" spans="1:25">
      <c r="A9" s="2">
        <v>8</v>
      </c>
      <c r="B9" s="2" t="s">
        <v>54</v>
      </c>
      <c r="C9" s="2" t="s">
        <v>55</v>
      </c>
      <c r="D9" s="2" t="s">
        <v>56</v>
      </c>
      <c r="E9" s="2">
        <f>恐龙2!E9*0.8</f>
        <v>20</v>
      </c>
      <c r="F9" s="2">
        <f>恐龙2!F9*0.8</f>
        <v>14.4</v>
      </c>
      <c r="G9" s="2">
        <f>恐龙2!G9*0.8</f>
        <v>8</v>
      </c>
      <c r="H9" s="2">
        <f>恐龙2!H9*0.8</f>
        <v>16</v>
      </c>
      <c r="I9" s="2">
        <f>恐龙2!E9*1.2</f>
        <v>30</v>
      </c>
      <c r="J9" s="2">
        <f>恐龙2!F9*1.2</f>
        <v>21.599999999999998</v>
      </c>
      <c r="K9" s="2">
        <f>恐龙2!G9*1.2</f>
        <v>12</v>
      </c>
      <c r="L9" s="2">
        <f>恐龙2!H9*1.2</f>
        <v>24</v>
      </c>
      <c r="M9" s="2">
        <f>恐龙2!I9*0.8</f>
        <v>4.8000000000000007</v>
      </c>
      <c r="N9" s="2">
        <f>恐龙2!I9*1.2</f>
        <v>7.1999999999999993</v>
      </c>
      <c r="O9" s="2">
        <f>恐龙2!J9*0.8</f>
        <v>2.2399999999999998</v>
      </c>
      <c r="P9" s="2">
        <f>恐龙2!J9*1.2</f>
        <v>3.36</v>
      </c>
      <c r="Q9" s="2">
        <f>恐龙2!K9*0.8</f>
        <v>1.6</v>
      </c>
      <c r="R9" s="2">
        <f>恐龙2!K9*1.2</f>
        <v>2.4</v>
      </c>
      <c r="S9" s="2">
        <f>恐龙2!L9*0.8</f>
        <v>2.4000000000000004</v>
      </c>
      <c r="T9" s="2">
        <f>恐龙2!L9*1.2</f>
        <v>3.5999999999999996</v>
      </c>
      <c r="U9" s="2">
        <v>21600</v>
      </c>
      <c r="V9" s="2" t="s">
        <v>34</v>
      </c>
      <c r="W9" s="2">
        <v>6</v>
      </c>
      <c r="X9" s="2" t="s">
        <v>30</v>
      </c>
      <c r="Y9" s="2">
        <v>3600</v>
      </c>
    </row>
    <row r="10" spans="1:25">
      <c r="A10" s="2">
        <v>9</v>
      </c>
      <c r="B10" s="2" t="s">
        <v>44</v>
      </c>
      <c r="C10" s="2" t="s">
        <v>45</v>
      </c>
      <c r="D10" s="2" t="s">
        <v>46</v>
      </c>
      <c r="E10" s="2">
        <f>恐龙2!E10*0.8</f>
        <v>32</v>
      </c>
      <c r="F10" s="2">
        <f>恐龙2!F10*0.8</f>
        <v>16</v>
      </c>
      <c r="G10" s="2">
        <f>恐龙2!G10*0.8</f>
        <v>6.4</v>
      </c>
      <c r="H10" s="2">
        <f>恐龙2!H10*0.8</f>
        <v>9.6000000000000014</v>
      </c>
      <c r="I10" s="2">
        <f>恐龙2!E10*1.2</f>
        <v>48</v>
      </c>
      <c r="J10" s="2">
        <f>恐龙2!F10*1.2</f>
        <v>24</v>
      </c>
      <c r="K10" s="2">
        <f>恐龙2!G10*1.2</f>
        <v>9.6</v>
      </c>
      <c r="L10" s="2">
        <f>恐龙2!H10*1.2</f>
        <v>14.399999999999999</v>
      </c>
      <c r="M10" s="2">
        <f>恐龙2!I10*0.8</f>
        <v>6.4</v>
      </c>
      <c r="N10" s="2">
        <f>恐龙2!I10*1.2</f>
        <v>9.6</v>
      </c>
      <c r="O10" s="2">
        <f>恐龙2!J10*0.8</f>
        <v>2.4000000000000004</v>
      </c>
      <c r="P10" s="2">
        <f>恐龙2!J10*1.2</f>
        <v>3.5999999999999996</v>
      </c>
      <c r="Q10" s="2">
        <f>恐龙2!K10*0.8</f>
        <v>1.4400000000000002</v>
      </c>
      <c r="R10" s="2">
        <f>恐龙2!K10*1.2</f>
        <v>2.16</v>
      </c>
      <c r="S10" s="2">
        <f>恐龙2!L10*0.8</f>
        <v>0.96</v>
      </c>
      <c r="T10" s="2">
        <f>恐龙2!L10*1.2</f>
        <v>1.44</v>
      </c>
      <c r="U10" s="2">
        <v>43200</v>
      </c>
      <c r="V10" s="2" t="s">
        <v>52</v>
      </c>
      <c r="W10" s="2">
        <v>8</v>
      </c>
      <c r="X10" s="2" t="s">
        <v>48</v>
      </c>
      <c r="Y10" s="2">
        <v>7200</v>
      </c>
    </row>
    <row r="11" spans="1:25">
      <c r="A11" s="2">
        <v>10</v>
      </c>
      <c r="B11" s="2" t="s">
        <v>61</v>
      </c>
      <c r="C11" s="2" t="s">
        <v>62</v>
      </c>
      <c r="D11" s="2" t="s">
        <v>63</v>
      </c>
      <c r="E11" s="2">
        <f>恐龙2!E11*0.8</f>
        <v>36</v>
      </c>
      <c r="F11" s="2">
        <f>恐龙2!F11*0.8</f>
        <v>16</v>
      </c>
      <c r="G11" s="2">
        <f>恐龙2!G11*0.8</f>
        <v>24</v>
      </c>
      <c r="H11" s="2">
        <f>恐龙2!H11*0.8</f>
        <v>8</v>
      </c>
      <c r="I11" s="2">
        <f>恐龙2!E11*1.2</f>
        <v>54</v>
      </c>
      <c r="J11" s="2">
        <f>恐龙2!F11*1.2</f>
        <v>24</v>
      </c>
      <c r="K11" s="2">
        <f>恐龙2!G11*1.2</f>
        <v>36</v>
      </c>
      <c r="L11" s="2">
        <f>恐龙2!H11*1.2</f>
        <v>12</v>
      </c>
      <c r="M11" s="2">
        <f>恐龙2!I11*0.8</f>
        <v>5.6000000000000005</v>
      </c>
      <c r="N11" s="2">
        <f>恐龙2!I11*1.2</f>
        <v>8.4</v>
      </c>
      <c r="O11" s="2">
        <f>恐龙2!J11*0.8</f>
        <v>2.4000000000000004</v>
      </c>
      <c r="P11" s="2">
        <f>恐龙2!J11*1.2</f>
        <v>3.5999999999999996</v>
      </c>
      <c r="Q11" s="2">
        <f>恐龙2!K11*0.8</f>
        <v>2.4000000000000004</v>
      </c>
      <c r="R11" s="2">
        <f>恐龙2!K11*1.2</f>
        <v>3.5999999999999996</v>
      </c>
      <c r="S11" s="2">
        <f>恐龙2!L11*0.8</f>
        <v>1.6</v>
      </c>
      <c r="T11" s="2">
        <f>恐龙2!L11*1.2</f>
        <v>2.4</v>
      </c>
      <c r="U11" s="2">
        <v>86400</v>
      </c>
      <c r="V11" s="2" t="s">
        <v>69</v>
      </c>
      <c r="W11" s="2">
        <v>12</v>
      </c>
      <c r="X11" s="2" t="s">
        <v>43</v>
      </c>
      <c r="Y11" s="2">
        <v>7200</v>
      </c>
    </row>
    <row r="12" spans="1:25">
      <c r="A12" s="2">
        <v>11</v>
      </c>
      <c r="B12" s="2" t="s">
        <v>65</v>
      </c>
      <c r="C12" s="2" t="s">
        <v>66</v>
      </c>
      <c r="D12" s="2" t="s">
        <v>38</v>
      </c>
      <c r="E12" s="2">
        <f>恐龙2!E12*0.8</f>
        <v>24</v>
      </c>
      <c r="F12" s="2">
        <f>恐龙2!F12*0.8</f>
        <v>14.4</v>
      </c>
      <c r="G12" s="2">
        <f>恐龙2!G12*0.8</f>
        <v>14.4</v>
      </c>
      <c r="H12" s="2">
        <f>恐龙2!H12*0.8</f>
        <v>9.6000000000000014</v>
      </c>
      <c r="I12" s="2">
        <f>恐龙2!E12*1.2</f>
        <v>36</v>
      </c>
      <c r="J12" s="2">
        <f>恐龙2!F12*1.2</f>
        <v>21.599999999999998</v>
      </c>
      <c r="K12" s="2">
        <f>恐龙2!G12*1.2</f>
        <v>21.599999999999998</v>
      </c>
      <c r="L12" s="2">
        <f>恐龙2!H12*1.2</f>
        <v>14.399999999999999</v>
      </c>
      <c r="M12" s="2">
        <f>恐龙2!I12*0.8</f>
        <v>4.8000000000000007</v>
      </c>
      <c r="N12" s="2">
        <f>恐龙2!I12*1.2</f>
        <v>7.1999999999999993</v>
      </c>
      <c r="O12" s="2">
        <f>恐龙2!J12*0.8</f>
        <v>2.2399999999999998</v>
      </c>
      <c r="P12" s="2">
        <f>恐龙2!J12*1.2</f>
        <v>3.36</v>
      </c>
      <c r="Q12" s="2">
        <f>恐龙2!K12*0.8</f>
        <v>2.2399999999999998</v>
      </c>
      <c r="R12" s="2">
        <f>恐龙2!K12*1.2</f>
        <v>3.36</v>
      </c>
      <c r="S12" s="2">
        <f>恐龙2!L12*0.8</f>
        <v>1.7600000000000002</v>
      </c>
      <c r="T12" s="2">
        <f>恐龙2!L12*1.2</f>
        <v>2.64</v>
      </c>
      <c r="U12" s="2">
        <v>86400</v>
      </c>
      <c r="V12" s="2" t="s">
        <v>64</v>
      </c>
      <c r="W12" s="2">
        <v>8</v>
      </c>
      <c r="X12" s="2" t="s">
        <v>39</v>
      </c>
      <c r="Y12" s="2">
        <v>7200</v>
      </c>
    </row>
    <row r="13" spans="1:25">
      <c r="A13" s="2">
        <v>12</v>
      </c>
      <c r="B13" s="2" t="s">
        <v>49</v>
      </c>
      <c r="C13" s="2" t="s">
        <v>50</v>
      </c>
      <c r="D13" s="2" t="s">
        <v>51</v>
      </c>
      <c r="E13" s="2">
        <f>恐龙2!E13*0.8</f>
        <v>32</v>
      </c>
      <c r="F13" s="2">
        <f>恐龙2!F13*0.8</f>
        <v>12.8</v>
      </c>
      <c r="G13" s="2">
        <f>恐龙2!G13*0.8</f>
        <v>14.4</v>
      </c>
      <c r="H13" s="2">
        <f>恐龙2!H13*0.8</f>
        <v>8</v>
      </c>
      <c r="I13" s="2">
        <f>恐龙2!E13*1.2</f>
        <v>48</v>
      </c>
      <c r="J13" s="2">
        <f>恐龙2!F13*1.2</f>
        <v>19.2</v>
      </c>
      <c r="K13" s="2">
        <f>恐龙2!G13*1.2</f>
        <v>21.599999999999998</v>
      </c>
      <c r="L13" s="2">
        <f>恐龙2!H13*1.2</f>
        <v>12</v>
      </c>
      <c r="M13" s="2">
        <f>恐龙2!I13*0.8</f>
        <v>6.4</v>
      </c>
      <c r="N13" s="2">
        <f>恐龙2!I13*1.2</f>
        <v>9.6</v>
      </c>
      <c r="O13" s="2">
        <f>恐龙2!J13*0.8</f>
        <v>2.08</v>
      </c>
      <c r="P13" s="2">
        <f>恐龙2!J13*1.2</f>
        <v>3.12</v>
      </c>
      <c r="Q13" s="2">
        <f>恐龙2!K13*0.8</f>
        <v>2.2399999999999998</v>
      </c>
      <c r="R13" s="2">
        <f>恐龙2!K13*1.2</f>
        <v>3.36</v>
      </c>
      <c r="S13" s="2">
        <f>恐龙2!L13*0.8</f>
        <v>1.6</v>
      </c>
      <c r="T13" s="2">
        <f>恐龙2!L13*1.2</f>
        <v>2.4</v>
      </c>
      <c r="U13" s="2">
        <v>86400</v>
      </c>
      <c r="V13" s="2" t="s">
        <v>112</v>
      </c>
      <c r="W13" s="2">
        <v>8</v>
      </c>
      <c r="X13" s="2" t="s">
        <v>53</v>
      </c>
      <c r="Y13" s="2">
        <v>10800</v>
      </c>
    </row>
    <row r="14" spans="1:25">
      <c r="A14" s="2">
        <v>13</v>
      </c>
      <c r="B14" s="2" t="s">
        <v>70</v>
      </c>
      <c r="C14" s="2" t="s">
        <v>71</v>
      </c>
      <c r="D14" s="2" t="s">
        <v>42</v>
      </c>
      <c r="E14" s="2">
        <f>恐龙2!E14*0.8</f>
        <v>32</v>
      </c>
      <c r="F14" s="2">
        <f>恐龙2!F14*0.8</f>
        <v>16</v>
      </c>
      <c r="G14" s="2">
        <f>恐龙2!G14*0.8</f>
        <v>11.200000000000001</v>
      </c>
      <c r="H14" s="2">
        <f>恐龙2!H14*0.8</f>
        <v>9.6000000000000014</v>
      </c>
      <c r="I14" s="2">
        <f>恐龙2!E14*1.2</f>
        <v>48</v>
      </c>
      <c r="J14" s="2">
        <f>恐龙2!F14*1.2</f>
        <v>24</v>
      </c>
      <c r="K14" s="2">
        <f>恐龙2!G14*1.2</f>
        <v>16.8</v>
      </c>
      <c r="L14" s="2">
        <f>恐龙2!H14*1.2</f>
        <v>14.399999999999999</v>
      </c>
      <c r="M14" s="2">
        <f>恐龙2!I14*0.8</f>
        <v>6.4</v>
      </c>
      <c r="N14" s="2">
        <f>恐龙2!I14*1.2</f>
        <v>9.6</v>
      </c>
      <c r="O14" s="2">
        <f>恐龙2!J14*0.8</f>
        <v>2.4000000000000004</v>
      </c>
      <c r="P14" s="2">
        <f>恐龙2!J14*1.2</f>
        <v>3.5999999999999996</v>
      </c>
      <c r="Q14" s="2">
        <f>恐龙2!K14*0.8</f>
        <v>1.92</v>
      </c>
      <c r="R14" s="2">
        <f>恐龙2!K14*1.2</f>
        <v>2.88</v>
      </c>
      <c r="S14" s="2">
        <f>恐龙2!L14*0.8</f>
        <v>1.7600000000000002</v>
      </c>
      <c r="T14" s="2">
        <f>恐龙2!L14*1.2</f>
        <v>2.64</v>
      </c>
      <c r="U14" s="2">
        <v>172800</v>
      </c>
      <c r="V14" s="2" t="s">
        <v>109</v>
      </c>
      <c r="W14" s="2">
        <v>8</v>
      </c>
      <c r="X14" s="2" t="s">
        <v>48</v>
      </c>
      <c r="Y14" s="2">
        <v>7200</v>
      </c>
    </row>
    <row r="15" spans="1:25">
      <c r="A15" s="2">
        <v>14</v>
      </c>
      <c r="B15" s="2" t="s">
        <v>72</v>
      </c>
      <c r="C15" s="2" t="s">
        <v>73</v>
      </c>
      <c r="D15" s="2" t="s">
        <v>104</v>
      </c>
      <c r="E15" s="2">
        <f>恐龙2!E15*0.8</f>
        <v>48</v>
      </c>
      <c r="F15" s="2">
        <f>恐龙2!F15*0.8</f>
        <v>11.200000000000001</v>
      </c>
      <c r="G15" s="2">
        <f>恐龙2!G15*0.8</f>
        <v>16</v>
      </c>
      <c r="H15" s="2">
        <f>恐龙2!H15*0.8</f>
        <v>3.2</v>
      </c>
      <c r="I15" s="2">
        <f>恐龙2!E15*1.2</f>
        <v>72</v>
      </c>
      <c r="J15" s="2">
        <f>恐龙2!F15*1.2</f>
        <v>16.8</v>
      </c>
      <c r="K15" s="2">
        <f>恐龙2!G15*1.2</f>
        <v>24</v>
      </c>
      <c r="L15" s="2">
        <f>恐龙2!H15*1.2</f>
        <v>4.8</v>
      </c>
      <c r="M15" s="2">
        <f>恐龙2!I15*0.8</f>
        <v>8</v>
      </c>
      <c r="N15" s="2">
        <f>恐龙2!I15*1.2</f>
        <v>12</v>
      </c>
      <c r="O15" s="2">
        <f>恐龙2!J15*0.8</f>
        <v>1.92</v>
      </c>
      <c r="P15" s="2">
        <f>恐龙2!J15*1.2</f>
        <v>2.88</v>
      </c>
      <c r="Q15" s="2">
        <f>恐龙2!K15*0.8</f>
        <v>2.4000000000000004</v>
      </c>
      <c r="R15" s="2">
        <f>恐龙2!K15*1.2</f>
        <v>3.5999999999999996</v>
      </c>
      <c r="S15" s="2">
        <f>恐龙2!L15*0.8</f>
        <v>1.1199999999999999</v>
      </c>
      <c r="T15" s="2">
        <f>恐龙2!L15*1.2</f>
        <v>1.68</v>
      </c>
      <c r="U15" s="2">
        <v>172800</v>
      </c>
      <c r="V15" s="2" t="s">
        <v>110</v>
      </c>
      <c r="W15" s="2">
        <v>12</v>
      </c>
      <c r="X15" s="2" t="s">
        <v>35</v>
      </c>
      <c r="Y15" s="2">
        <v>10800</v>
      </c>
    </row>
    <row r="16" spans="1:25">
      <c r="A16" s="2">
        <v>15</v>
      </c>
      <c r="B16" s="3" t="s">
        <v>74</v>
      </c>
      <c r="C16" s="3" t="s">
        <v>75</v>
      </c>
      <c r="D16" s="2" t="s">
        <v>76</v>
      </c>
      <c r="E16" s="2">
        <f>恐龙2!E16*0.8</f>
        <v>32</v>
      </c>
      <c r="F16" s="2">
        <f>恐龙2!F16*0.8</f>
        <v>16</v>
      </c>
      <c r="G16" s="2">
        <f>恐龙2!G16*0.8</f>
        <v>9.6000000000000014</v>
      </c>
      <c r="H16" s="2">
        <f>恐龙2!H16*0.8</f>
        <v>11.200000000000001</v>
      </c>
      <c r="I16" s="2">
        <f>恐龙2!E16*1.2</f>
        <v>48</v>
      </c>
      <c r="J16" s="2">
        <f>恐龙2!F16*1.2</f>
        <v>24</v>
      </c>
      <c r="K16" s="2">
        <f>恐龙2!G16*1.2</f>
        <v>14.399999999999999</v>
      </c>
      <c r="L16" s="2">
        <f>恐龙2!H16*1.2</f>
        <v>16.8</v>
      </c>
      <c r="M16" s="2">
        <f>恐龙2!I16*0.8</f>
        <v>6.4</v>
      </c>
      <c r="N16" s="2">
        <f>恐龙2!I16*1.2</f>
        <v>9.6</v>
      </c>
      <c r="O16" s="2">
        <f>恐龙2!J16*0.8</f>
        <v>2.4000000000000004</v>
      </c>
      <c r="P16" s="2">
        <f>恐龙2!J16*1.2</f>
        <v>3.5999999999999996</v>
      </c>
      <c r="Q16" s="2">
        <f>恐龙2!K16*0.8</f>
        <v>1.7600000000000002</v>
      </c>
      <c r="R16" s="2">
        <f>恐龙2!K16*1.2</f>
        <v>2.64</v>
      </c>
      <c r="S16" s="2">
        <f>恐龙2!L16*0.8</f>
        <v>1.92</v>
      </c>
      <c r="T16" s="2">
        <f>恐龙2!L16*1.2</f>
        <v>2.88</v>
      </c>
      <c r="U16" s="2">
        <v>172800</v>
      </c>
      <c r="V16" s="2" t="s">
        <v>111</v>
      </c>
      <c r="W16" s="2">
        <v>12</v>
      </c>
      <c r="X16" s="2" t="s">
        <v>77</v>
      </c>
      <c r="Y16" s="2">
        <v>7200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3" sqref="D3"/>
    </sheetView>
  </sheetViews>
  <sheetFormatPr baseColWidth="10" defaultRowHeight="14" x14ac:dyDescent="0"/>
  <cols>
    <col min="1" max="2" width="10.83203125" style="2"/>
  </cols>
  <sheetData>
    <row r="1" spans="1:2">
      <c r="A1" s="1" t="s">
        <v>115</v>
      </c>
      <c r="B1" s="1" t="s">
        <v>116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>10*(A2+1)*(A2+1)+10*(A2+1)-10</f>
        <v>50</v>
      </c>
    </row>
    <row r="4" spans="1:2">
      <c r="A4" s="2">
        <v>3</v>
      </c>
      <c r="B4" s="2">
        <f>10*(A3+1)*(A3+1)+10*(A3+1)-10</f>
        <v>110</v>
      </c>
    </row>
    <row r="5" spans="1:2">
      <c r="A5" s="2">
        <v>4</v>
      </c>
      <c r="B5" s="2">
        <f>10*(A4+1)*(A4+1)+10*(A4+1)-10</f>
        <v>190</v>
      </c>
    </row>
    <row r="6" spans="1:2">
      <c r="A6" s="2">
        <v>5</v>
      </c>
      <c r="B6" s="2">
        <f>10*(A5+1)*(A5+1)+10*(A5+1)-10</f>
        <v>290</v>
      </c>
    </row>
    <row r="7" spans="1:2">
      <c r="A7" s="2">
        <v>6</v>
      </c>
      <c r="B7" s="2">
        <f>10*(A6+1)*(A6+1)+10*(A6+1)-10</f>
        <v>410</v>
      </c>
    </row>
    <row r="8" spans="1:2">
      <c r="A8" s="2">
        <v>7</v>
      </c>
      <c r="B8" s="2">
        <f>10*(A7+1)*(A7+1)+10*(A7+1)-10</f>
        <v>550</v>
      </c>
    </row>
    <row r="9" spans="1:2">
      <c r="A9" s="2">
        <v>8</v>
      </c>
      <c r="B9" s="2">
        <f>10*(A8+1)*(A8+1)+10*(A8+1)-10</f>
        <v>710</v>
      </c>
    </row>
    <row r="10" spans="1:2">
      <c r="A10" s="2">
        <v>9</v>
      </c>
      <c r="B10" s="2">
        <f>10*(A9+1)*(A9+1)+10*(A9+1)-10</f>
        <v>890</v>
      </c>
    </row>
    <row r="11" spans="1:2">
      <c r="A11" s="2">
        <v>10</v>
      </c>
      <c r="B11" s="2">
        <f>10*(A10+1)*(A10+1)+10*(A10+1)-10</f>
        <v>1090</v>
      </c>
    </row>
    <row r="12" spans="1:2">
      <c r="A12" s="2">
        <v>11</v>
      </c>
      <c r="B12" s="2">
        <f>10*(A11+1)*(A11+1)+10*(A11+1)-10</f>
        <v>1310</v>
      </c>
    </row>
    <row r="13" spans="1:2">
      <c r="A13" s="2">
        <v>12</v>
      </c>
      <c r="B13" s="2">
        <f>10*(A12+1)*(A12+1)+10*(A12+1)-10</f>
        <v>1550</v>
      </c>
    </row>
    <row r="14" spans="1:2">
      <c r="A14" s="2">
        <v>13</v>
      </c>
      <c r="B14" s="2">
        <f>10*(A13+1)*(A13+1)+10*(A13+1)-10</f>
        <v>1810</v>
      </c>
    </row>
    <row r="15" spans="1:2">
      <c r="A15" s="2">
        <v>14</v>
      </c>
      <c r="B15" s="2">
        <f>10*(A14+1)*(A14+1)+10*(A14+1)-10</f>
        <v>2090</v>
      </c>
    </row>
    <row r="16" spans="1:2">
      <c r="A16" s="2">
        <v>15</v>
      </c>
      <c r="B16" s="2">
        <f>10*(A15+1)*(A15+1)+10*(A15+1)-10</f>
        <v>2390</v>
      </c>
    </row>
    <row r="17" spans="1:2">
      <c r="A17" s="2">
        <v>16</v>
      </c>
      <c r="B17" s="2">
        <f>10*(A16+1)*(A16+1)+10*(A16+1)-10</f>
        <v>2710</v>
      </c>
    </row>
    <row r="18" spans="1:2">
      <c r="A18" s="2">
        <v>17</v>
      </c>
      <c r="B18" s="2">
        <f>10*(A17+1)*(A17+1)+10*(A17+1)-10</f>
        <v>3050</v>
      </c>
    </row>
    <row r="19" spans="1:2">
      <c r="A19" s="2">
        <v>18</v>
      </c>
      <c r="B19" s="2">
        <f>10*(A18+1)*(A18+1)+10*(A18+1)-10</f>
        <v>3410</v>
      </c>
    </row>
    <row r="20" spans="1:2">
      <c r="A20" s="2">
        <v>19</v>
      </c>
      <c r="B20" s="2">
        <f>10*(A19+1)*(A19+1)+10*(A19+1)-10</f>
        <v>3790</v>
      </c>
    </row>
    <row r="21" spans="1:2">
      <c r="A21" s="2">
        <v>20</v>
      </c>
      <c r="B21" s="2">
        <f>10*(A20+1)*(A20+1)+10*(A20+1)-10</f>
        <v>4190</v>
      </c>
    </row>
    <row r="22" spans="1:2">
      <c r="A22" s="2">
        <v>21</v>
      </c>
      <c r="B22" s="2">
        <f>10*(A21+1)*(A21+1)+10*(A21+1)-10</f>
        <v>4610</v>
      </c>
    </row>
    <row r="23" spans="1:2">
      <c r="A23" s="2">
        <v>22</v>
      </c>
      <c r="B23" s="2">
        <f>10*(A22+1)*(A22+1)+10*(A22+1)-10</f>
        <v>5050</v>
      </c>
    </row>
    <row r="24" spans="1:2">
      <c r="A24" s="2">
        <v>23</v>
      </c>
      <c r="B24" s="2">
        <f>10*(A23+1)*(A23+1)+10*(A23+1)-10</f>
        <v>5510</v>
      </c>
    </row>
    <row r="25" spans="1:2">
      <c r="A25" s="2">
        <v>24</v>
      </c>
      <c r="B25" s="2">
        <f>10*(A24+1)*(A24+1)+10*(A24+1)-10</f>
        <v>5990</v>
      </c>
    </row>
    <row r="26" spans="1:2">
      <c r="A26" s="2">
        <v>25</v>
      </c>
      <c r="B26" s="2">
        <f>10*(A25+1)*(A25+1)+10*(A25+1)-10</f>
        <v>6490</v>
      </c>
    </row>
    <row r="27" spans="1:2">
      <c r="A27" s="2">
        <v>26</v>
      </c>
      <c r="B27" s="2">
        <f>10*(A26+1)*(A26+1)+10*(A26+1)-10</f>
        <v>7010</v>
      </c>
    </row>
    <row r="28" spans="1:2">
      <c r="A28" s="2">
        <v>27</v>
      </c>
      <c r="B28" s="2">
        <f>10*(A27+1)*(A27+1)+10*(A27+1)-10</f>
        <v>7550</v>
      </c>
    </row>
    <row r="29" spans="1:2">
      <c r="A29" s="2">
        <v>28</v>
      </c>
      <c r="B29" s="2">
        <f>10*(A28+1)*(A28+1)+10*(A28+1)-10</f>
        <v>8110</v>
      </c>
    </row>
    <row r="30" spans="1:2">
      <c r="A30" s="2">
        <v>29</v>
      </c>
      <c r="B30" s="2">
        <f>10*(A29+1)*(A29+1)+10*(A29+1)-10</f>
        <v>8690</v>
      </c>
    </row>
    <row r="31" spans="1:2">
      <c r="A31" s="2">
        <v>30</v>
      </c>
      <c r="B31" s="2">
        <f>10*(A30+1)*(A30+1)+10*(A30+1)-10</f>
        <v>9290</v>
      </c>
    </row>
    <row r="32" spans="1:2">
      <c r="A32" s="2">
        <v>31</v>
      </c>
      <c r="B32" s="2">
        <f>10*(A31+1)*(A31+1)+10*(A31+1)-10</f>
        <v>9910</v>
      </c>
    </row>
    <row r="33" spans="1:2">
      <c r="A33" s="2">
        <v>32</v>
      </c>
      <c r="B33" s="2">
        <f>10*(A32+1)*(A32+1)+10*(A32+1)-10</f>
        <v>10550</v>
      </c>
    </row>
    <row r="34" spans="1:2">
      <c r="A34" s="2">
        <v>33</v>
      </c>
      <c r="B34" s="2">
        <f>10*(A33+1)*(A33+1)+10*(A33+1)-10</f>
        <v>11210</v>
      </c>
    </row>
    <row r="35" spans="1:2">
      <c r="A35" s="2">
        <v>34</v>
      </c>
      <c r="B35" s="2">
        <f>10*(A34+1)*(A34+1)+10*(A34+1)-10</f>
        <v>11890</v>
      </c>
    </row>
    <row r="36" spans="1:2">
      <c r="A36" s="2">
        <v>35</v>
      </c>
      <c r="B36" s="2">
        <f>10*(A35+1)*(A35+1)+10*(A35+1)-10</f>
        <v>12590</v>
      </c>
    </row>
    <row r="37" spans="1:2">
      <c r="A37" s="2">
        <v>36</v>
      </c>
      <c r="B37" s="2">
        <f>10*(A36+1)*(A36+1)+10*(A36+1)-10</f>
        <v>13310</v>
      </c>
    </row>
    <row r="38" spans="1:2">
      <c r="A38" s="2">
        <v>37</v>
      </c>
      <c r="B38" s="2">
        <f>10*(A37+1)*(A37+1)+10*(A37+1)-10</f>
        <v>14050</v>
      </c>
    </row>
    <row r="39" spans="1:2">
      <c r="A39" s="2">
        <v>38</v>
      </c>
      <c r="B39" s="2">
        <f>10*(A38+1)*(A38+1)+10*(A38+1)-10</f>
        <v>14810</v>
      </c>
    </row>
    <row r="40" spans="1:2">
      <c r="A40" s="2">
        <v>39</v>
      </c>
      <c r="B40" s="2">
        <f>10*(A39+1)*(A39+1)+10*(A39+1)-10</f>
        <v>15590</v>
      </c>
    </row>
    <row r="41" spans="1:2">
      <c r="A41" s="2">
        <v>40</v>
      </c>
      <c r="B41" s="2">
        <f>10*(A40+1)*(A40+1)+10*(A40+1)-10</f>
        <v>16390</v>
      </c>
    </row>
    <row r="42" spans="1:2">
      <c r="A42" s="2">
        <v>41</v>
      </c>
      <c r="B42" s="2">
        <f>10*(A41+1)*(A41+1)+10*(A41+1)-10</f>
        <v>17210</v>
      </c>
    </row>
    <row r="43" spans="1:2">
      <c r="A43" s="2">
        <v>42</v>
      </c>
      <c r="B43" s="2">
        <f>10*(A42+1)*(A42+1)+10*(A42+1)-10</f>
        <v>18050</v>
      </c>
    </row>
    <row r="44" spans="1:2">
      <c r="A44" s="2">
        <v>43</v>
      </c>
      <c r="B44" s="2">
        <f>10*(A43+1)*(A43+1)+10*(A43+1)-10</f>
        <v>18910</v>
      </c>
    </row>
    <row r="45" spans="1:2">
      <c r="A45" s="2">
        <v>44</v>
      </c>
      <c r="B45" s="2">
        <f>10*(A44+1)*(A44+1)+10*(A44+1)-10</f>
        <v>19790</v>
      </c>
    </row>
    <row r="46" spans="1:2">
      <c r="A46" s="2">
        <v>45</v>
      </c>
      <c r="B46" s="2">
        <f>10*(A45+1)*(A45+1)+10*(A45+1)-10</f>
        <v>20690</v>
      </c>
    </row>
    <row r="47" spans="1:2">
      <c r="A47" s="2">
        <v>46</v>
      </c>
      <c r="B47" s="2">
        <f>10*(A46+1)*(A46+1)+10*(A46+1)-10</f>
        <v>21610</v>
      </c>
    </row>
    <row r="48" spans="1:2">
      <c r="A48" s="2">
        <v>47</v>
      </c>
      <c r="B48" s="2">
        <f>10*(A47+1)*(A47+1)+10*(A47+1)-10</f>
        <v>22550</v>
      </c>
    </row>
    <row r="49" spans="1:2">
      <c r="A49" s="2">
        <v>48</v>
      </c>
      <c r="B49" s="2">
        <f>10*(A48+1)*(A48+1)+10*(A48+1)-10</f>
        <v>23510</v>
      </c>
    </row>
    <row r="50" spans="1:2">
      <c r="A50" s="2">
        <v>49</v>
      </c>
      <c r="B50" s="2">
        <f>10*(A49+1)*(A49+1)+10*(A49+1)-10</f>
        <v>24490</v>
      </c>
    </row>
    <row r="51" spans="1:2">
      <c r="A51" s="2">
        <v>50</v>
      </c>
      <c r="B51" s="2">
        <f>10*(A50+1)*(A50+1)+10*(A50+1)-10</f>
        <v>25490</v>
      </c>
    </row>
    <row r="52" spans="1:2">
      <c r="A52" s="2">
        <v>51</v>
      </c>
      <c r="B52" s="2">
        <f>10*(A51+1)*(A51+1)+10*(A51+1)-10</f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" sqref="E2"/>
    </sheetView>
  </sheetViews>
  <sheetFormatPr baseColWidth="10" defaultColWidth="8.83203125" defaultRowHeight="14" x14ac:dyDescent="0"/>
  <cols>
    <col min="2" max="2" width="13.83203125" bestFit="1" customWidth="1"/>
    <col min="4" max="4" width="13.83203125" bestFit="1" customWidth="1"/>
    <col min="5" max="7" width="13.83203125" customWidth="1"/>
    <col min="8" max="8" width="48.33203125" bestFit="1" customWidth="1"/>
    <col min="9" max="9" width="18" customWidth="1"/>
  </cols>
  <sheetData>
    <row r="1" spans="1:11">
      <c r="A1" s="1" t="s">
        <v>0</v>
      </c>
      <c r="B1" s="1" t="s">
        <v>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2"/>
      <c r="K1" s="2"/>
    </row>
    <row r="2" spans="1:11">
      <c r="A2" s="2">
        <v>1</v>
      </c>
      <c r="B2" s="2" t="s">
        <v>25</v>
      </c>
      <c r="C2" s="2"/>
      <c r="D2" s="2">
        <v>1</v>
      </c>
      <c r="E2" s="2">
        <v>1</v>
      </c>
      <c r="F2" s="2"/>
      <c r="G2" s="2"/>
      <c r="H2" s="2" t="s">
        <v>85</v>
      </c>
      <c r="I2" s="2">
        <v>0.15</v>
      </c>
      <c r="J2" s="2"/>
      <c r="K2" s="2"/>
    </row>
    <row r="3" spans="1:11">
      <c r="A3" s="2">
        <v>2</v>
      </c>
      <c r="B3" s="2" t="s">
        <v>63</v>
      </c>
      <c r="C3" s="2">
        <v>1</v>
      </c>
      <c r="D3" s="2"/>
      <c r="E3" s="2">
        <v>1</v>
      </c>
      <c r="F3" s="2"/>
      <c r="G3" s="2"/>
      <c r="H3" s="2" t="s">
        <v>86</v>
      </c>
      <c r="I3" s="2">
        <v>0.1</v>
      </c>
      <c r="J3" s="2"/>
      <c r="K3" s="2"/>
    </row>
    <row r="4" spans="1:11">
      <c r="A4" s="2">
        <v>3</v>
      </c>
      <c r="B4" s="2" t="s">
        <v>33</v>
      </c>
      <c r="C4" s="2"/>
      <c r="D4" s="2">
        <v>1</v>
      </c>
      <c r="E4" s="2"/>
      <c r="F4" s="2">
        <v>1</v>
      </c>
      <c r="G4" s="2"/>
      <c r="H4" s="2" t="s">
        <v>87</v>
      </c>
      <c r="I4" s="2"/>
      <c r="J4" s="2"/>
      <c r="K4" s="2"/>
    </row>
    <row r="5" spans="1:11">
      <c r="A5" s="2">
        <v>4</v>
      </c>
      <c r="B5" s="2" t="s">
        <v>38</v>
      </c>
      <c r="C5" s="2"/>
      <c r="D5" s="2">
        <v>1</v>
      </c>
      <c r="E5" s="2"/>
      <c r="F5" s="2">
        <v>1</v>
      </c>
      <c r="G5" s="2">
        <v>1</v>
      </c>
      <c r="H5" s="2" t="s">
        <v>88</v>
      </c>
      <c r="I5" s="2"/>
      <c r="J5" s="2"/>
      <c r="K5" s="2"/>
    </row>
    <row r="6" spans="1:11">
      <c r="A6" s="2">
        <v>5</v>
      </c>
      <c r="B6" s="2" t="s">
        <v>42</v>
      </c>
      <c r="C6" s="2"/>
      <c r="D6" s="2">
        <v>1</v>
      </c>
      <c r="E6" s="2">
        <v>1</v>
      </c>
      <c r="F6" s="2"/>
      <c r="G6" s="2"/>
      <c r="H6" s="2" t="s">
        <v>89</v>
      </c>
      <c r="I6" s="2">
        <v>0.15</v>
      </c>
      <c r="J6" s="2"/>
      <c r="K6" s="2"/>
    </row>
    <row r="7" spans="1:11">
      <c r="A7" s="2">
        <v>6</v>
      </c>
      <c r="B7" s="2" t="s">
        <v>46</v>
      </c>
      <c r="C7" s="2"/>
      <c r="D7" s="2">
        <v>1</v>
      </c>
      <c r="E7" s="2">
        <v>1</v>
      </c>
      <c r="F7" s="2"/>
      <c r="G7" s="2"/>
      <c r="H7" s="2" t="s">
        <v>90</v>
      </c>
      <c r="I7" s="2">
        <v>0.15</v>
      </c>
      <c r="J7" s="2"/>
      <c r="K7" s="2"/>
    </row>
    <row r="8" spans="1:11">
      <c r="A8" s="2">
        <v>7</v>
      </c>
      <c r="B8" s="2" t="s">
        <v>51</v>
      </c>
      <c r="C8" s="2">
        <v>1</v>
      </c>
      <c r="D8" s="2"/>
      <c r="E8" s="2">
        <v>1</v>
      </c>
      <c r="F8" s="2"/>
      <c r="G8" s="2"/>
      <c r="H8" s="2" t="s">
        <v>91</v>
      </c>
      <c r="J8" s="2"/>
      <c r="K8" s="2"/>
    </row>
    <row r="9" spans="1:11">
      <c r="A9" s="2">
        <v>8</v>
      </c>
      <c r="B9" s="2" t="s">
        <v>56</v>
      </c>
      <c r="C9" s="2">
        <v>1</v>
      </c>
      <c r="D9" s="2"/>
      <c r="E9" s="2">
        <v>1</v>
      </c>
      <c r="F9" s="2"/>
      <c r="G9" s="2"/>
      <c r="H9" s="2" t="s">
        <v>92</v>
      </c>
      <c r="J9" s="2"/>
      <c r="K9" s="2"/>
    </row>
    <row r="10" spans="1:11">
      <c r="A10" s="2">
        <v>9</v>
      </c>
      <c r="B10" s="2" t="s">
        <v>60</v>
      </c>
      <c r="C10" s="2">
        <v>1</v>
      </c>
      <c r="D10" s="2"/>
      <c r="E10" s="2">
        <v>1</v>
      </c>
      <c r="F10" s="2"/>
      <c r="G10" s="2"/>
      <c r="H10" s="2" t="s">
        <v>93</v>
      </c>
      <c r="I10" s="2">
        <v>0.15</v>
      </c>
      <c r="J10" s="2"/>
      <c r="K10" s="2"/>
    </row>
    <row r="11" spans="1:11">
      <c r="A11" s="2">
        <v>10</v>
      </c>
      <c r="B11" s="2" t="s">
        <v>73</v>
      </c>
      <c r="C11" s="2"/>
      <c r="D11" s="2">
        <v>1</v>
      </c>
      <c r="E11" s="2"/>
      <c r="F11" s="2">
        <v>1</v>
      </c>
      <c r="G11" s="2"/>
      <c r="H11" s="2" t="s">
        <v>94</v>
      </c>
      <c r="I11" s="2"/>
      <c r="J11" s="2"/>
      <c r="K11" s="2"/>
    </row>
    <row r="12" spans="1:11">
      <c r="A12" s="2">
        <v>11</v>
      </c>
      <c r="B12" s="2" t="s">
        <v>76</v>
      </c>
      <c r="C12" s="2"/>
      <c r="D12" s="2">
        <v>1</v>
      </c>
      <c r="E12" s="2"/>
      <c r="F12" s="2">
        <v>1</v>
      </c>
      <c r="G12" s="2"/>
      <c r="H12" s="2" t="s">
        <v>95</v>
      </c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5" sqref="E5"/>
    </sheetView>
  </sheetViews>
  <sheetFormatPr baseColWidth="10" defaultColWidth="8.83203125" defaultRowHeight="14" x14ac:dyDescent="0"/>
  <cols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17">
      <c r="A2" s="2">
        <v>1</v>
      </c>
      <c r="B2" s="2" t="s">
        <v>23</v>
      </c>
      <c r="C2" s="2" t="s">
        <v>24</v>
      </c>
      <c r="D2" s="2" t="s">
        <v>25</v>
      </c>
      <c r="E2" s="2">
        <v>20</v>
      </c>
      <c r="F2" s="2">
        <v>12</v>
      </c>
      <c r="G2" s="2">
        <v>6</v>
      </c>
      <c r="H2" s="2">
        <v>20</v>
      </c>
      <c r="I2" s="2">
        <v>6</v>
      </c>
      <c r="J2" s="2">
        <v>2.2000000000000002</v>
      </c>
      <c r="K2" s="2">
        <v>1.6</v>
      </c>
      <c r="L2" s="2">
        <v>3</v>
      </c>
      <c r="M2" s="2">
        <v>3600</v>
      </c>
      <c r="N2" s="2" t="s">
        <v>105</v>
      </c>
      <c r="O2" s="2">
        <v>3</v>
      </c>
      <c r="P2" s="2" t="s">
        <v>26</v>
      </c>
      <c r="Q2" s="2">
        <v>3600</v>
      </c>
    </row>
    <row r="3" spans="1:17">
      <c r="A3" s="2">
        <v>2</v>
      </c>
      <c r="B3" s="2" t="s">
        <v>27</v>
      </c>
      <c r="C3" s="2" t="s">
        <v>28</v>
      </c>
      <c r="D3" s="2" t="s">
        <v>29</v>
      </c>
      <c r="E3" s="2">
        <v>25</v>
      </c>
      <c r="F3" s="2">
        <v>14</v>
      </c>
      <c r="G3" s="2">
        <v>8</v>
      </c>
      <c r="H3" s="2">
        <v>18</v>
      </c>
      <c r="I3" s="2">
        <v>8</v>
      </c>
      <c r="J3" s="2">
        <v>2.6</v>
      </c>
      <c r="K3" s="2">
        <v>1.8</v>
      </c>
      <c r="L3" s="2">
        <v>2.4</v>
      </c>
      <c r="M3" s="2">
        <v>10800</v>
      </c>
      <c r="N3" s="2" t="s">
        <v>105</v>
      </c>
      <c r="O3" s="2">
        <v>5</v>
      </c>
      <c r="P3" s="2" t="s">
        <v>30</v>
      </c>
      <c r="Q3" s="2">
        <v>7200</v>
      </c>
    </row>
    <row r="4" spans="1:17">
      <c r="A4" s="2">
        <v>3</v>
      </c>
      <c r="B4" s="2" t="s">
        <v>31</v>
      </c>
      <c r="C4" s="2" t="s">
        <v>32</v>
      </c>
      <c r="D4" s="2" t="s">
        <v>33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2">
        <v>43200</v>
      </c>
      <c r="N4" s="2" t="s">
        <v>106</v>
      </c>
      <c r="O4" s="2">
        <v>10</v>
      </c>
      <c r="P4" s="2" t="s">
        <v>35</v>
      </c>
      <c r="Q4" s="2">
        <v>10800</v>
      </c>
    </row>
    <row r="5" spans="1:17">
      <c r="A5" s="2">
        <v>4</v>
      </c>
      <c r="B5" s="2" t="s">
        <v>36</v>
      </c>
      <c r="C5" s="2" t="s">
        <v>37</v>
      </c>
      <c r="D5" s="2" t="s">
        <v>38</v>
      </c>
      <c r="E5" s="2">
        <v>25</v>
      </c>
      <c r="F5" s="2">
        <v>16</v>
      </c>
      <c r="G5" s="2">
        <v>10</v>
      </c>
      <c r="H5" s="2">
        <v>14</v>
      </c>
      <c r="I5" s="2">
        <v>8</v>
      </c>
      <c r="J5" s="2">
        <v>1.6</v>
      </c>
      <c r="K5" s="2">
        <v>2</v>
      </c>
      <c r="L5" s="2">
        <v>1.4</v>
      </c>
      <c r="M5" s="2">
        <v>21600</v>
      </c>
      <c r="N5" s="2" t="s">
        <v>107</v>
      </c>
      <c r="O5" s="2">
        <v>8</v>
      </c>
      <c r="P5" s="2" t="s">
        <v>39</v>
      </c>
      <c r="Q5" s="2">
        <v>7200</v>
      </c>
    </row>
    <row r="6" spans="1:17">
      <c r="A6" s="2">
        <v>5</v>
      </c>
      <c r="B6" s="2" t="s">
        <v>40</v>
      </c>
      <c r="C6" s="2" t="s">
        <v>41</v>
      </c>
      <c r="D6" s="2" t="s">
        <v>42</v>
      </c>
      <c r="E6" s="2">
        <v>20</v>
      </c>
      <c r="F6" s="2">
        <v>14</v>
      </c>
      <c r="G6" s="2">
        <v>16</v>
      </c>
      <c r="H6" s="2">
        <v>12</v>
      </c>
      <c r="I6" s="2">
        <v>6</v>
      </c>
      <c r="J6" s="2">
        <v>2.4</v>
      </c>
      <c r="K6" s="2">
        <v>2.6</v>
      </c>
      <c r="L6" s="2">
        <v>2.2000000000000002</v>
      </c>
      <c r="M6" s="2">
        <v>10800</v>
      </c>
      <c r="N6" s="2" t="s">
        <v>108</v>
      </c>
      <c r="O6" s="2">
        <v>6</v>
      </c>
      <c r="P6" s="2" t="s">
        <v>43</v>
      </c>
      <c r="Q6" s="2">
        <v>3600</v>
      </c>
    </row>
    <row r="7" spans="1:17">
      <c r="A7" s="2">
        <v>6</v>
      </c>
      <c r="B7" s="2" t="s">
        <v>58</v>
      </c>
      <c r="C7" s="2" t="s">
        <v>59</v>
      </c>
      <c r="D7" s="2" t="s">
        <v>60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2">
        <v>43200</v>
      </c>
      <c r="N7" s="2" t="s">
        <v>57</v>
      </c>
      <c r="O7" s="2">
        <v>8</v>
      </c>
      <c r="P7" s="2" t="s">
        <v>26</v>
      </c>
      <c r="Q7" s="2">
        <v>7200</v>
      </c>
    </row>
    <row r="8" spans="1:17">
      <c r="A8" s="2">
        <v>7</v>
      </c>
      <c r="B8" s="2" t="s">
        <v>67</v>
      </c>
      <c r="C8" s="2" t="s">
        <v>68</v>
      </c>
      <c r="D8" s="2" t="s">
        <v>51</v>
      </c>
      <c r="E8" s="2">
        <v>30</v>
      </c>
      <c r="F8" s="2">
        <v>14</v>
      </c>
      <c r="G8" s="2">
        <v>18</v>
      </c>
      <c r="H8" s="2">
        <v>18</v>
      </c>
      <c r="I8" s="2">
        <v>6</v>
      </c>
      <c r="J8" s="2">
        <v>1.4</v>
      </c>
      <c r="K8" s="2">
        <v>2.8</v>
      </c>
      <c r="L8" s="2">
        <v>2.8</v>
      </c>
      <c r="M8" s="2">
        <v>10800</v>
      </c>
      <c r="N8" s="2" t="s">
        <v>47</v>
      </c>
      <c r="O8" s="2">
        <v>8</v>
      </c>
      <c r="P8" s="2" t="s">
        <v>53</v>
      </c>
      <c r="Q8" s="2">
        <v>3600</v>
      </c>
    </row>
    <row r="9" spans="1:17">
      <c r="A9" s="2">
        <v>8</v>
      </c>
      <c r="B9" s="2" t="s">
        <v>54</v>
      </c>
      <c r="C9" s="2" t="s">
        <v>55</v>
      </c>
      <c r="D9" s="2" t="s">
        <v>56</v>
      </c>
      <c r="E9" s="2">
        <v>25</v>
      </c>
      <c r="F9" s="2">
        <v>18</v>
      </c>
      <c r="G9" s="2">
        <v>10</v>
      </c>
      <c r="H9" s="2">
        <v>20</v>
      </c>
      <c r="I9" s="2">
        <v>6</v>
      </c>
      <c r="J9" s="2">
        <v>2.8</v>
      </c>
      <c r="K9" s="2">
        <v>2</v>
      </c>
      <c r="L9" s="2">
        <v>3</v>
      </c>
      <c r="M9" s="2">
        <v>21600</v>
      </c>
      <c r="N9" s="2" t="s">
        <v>34</v>
      </c>
      <c r="O9" s="2">
        <v>6</v>
      </c>
      <c r="P9" s="2" t="s">
        <v>30</v>
      </c>
      <c r="Q9" s="2">
        <v>3600</v>
      </c>
    </row>
    <row r="10" spans="1:17">
      <c r="A10" s="2">
        <v>9</v>
      </c>
      <c r="B10" s="2" t="s">
        <v>44</v>
      </c>
      <c r="C10" s="2" t="s">
        <v>45</v>
      </c>
      <c r="D10" s="2" t="s">
        <v>46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2">
        <v>43200</v>
      </c>
      <c r="N10" s="2" t="s">
        <v>52</v>
      </c>
      <c r="O10" s="2">
        <v>8</v>
      </c>
      <c r="P10" s="2" t="s">
        <v>48</v>
      </c>
      <c r="Q10" s="2">
        <v>7200</v>
      </c>
    </row>
    <row r="11" spans="1:17">
      <c r="A11" s="2">
        <v>10</v>
      </c>
      <c r="B11" s="2" t="s">
        <v>61</v>
      </c>
      <c r="C11" s="2" t="s">
        <v>62</v>
      </c>
      <c r="D11" s="2" t="s">
        <v>63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2">
        <v>86400</v>
      </c>
      <c r="N11" s="2" t="s">
        <v>69</v>
      </c>
      <c r="O11" s="2">
        <v>12</v>
      </c>
      <c r="P11" s="2" t="s">
        <v>43</v>
      </c>
      <c r="Q11" s="2">
        <v>7200</v>
      </c>
    </row>
    <row r="12" spans="1:17">
      <c r="A12" s="2">
        <v>11</v>
      </c>
      <c r="B12" s="2" t="s">
        <v>65</v>
      </c>
      <c r="C12" s="2" t="s">
        <v>66</v>
      </c>
      <c r="D12" s="2" t="s">
        <v>38</v>
      </c>
      <c r="E12" s="2">
        <v>30</v>
      </c>
      <c r="F12" s="2">
        <v>18</v>
      </c>
      <c r="G12" s="2">
        <v>18</v>
      </c>
      <c r="H12" s="2">
        <v>12</v>
      </c>
      <c r="I12" s="2">
        <v>6</v>
      </c>
      <c r="J12" s="2">
        <v>2.8</v>
      </c>
      <c r="K12" s="2">
        <v>2.8</v>
      </c>
      <c r="L12" s="2">
        <v>2.2000000000000002</v>
      </c>
      <c r="M12" s="2">
        <v>86400</v>
      </c>
      <c r="N12" s="2" t="s">
        <v>64</v>
      </c>
      <c r="O12" s="2">
        <v>8</v>
      </c>
      <c r="P12" s="2" t="s">
        <v>39</v>
      </c>
      <c r="Q12" s="2">
        <v>7200</v>
      </c>
    </row>
    <row r="13" spans="1:17">
      <c r="A13" s="2">
        <v>12</v>
      </c>
      <c r="B13" s="2" t="s">
        <v>49</v>
      </c>
      <c r="C13" s="2" t="s">
        <v>50</v>
      </c>
      <c r="D13" s="2" t="s">
        <v>51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2">
        <v>86400</v>
      </c>
      <c r="N13" s="2" t="s">
        <v>112</v>
      </c>
      <c r="O13" s="2">
        <v>8</v>
      </c>
      <c r="P13" s="2" t="s">
        <v>53</v>
      </c>
      <c r="Q13" s="2">
        <v>10800</v>
      </c>
    </row>
    <row r="14" spans="1:17">
      <c r="A14" s="2">
        <v>13</v>
      </c>
      <c r="B14" s="2" t="s">
        <v>70</v>
      </c>
      <c r="C14" s="2" t="s">
        <v>71</v>
      </c>
      <c r="D14" s="2" t="s">
        <v>42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2">
        <v>172800</v>
      </c>
      <c r="N14" s="2" t="s">
        <v>109</v>
      </c>
      <c r="O14" s="2">
        <v>8</v>
      </c>
      <c r="P14" s="2" t="s">
        <v>48</v>
      </c>
      <c r="Q14" s="2">
        <v>7200</v>
      </c>
    </row>
    <row r="15" spans="1:17">
      <c r="A15" s="2">
        <v>14</v>
      </c>
      <c r="B15" s="2" t="s">
        <v>72</v>
      </c>
      <c r="C15" s="2" t="s">
        <v>73</v>
      </c>
      <c r="D15" s="2" t="s">
        <v>104</v>
      </c>
      <c r="E15" s="2">
        <v>60</v>
      </c>
      <c r="F15" s="2">
        <v>14</v>
      </c>
      <c r="G15" s="2">
        <v>20</v>
      </c>
      <c r="H15" s="2">
        <v>4</v>
      </c>
      <c r="I15" s="2">
        <v>10</v>
      </c>
      <c r="J15" s="2">
        <v>2.4</v>
      </c>
      <c r="K15" s="2">
        <v>3</v>
      </c>
      <c r="L15" s="2">
        <v>1.4</v>
      </c>
      <c r="M15" s="2">
        <v>172800</v>
      </c>
      <c r="N15" s="2" t="s">
        <v>110</v>
      </c>
      <c r="O15" s="2">
        <v>12</v>
      </c>
      <c r="P15" s="2" t="s">
        <v>35</v>
      </c>
      <c r="Q15" s="2">
        <v>10800</v>
      </c>
    </row>
    <row r="16" spans="1:17">
      <c r="A16" s="2">
        <v>15</v>
      </c>
      <c r="B16" s="3" t="s">
        <v>74</v>
      </c>
      <c r="C16" s="3" t="s">
        <v>75</v>
      </c>
      <c r="D16" s="2" t="s">
        <v>76</v>
      </c>
      <c r="E16" s="2">
        <v>40</v>
      </c>
      <c r="F16" s="2">
        <v>20</v>
      </c>
      <c r="G16" s="2">
        <v>12</v>
      </c>
      <c r="H16" s="2">
        <v>14</v>
      </c>
      <c r="I16" s="2">
        <v>8</v>
      </c>
      <c r="J16" s="2">
        <v>3</v>
      </c>
      <c r="K16" s="2">
        <v>2.2000000000000002</v>
      </c>
      <c r="L16" s="2">
        <v>2.4</v>
      </c>
      <c r="M16" s="2">
        <v>172800</v>
      </c>
      <c r="N16" s="2" t="s">
        <v>111</v>
      </c>
      <c r="O16" s="2">
        <v>12</v>
      </c>
      <c r="P16" s="2" t="s">
        <v>77</v>
      </c>
      <c r="Q16" s="2">
        <v>7200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dinosaurs</vt:lpstr>
      <vt:lpstr>experience</vt:lpstr>
      <vt:lpstr>skills</vt:lpstr>
      <vt:lpstr>恐龙2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2012-09-06T13:46:48Z</dcterms:modified>
</cp:coreProperties>
</file>