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8" i="1" l="1"/>
  <c r="R27" i="1"/>
  <c r="F67" i="1" l="1"/>
  <c r="E67" i="1"/>
  <c r="D67" i="1"/>
  <c r="C67" i="1"/>
  <c r="D65" i="1"/>
  <c r="D16" i="1"/>
  <c r="E16" i="1"/>
  <c r="F16" i="1"/>
  <c r="G16" i="1"/>
  <c r="H16" i="1"/>
  <c r="I16" i="1"/>
  <c r="D7" i="1"/>
  <c r="E7" i="1"/>
  <c r="F7" i="1"/>
  <c r="G7" i="1"/>
  <c r="H7" i="1"/>
  <c r="I7" i="1"/>
  <c r="C7" i="1"/>
  <c r="D23" i="1"/>
  <c r="D24" i="1" s="1"/>
  <c r="E23" i="1"/>
  <c r="F23" i="1"/>
  <c r="G23" i="1"/>
  <c r="H23" i="1"/>
  <c r="I23" i="1"/>
  <c r="C23" i="1"/>
  <c r="G51" i="1"/>
  <c r="H51" i="1"/>
  <c r="I51" i="1"/>
  <c r="D51" i="1"/>
  <c r="E51" i="1"/>
  <c r="F51" i="1"/>
  <c r="C51" i="1"/>
  <c r="D42" i="1"/>
  <c r="E42" i="1"/>
  <c r="H42" i="1"/>
  <c r="I42" i="1"/>
  <c r="G42" i="1"/>
  <c r="F42" i="1"/>
  <c r="C35" i="1"/>
  <c r="C16" i="1"/>
  <c r="D68" i="1" l="1"/>
  <c r="G52" i="1"/>
  <c r="G24" i="1"/>
  <c r="D52" i="1"/>
  <c r="G17" i="1"/>
  <c r="D17" i="1"/>
  <c r="I61" i="1"/>
  <c r="H61" i="1"/>
  <c r="G61" i="1"/>
  <c r="I35" i="1"/>
  <c r="H35" i="1"/>
  <c r="G35" i="1"/>
  <c r="C42" i="1"/>
  <c r="C61" i="1"/>
  <c r="C64" i="1" s="1"/>
  <c r="F61" i="1"/>
  <c r="E61" i="1"/>
  <c r="D61" i="1"/>
  <c r="F35" i="1"/>
  <c r="E35" i="1"/>
  <c r="D35" i="1"/>
  <c r="G64" i="1" l="1"/>
  <c r="G67" i="1" s="1"/>
  <c r="D64" i="1"/>
  <c r="H64" i="1"/>
  <c r="H67" i="1" s="1"/>
  <c r="I64" i="1"/>
  <c r="E64" i="1"/>
  <c r="F64" i="1"/>
  <c r="G36" i="1"/>
  <c r="D36" i="1"/>
  <c r="D43" i="1" s="1"/>
  <c r="G8" i="1"/>
  <c r="D8" i="1"/>
  <c r="G62" i="1"/>
  <c r="G43" i="1"/>
  <c r="D62" i="1"/>
  <c r="I67" i="1" l="1"/>
  <c r="G68" i="1" s="1"/>
  <c r="G65" i="1"/>
</calcChain>
</file>

<file path=xl/sharedStrings.xml><?xml version="1.0" encoding="utf-8"?>
<sst xmlns="http://schemas.openxmlformats.org/spreadsheetml/2006/main" count="113" uniqueCount="84">
  <si>
    <t>备注</t>
    <phoneticPr fontId="1" type="noConversion"/>
  </si>
  <si>
    <t>功能描述</t>
    <phoneticPr fontId="1" type="noConversion"/>
  </si>
  <si>
    <t>所属模块</t>
    <phoneticPr fontId="1" type="noConversion"/>
  </si>
  <si>
    <t>产品服务</t>
    <phoneticPr fontId="1" type="noConversion"/>
  </si>
  <si>
    <t>企业应用</t>
    <phoneticPr fontId="1" type="noConversion"/>
  </si>
  <si>
    <t>注册</t>
    <phoneticPr fontId="1" type="noConversion"/>
  </si>
  <si>
    <t>找回密码</t>
    <phoneticPr fontId="1" type="noConversion"/>
  </si>
  <si>
    <t>企业切换功能</t>
    <phoneticPr fontId="1" type="noConversion"/>
  </si>
  <si>
    <t>菜单动态添加功能</t>
    <phoneticPr fontId="1" type="noConversion"/>
  </si>
  <si>
    <t>界面展示</t>
    <phoneticPr fontId="1" type="noConversion"/>
  </si>
  <si>
    <t>开通产品</t>
    <phoneticPr fontId="1" type="noConversion"/>
  </si>
  <si>
    <t>停用产品</t>
    <phoneticPr fontId="1" type="noConversion"/>
  </si>
  <si>
    <t>企业管理</t>
    <phoneticPr fontId="1" type="noConversion"/>
  </si>
  <si>
    <t>部门搜索</t>
    <phoneticPr fontId="1" type="noConversion"/>
  </si>
  <si>
    <t>企业信息</t>
    <phoneticPr fontId="1" type="noConversion"/>
  </si>
  <si>
    <t>登录信息</t>
    <phoneticPr fontId="1" type="noConversion"/>
  </si>
  <si>
    <t>应用列表</t>
    <phoneticPr fontId="1" type="noConversion"/>
  </si>
  <si>
    <t>产品列表</t>
    <phoneticPr fontId="1" type="noConversion"/>
  </si>
  <si>
    <t>更换管理员</t>
    <phoneticPr fontId="1" type="noConversion"/>
  </si>
  <si>
    <t>用户审核</t>
    <phoneticPr fontId="1" type="noConversion"/>
  </si>
  <si>
    <t>企业设置-企业编辑</t>
    <phoneticPr fontId="1" type="noConversion"/>
  </si>
  <si>
    <t>企业设置-企业认证</t>
    <phoneticPr fontId="1" type="noConversion"/>
  </si>
  <si>
    <t>登录日志、操作日志</t>
    <phoneticPr fontId="1" type="noConversion"/>
  </si>
  <si>
    <t>统计信息-企业信息</t>
    <phoneticPr fontId="1" type="noConversion"/>
  </si>
  <si>
    <t>统计信息-应用信息</t>
    <phoneticPr fontId="1" type="noConversion"/>
  </si>
  <si>
    <t>个人中心</t>
    <phoneticPr fontId="1" type="noConversion"/>
  </si>
  <si>
    <t>个人信息-头像-编辑-修改手机号</t>
    <phoneticPr fontId="1" type="noConversion"/>
  </si>
  <si>
    <t>我的企业-申请记录列表</t>
    <phoneticPr fontId="1" type="noConversion"/>
  </si>
  <si>
    <t>我的应用-列表展示、申请、退出</t>
    <phoneticPr fontId="1" type="noConversion"/>
  </si>
  <si>
    <t>组件编写-图片上传、三级联动等</t>
    <phoneticPr fontId="1" type="noConversion"/>
  </si>
  <si>
    <t>登录日志</t>
    <phoneticPr fontId="1" type="noConversion"/>
  </si>
  <si>
    <t>高峰</t>
    <phoneticPr fontId="1" type="noConversion"/>
  </si>
  <si>
    <t>苑逢瑞</t>
    <phoneticPr fontId="1" type="noConversion"/>
  </si>
  <si>
    <t>更换管理员</t>
    <phoneticPr fontId="1" type="noConversion"/>
  </si>
  <si>
    <t>小计</t>
    <phoneticPr fontId="1" type="noConversion"/>
  </si>
  <si>
    <t>总计</t>
    <phoneticPr fontId="1" type="noConversion"/>
  </si>
  <si>
    <t>修改密码</t>
    <phoneticPr fontId="1" type="noConversion"/>
  </si>
  <si>
    <t>任务分配</t>
    <phoneticPr fontId="1" type="noConversion"/>
  </si>
  <si>
    <t>我的企业-企业列表、创建、申请</t>
    <phoneticPr fontId="1" type="noConversion"/>
  </si>
  <si>
    <t>组件编写-头部组件、图表组件</t>
    <phoneticPr fontId="1" type="noConversion"/>
  </si>
  <si>
    <t>登录
注册
找回密码</t>
    <phoneticPr fontId="1" type="noConversion"/>
  </si>
  <si>
    <t>组件编写-头部、滑动验证等</t>
    <phoneticPr fontId="1" type="noConversion"/>
  </si>
  <si>
    <t>部门列表</t>
    <phoneticPr fontId="1" type="noConversion"/>
  </si>
  <si>
    <t>部门管理--添加、编辑、删除、排序</t>
    <phoneticPr fontId="1" type="noConversion"/>
  </si>
  <si>
    <t>用户管理--列表</t>
    <phoneticPr fontId="1" type="noConversion"/>
  </si>
  <si>
    <t>用户管理--查看、编辑、冻结等</t>
    <phoneticPr fontId="1" type="noConversion"/>
  </si>
  <si>
    <t>企业数据</t>
    <phoneticPr fontId="1" type="noConversion"/>
  </si>
  <si>
    <t>概览</t>
    <phoneticPr fontId="1" type="noConversion"/>
  </si>
  <si>
    <t>用户审核</t>
    <phoneticPr fontId="1" type="noConversion"/>
  </si>
  <si>
    <t>角色</t>
    <phoneticPr fontId="1" type="noConversion"/>
  </si>
  <si>
    <t>用户-添加、冻结、移除、分配</t>
    <phoneticPr fontId="1" type="noConversion"/>
  </si>
  <si>
    <t>更换管理员</t>
    <phoneticPr fontId="1" type="noConversion"/>
  </si>
  <si>
    <t>通用业务组件编写</t>
    <phoneticPr fontId="1" type="noConversion"/>
  </si>
  <si>
    <t>于利龙</t>
    <phoneticPr fontId="1" type="noConversion"/>
  </si>
  <si>
    <t>登录</t>
    <phoneticPr fontId="1" type="noConversion"/>
  </si>
  <si>
    <t>主界面、首页</t>
    <phoneticPr fontId="1" type="noConversion"/>
  </si>
  <si>
    <t>估时
(天)</t>
    <phoneticPr fontId="1" type="noConversion"/>
  </si>
  <si>
    <t>总合计</t>
    <phoneticPr fontId="1" type="noConversion"/>
  </si>
  <si>
    <t>实际开发时间</t>
    <phoneticPr fontId="1" type="noConversion"/>
  </si>
  <si>
    <t>杂项时间系数</t>
    <phoneticPr fontId="1" type="noConversion"/>
  </si>
  <si>
    <t>说明：
1.前端工作量估算，包含界面展现、数据绑定、接口联调，不包含测试和修改bug的时间。
2. 杂项时间系数指的是，一些会议、请假等不确定的时间消耗。
3.个人估时是对分配的任务做确认，工时不够的用红色加以区分</t>
    <phoneticPr fontId="1" type="noConversion"/>
  </si>
  <si>
    <t>于立龙</t>
    <phoneticPr fontId="1" type="noConversion"/>
  </si>
  <si>
    <t>苑逢瑞</t>
    <phoneticPr fontId="1" type="noConversion"/>
  </si>
  <si>
    <t>第二次任务分配</t>
    <phoneticPr fontId="1" type="noConversion"/>
  </si>
  <si>
    <t>任务名称</t>
  </si>
  <si>
    <t>工期</t>
  </si>
  <si>
    <t>开始时间</t>
  </si>
  <si>
    <t>完成时间</t>
  </si>
  <si>
    <t>资源名称</t>
  </si>
  <si>
    <t>阶段二 个人中心与产品服务</t>
  </si>
  <si>
    <t>7 个工作日</t>
  </si>
  <si>
    <t xml:space="preserve">      框架相关、通用组件</t>
  </si>
  <si>
    <t>2 个工作日</t>
  </si>
  <si>
    <t>高峰</t>
  </si>
  <si>
    <t xml:space="preserve">      个人信息3、产品服务3、产品服务列表1</t>
  </si>
  <si>
    <t>于利龙</t>
  </si>
  <si>
    <t xml:space="preserve">      修改密码1、我的企业3、我的应用2、登陆日志1</t>
  </si>
  <si>
    <t>苑逢瑞</t>
  </si>
  <si>
    <t>说明：
1.阶段二提交测试时间3月13日（下周二）17点</t>
    <phoneticPr fontId="1" type="noConversion"/>
  </si>
  <si>
    <t>阶段三 主页、企业应用</t>
  </si>
  <si>
    <t>9 个工作日</t>
  </si>
  <si>
    <t xml:space="preserve">      概览2、角色2、用户5</t>
  </si>
  <si>
    <t xml:space="preserve">      菜单1、切换企业1、用户审核1、更换管理模块1、主页5</t>
  </si>
  <si>
    <t>说明：
1.阶段三提交测试时间3月26日（周一）17点
2.请按照模块先后顺序进行开发，例如先做概览，再做角色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</si>
</sst>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rgb="FF363636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/>
    <xf numFmtId="0" fontId="0" fillId="0" borderId="9" xfId="0" applyFill="1" applyBorder="1"/>
    <xf numFmtId="0" fontId="0" fillId="4" borderId="9" xfId="0" applyFill="1" applyBorder="1"/>
    <xf numFmtId="0" fontId="0" fillId="0" borderId="9" xfId="0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25" xfId="0" applyFill="1" applyBorder="1"/>
    <xf numFmtId="0" fontId="0" fillId="0" borderId="9" xfId="0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0" borderId="2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6" borderId="1" xfId="0" applyFont="1" applyFill="1" applyBorder="1" applyAlignment="1">
      <alignment vertical="center" wrapText="1"/>
    </xf>
    <xf numFmtId="31" fontId="7" fillId="6" borderId="1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31" fontId="8" fillId="6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/>
    </xf>
    <xf numFmtId="0" fontId="10" fillId="5" borderId="33" xfId="0" applyFont="1" applyFill="1" applyBorder="1" applyAlignment="1">
      <alignment vertical="center" wrapText="1"/>
    </xf>
    <xf numFmtId="0" fontId="7" fillId="6" borderId="33" xfId="0" applyFont="1" applyFill="1" applyBorder="1" applyAlignment="1">
      <alignment vertical="center" wrapText="1"/>
    </xf>
    <xf numFmtId="31" fontId="7" fillId="6" borderId="33" xfId="0" applyNumberFormat="1" applyFont="1" applyFill="1" applyBorder="1" applyAlignment="1">
      <alignment vertical="center" wrapText="1"/>
    </xf>
    <xf numFmtId="0" fontId="2" fillId="6" borderId="33" xfId="0" applyFont="1" applyFill="1" applyBorder="1" applyAlignment="1">
      <alignment vertical="center" wrapText="1"/>
    </xf>
    <xf numFmtId="0" fontId="8" fillId="6" borderId="33" xfId="0" applyFont="1" applyFill="1" applyBorder="1" applyAlignment="1">
      <alignment vertical="center" wrapText="1"/>
    </xf>
    <xf numFmtId="31" fontId="8" fillId="6" borderId="33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zoomScale="130" zoomScaleNormal="130" workbookViewId="0">
      <pane ySplit="2" topLeftCell="A21" activePane="bottomLeft" state="frozen"/>
      <selection pane="bottomLeft" activeCell="M35" sqref="M35"/>
    </sheetView>
  </sheetViews>
  <sheetFormatPr defaultRowHeight="13.5"/>
  <cols>
    <col min="1" max="1" width="9.75" style="8" bestFit="1" customWidth="1"/>
    <col min="2" max="2" width="34" bestFit="1" customWidth="1"/>
    <col min="3" max="3" width="8.5" style="8" customWidth="1"/>
    <col min="4" max="4" width="5.75" style="8" bestFit="1" customWidth="1"/>
    <col min="5" max="6" width="7.75" style="8" bestFit="1" customWidth="1"/>
    <col min="7" max="7" width="5.75" style="58" bestFit="1" customWidth="1"/>
    <col min="8" max="9" width="7.75" style="58" bestFit="1" customWidth="1"/>
    <col min="10" max="10" width="9" style="32"/>
  </cols>
  <sheetData>
    <row r="1" spans="1:14">
      <c r="A1" s="114" t="s">
        <v>2</v>
      </c>
      <c r="B1" s="116" t="s">
        <v>1</v>
      </c>
      <c r="C1" s="124" t="s">
        <v>56</v>
      </c>
      <c r="D1" s="118" t="s">
        <v>37</v>
      </c>
      <c r="E1" s="119"/>
      <c r="F1" s="120"/>
      <c r="G1" s="103" t="s">
        <v>63</v>
      </c>
      <c r="H1" s="104"/>
      <c r="I1" s="105"/>
      <c r="J1" s="112" t="s">
        <v>0</v>
      </c>
    </row>
    <row r="2" spans="1:14">
      <c r="A2" s="115"/>
      <c r="B2" s="117"/>
      <c r="C2" s="125"/>
      <c r="D2" s="20" t="s">
        <v>31</v>
      </c>
      <c r="E2" s="5" t="s">
        <v>53</v>
      </c>
      <c r="F2" s="21" t="s">
        <v>32</v>
      </c>
      <c r="G2" s="42" t="s">
        <v>31</v>
      </c>
      <c r="H2" s="43" t="s">
        <v>53</v>
      </c>
      <c r="I2" s="44" t="s">
        <v>32</v>
      </c>
      <c r="J2" s="113"/>
    </row>
    <row r="3" spans="1:14" ht="13.5" customHeight="1">
      <c r="A3" s="121" t="s">
        <v>40</v>
      </c>
      <c r="B3" s="14" t="s">
        <v>54</v>
      </c>
      <c r="C3" s="6">
        <v>2</v>
      </c>
      <c r="D3" s="22">
        <v>3</v>
      </c>
      <c r="E3" s="4"/>
      <c r="F3" s="27"/>
      <c r="G3" s="45">
        <v>3</v>
      </c>
      <c r="H3" s="46"/>
      <c r="I3" s="47"/>
      <c r="J3" s="106"/>
    </row>
    <row r="4" spans="1:14">
      <c r="A4" s="122"/>
      <c r="B4" s="15" t="s">
        <v>5</v>
      </c>
      <c r="C4" s="6">
        <v>5</v>
      </c>
      <c r="D4" s="23"/>
      <c r="E4" s="3"/>
      <c r="F4" s="28">
        <v>5</v>
      </c>
      <c r="G4" s="45"/>
      <c r="H4" s="46"/>
      <c r="I4" s="47">
        <v>5</v>
      </c>
      <c r="J4" s="107"/>
      <c r="L4" s="41"/>
      <c r="M4" s="40"/>
      <c r="N4" s="40"/>
    </row>
    <row r="5" spans="1:14">
      <c r="A5" s="122"/>
      <c r="B5" s="15" t="s">
        <v>6</v>
      </c>
      <c r="C5" s="6">
        <v>5</v>
      </c>
      <c r="D5" s="23"/>
      <c r="E5" s="3">
        <v>5</v>
      </c>
      <c r="F5" s="28"/>
      <c r="G5" s="45"/>
      <c r="H5" s="46">
        <v>5</v>
      </c>
      <c r="I5" s="47"/>
      <c r="J5" s="107"/>
      <c r="L5" s="40"/>
      <c r="M5" s="40"/>
      <c r="N5" s="40"/>
    </row>
    <row r="6" spans="1:14">
      <c r="A6" s="122"/>
      <c r="B6" s="15" t="s">
        <v>41</v>
      </c>
      <c r="C6" s="6">
        <v>3</v>
      </c>
      <c r="D6" s="23">
        <v>2</v>
      </c>
      <c r="E6" s="3"/>
      <c r="F6" s="28"/>
      <c r="G6" s="45">
        <v>2</v>
      </c>
      <c r="H6" s="46"/>
      <c r="I6" s="47"/>
      <c r="J6" s="107"/>
      <c r="L6" s="40"/>
      <c r="M6" s="40"/>
      <c r="N6" s="40"/>
    </row>
    <row r="7" spans="1:14">
      <c r="A7" s="122"/>
      <c r="B7" s="18" t="s">
        <v>34</v>
      </c>
      <c r="C7" s="12">
        <f>SUM(C3:C6)</f>
        <v>15</v>
      </c>
      <c r="D7" s="31">
        <f t="shared" ref="D7:I7" si="0">SUM(D3:D6)</f>
        <v>5</v>
      </c>
      <c r="E7" s="11">
        <f t="shared" si="0"/>
        <v>5</v>
      </c>
      <c r="F7" s="26">
        <f t="shared" si="0"/>
        <v>5</v>
      </c>
      <c r="G7" s="48">
        <f t="shared" si="0"/>
        <v>5</v>
      </c>
      <c r="H7" s="49">
        <f t="shared" si="0"/>
        <v>5</v>
      </c>
      <c r="I7" s="50">
        <f t="shared" si="0"/>
        <v>5</v>
      </c>
      <c r="J7" s="107"/>
      <c r="L7" s="40"/>
      <c r="M7" s="40"/>
      <c r="N7" s="40"/>
    </row>
    <row r="8" spans="1:14">
      <c r="A8" s="123"/>
      <c r="B8" s="18" t="s">
        <v>35</v>
      </c>
      <c r="C8" s="11"/>
      <c r="D8" s="81">
        <f>D7+E7+F7</f>
        <v>15</v>
      </c>
      <c r="E8" s="82"/>
      <c r="F8" s="83"/>
      <c r="G8" s="91">
        <f>G7+H7+I7</f>
        <v>15</v>
      </c>
      <c r="H8" s="92"/>
      <c r="I8" s="93"/>
      <c r="J8" s="108"/>
      <c r="L8" s="40"/>
      <c r="M8" s="40"/>
      <c r="N8" s="40"/>
    </row>
    <row r="9" spans="1:14" ht="3.75" customHeight="1">
      <c r="A9" s="89"/>
      <c r="B9" s="89"/>
      <c r="C9" s="89"/>
      <c r="D9" s="89"/>
      <c r="E9" s="89"/>
      <c r="F9" s="89"/>
      <c r="G9" s="89"/>
      <c r="H9" s="89"/>
      <c r="I9" s="89"/>
      <c r="J9" s="90"/>
      <c r="L9" s="40"/>
      <c r="M9" s="40"/>
      <c r="N9" s="40"/>
    </row>
    <row r="10" spans="1:14">
      <c r="A10" s="109" t="s">
        <v>55</v>
      </c>
      <c r="B10" s="15" t="s">
        <v>7</v>
      </c>
      <c r="C10" s="6">
        <v>1</v>
      </c>
      <c r="D10" s="23">
        <v>1</v>
      </c>
      <c r="E10" s="3"/>
      <c r="F10" s="28"/>
      <c r="G10" s="61"/>
      <c r="H10" s="46"/>
      <c r="I10" s="63">
        <v>1</v>
      </c>
      <c r="J10" s="85"/>
      <c r="L10" s="40"/>
      <c r="M10" s="40"/>
      <c r="N10" s="40"/>
    </row>
    <row r="11" spans="1:14">
      <c r="A11" s="110"/>
      <c r="B11" s="15" t="s">
        <v>8</v>
      </c>
      <c r="C11" s="6">
        <v>1</v>
      </c>
      <c r="D11" s="23">
        <v>1</v>
      </c>
      <c r="E11" s="3"/>
      <c r="F11" s="28"/>
      <c r="G11" s="61"/>
      <c r="H11" s="46"/>
      <c r="I11" s="63">
        <v>1</v>
      </c>
      <c r="J11" s="86"/>
      <c r="L11" s="40"/>
      <c r="M11" s="40"/>
      <c r="N11" s="40"/>
    </row>
    <row r="12" spans="1:14">
      <c r="A12" s="110"/>
      <c r="B12" s="15" t="s">
        <v>14</v>
      </c>
      <c r="C12" s="7">
        <v>1</v>
      </c>
      <c r="D12" s="24">
        <v>1</v>
      </c>
      <c r="E12" s="1"/>
      <c r="F12" s="9"/>
      <c r="G12" s="62"/>
      <c r="H12" s="60"/>
      <c r="I12" s="64">
        <v>1</v>
      </c>
      <c r="J12" s="86"/>
      <c r="L12" s="40"/>
      <c r="M12" s="40"/>
      <c r="N12" s="40"/>
    </row>
    <row r="13" spans="1:14">
      <c r="A13" s="110"/>
      <c r="B13" s="15" t="s">
        <v>15</v>
      </c>
      <c r="C13" s="1">
        <v>1</v>
      </c>
      <c r="D13" s="24">
        <v>1</v>
      </c>
      <c r="E13" s="1"/>
      <c r="F13" s="9"/>
      <c r="G13" s="62"/>
      <c r="H13" s="60"/>
      <c r="I13" s="64">
        <v>1</v>
      </c>
      <c r="J13" s="86"/>
      <c r="L13" s="40"/>
      <c r="M13" s="40"/>
      <c r="N13" s="40"/>
    </row>
    <row r="14" spans="1:14">
      <c r="A14" s="110"/>
      <c r="B14" s="15" t="s">
        <v>16</v>
      </c>
      <c r="C14" s="1">
        <v>1</v>
      </c>
      <c r="D14" s="24">
        <v>1</v>
      </c>
      <c r="E14" s="1"/>
      <c r="F14" s="9"/>
      <c r="G14" s="62"/>
      <c r="H14" s="60"/>
      <c r="I14" s="64">
        <v>1</v>
      </c>
      <c r="J14" s="86"/>
      <c r="L14" s="40"/>
      <c r="M14" s="40"/>
      <c r="N14" s="40"/>
    </row>
    <row r="15" spans="1:14">
      <c r="A15" s="110"/>
      <c r="B15" s="15" t="s">
        <v>17</v>
      </c>
      <c r="C15" s="1">
        <v>1</v>
      </c>
      <c r="D15" s="24">
        <v>1</v>
      </c>
      <c r="E15" s="1"/>
      <c r="F15" s="9"/>
      <c r="G15" s="62"/>
      <c r="H15" s="60"/>
      <c r="I15" s="64">
        <v>1</v>
      </c>
      <c r="J15" s="86"/>
      <c r="L15" s="40"/>
      <c r="M15" s="40"/>
      <c r="N15" s="40"/>
    </row>
    <row r="16" spans="1:14">
      <c r="A16" s="110"/>
      <c r="B16" s="18" t="s">
        <v>34</v>
      </c>
      <c r="C16" s="12">
        <f>SUM(C10:C15)</f>
        <v>6</v>
      </c>
      <c r="D16" s="31">
        <f t="shared" ref="D16:I16" si="1">SUM(D10:D15)</f>
        <v>6</v>
      </c>
      <c r="E16" s="11">
        <f t="shared" si="1"/>
        <v>0</v>
      </c>
      <c r="F16" s="26">
        <f t="shared" si="1"/>
        <v>0</v>
      </c>
      <c r="G16" s="48">
        <f t="shared" si="1"/>
        <v>0</v>
      </c>
      <c r="H16" s="49">
        <f t="shared" si="1"/>
        <v>0</v>
      </c>
      <c r="I16" s="50">
        <f t="shared" si="1"/>
        <v>6</v>
      </c>
      <c r="J16" s="86"/>
    </row>
    <row r="17" spans="1:18">
      <c r="A17" s="111"/>
      <c r="B17" s="18" t="s">
        <v>35</v>
      </c>
      <c r="C17" s="11"/>
      <c r="D17" s="81">
        <f>D16+E16+F16</f>
        <v>6</v>
      </c>
      <c r="E17" s="82"/>
      <c r="F17" s="83"/>
      <c r="G17" s="91">
        <f>G16+H16+I16</f>
        <v>6</v>
      </c>
      <c r="H17" s="92"/>
      <c r="I17" s="93"/>
      <c r="J17" s="86"/>
    </row>
    <row r="18" spans="1:18" ht="3.75" customHeight="1">
      <c r="A18" s="89"/>
      <c r="B18" s="89"/>
      <c r="C18" s="89"/>
      <c r="D18" s="89"/>
      <c r="E18" s="89"/>
      <c r="F18" s="89"/>
      <c r="G18" s="89"/>
      <c r="H18" s="89"/>
      <c r="I18" s="89"/>
      <c r="J18" s="90"/>
    </row>
    <row r="19" spans="1:18">
      <c r="A19" s="72" t="s">
        <v>3</v>
      </c>
      <c r="B19" s="16" t="s">
        <v>9</v>
      </c>
      <c r="C19" s="7">
        <v>1</v>
      </c>
      <c r="D19" s="24"/>
      <c r="E19" s="1">
        <v>1</v>
      </c>
      <c r="F19" s="9"/>
      <c r="G19" s="51"/>
      <c r="H19" s="52">
        <v>1</v>
      </c>
      <c r="I19" s="53"/>
      <c r="J19" s="85"/>
    </row>
    <row r="20" spans="1:18">
      <c r="A20" s="73"/>
      <c r="B20" s="15" t="s">
        <v>10</v>
      </c>
      <c r="C20" s="1">
        <v>1</v>
      </c>
      <c r="D20" s="24"/>
      <c r="E20" s="1">
        <v>1</v>
      </c>
      <c r="F20" s="9"/>
      <c r="G20" s="51"/>
      <c r="H20" s="52">
        <v>1</v>
      </c>
      <c r="I20" s="53"/>
      <c r="J20" s="86"/>
    </row>
    <row r="21" spans="1:18">
      <c r="A21" s="73"/>
      <c r="B21" s="15" t="s">
        <v>11</v>
      </c>
      <c r="C21" s="1">
        <v>1</v>
      </c>
      <c r="D21" s="24"/>
      <c r="E21" s="1">
        <v>1</v>
      </c>
      <c r="F21" s="9"/>
      <c r="G21" s="51"/>
      <c r="H21" s="52">
        <v>1</v>
      </c>
      <c r="I21" s="53"/>
      <c r="J21" s="86"/>
    </row>
    <row r="22" spans="1:18">
      <c r="A22" s="73"/>
      <c r="B22" s="15" t="s">
        <v>18</v>
      </c>
      <c r="C22" s="1">
        <v>1</v>
      </c>
      <c r="D22" s="24"/>
      <c r="E22" s="1">
        <v>1</v>
      </c>
      <c r="F22" s="9"/>
      <c r="G22" s="51"/>
      <c r="H22" s="52">
        <v>1</v>
      </c>
      <c r="I22" s="53"/>
      <c r="J22" s="87"/>
    </row>
    <row r="23" spans="1:18">
      <c r="A23" s="73"/>
      <c r="B23" s="18" t="s">
        <v>34</v>
      </c>
      <c r="C23" s="12">
        <f>SUM(C19:C22)</f>
        <v>4</v>
      </c>
      <c r="D23" s="31">
        <f t="shared" ref="D23:I23" si="2">SUM(D19:D22)</f>
        <v>0</v>
      </c>
      <c r="E23" s="11">
        <f t="shared" si="2"/>
        <v>4</v>
      </c>
      <c r="F23" s="26">
        <f t="shared" si="2"/>
        <v>0</v>
      </c>
      <c r="G23" s="48">
        <f t="shared" si="2"/>
        <v>0</v>
      </c>
      <c r="H23" s="49">
        <f t="shared" si="2"/>
        <v>4</v>
      </c>
      <c r="I23" s="50">
        <f t="shared" si="2"/>
        <v>0</v>
      </c>
      <c r="J23" s="36"/>
    </row>
    <row r="24" spans="1:18">
      <c r="A24" s="74"/>
      <c r="B24" s="18" t="s">
        <v>35</v>
      </c>
      <c r="C24" s="11"/>
      <c r="D24" s="81">
        <f>D23+E23+F23</f>
        <v>4</v>
      </c>
      <c r="E24" s="82"/>
      <c r="F24" s="83"/>
      <c r="G24" s="91">
        <f>G23+H23+I23</f>
        <v>4</v>
      </c>
      <c r="H24" s="92"/>
      <c r="I24" s="93"/>
      <c r="J24" s="36"/>
    </row>
    <row r="25" spans="1:18" ht="3.75" customHeight="1">
      <c r="A25" s="89"/>
      <c r="B25" s="89"/>
      <c r="C25" s="89"/>
      <c r="D25" s="89"/>
      <c r="E25" s="89"/>
      <c r="F25" s="89"/>
      <c r="G25" s="89"/>
      <c r="H25" s="89"/>
      <c r="I25" s="89"/>
      <c r="J25" s="90"/>
    </row>
    <row r="26" spans="1:18">
      <c r="A26" s="75" t="s">
        <v>12</v>
      </c>
      <c r="B26" s="16" t="s">
        <v>42</v>
      </c>
      <c r="C26" s="7">
        <v>1</v>
      </c>
      <c r="D26" s="24">
        <v>1</v>
      </c>
      <c r="E26" s="1"/>
      <c r="F26" s="9"/>
      <c r="G26" s="51"/>
      <c r="H26" s="52">
        <v>1</v>
      </c>
      <c r="I26" s="53"/>
      <c r="J26" s="85"/>
    </row>
    <row r="27" spans="1:18">
      <c r="A27" s="75"/>
      <c r="B27" s="16" t="s">
        <v>13</v>
      </c>
      <c r="C27" s="7">
        <v>1</v>
      </c>
      <c r="D27" s="24">
        <v>1</v>
      </c>
      <c r="E27" s="1"/>
      <c r="F27" s="9"/>
      <c r="G27" s="51"/>
      <c r="H27" s="52">
        <v>1</v>
      </c>
      <c r="I27" s="53"/>
      <c r="J27" s="86"/>
      <c r="M27" t="s">
        <v>61</v>
      </c>
      <c r="N27">
        <v>15</v>
      </c>
      <c r="O27">
        <v>10</v>
      </c>
      <c r="P27">
        <v>10</v>
      </c>
      <c r="Q27">
        <v>5</v>
      </c>
      <c r="R27">
        <f>SUM(N27:Q27)</f>
        <v>40</v>
      </c>
    </row>
    <row r="28" spans="1:18">
      <c r="A28" s="75"/>
      <c r="B28" s="16" t="s">
        <v>43</v>
      </c>
      <c r="C28" s="7">
        <v>3</v>
      </c>
      <c r="D28" s="24">
        <v>4</v>
      </c>
      <c r="E28" s="1"/>
      <c r="F28" s="9"/>
      <c r="G28" s="51"/>
      <c r="H28" s="52">
        <v>4</v>
      </c>
      <c r="I28" s="53"/>
      <c r="J28" s="86"/>
      <c r="M28" t="s">
        <v>62</v>
      </c>
      <c r="N28">
        <v>15</v>
      </c>
      <c r="O28">
        <v>10</v>
      </c>
      <c r="P28">
        <v>10</v>
      </c>
      <c r="Q28">
        <v>5</v>
      </c>
      <c r="R28">
        <f>SUM(N28:Q28)</f>
        <v>40</v>
      </c>
    </row>
    <row r="29" spans="1:18">
      <c r="A29" s="75"/>
      <c r="B29" s="16" t="s">
        <v>44</v>
      </c>
      <c r="C29" s="7">
        <v>1</v>
      </c>
      <c r="D29" s="24"/>
      <c r="E29" s="1">
        <v>1</v>
      </c>
      <c r="F29" s="9"/>
      <c r="G29" s="51"/>
      <c r="H29" s="52">
        <v>1</v>
      </c>
      <c r="I29" s="53"/>
      <c r="J29" s="86"/>
    </row>
    <row r="30" spans="1:18">
      <c r="A30" s="75"/>
      <c r="B30" s="16" t="s">
        <v>45</v>
      </c>
      <c r="C30" s="7">
        <v>3</v>
      </c>
      <c r="D30" s="24"/>
      <c r="E30" s="1">
        <v>3</v>
      </c>
      <c r="F30" s="9"/>
      <c r="G30" s="51"/>
      <c r="H30" s="52">
        <v>3</v>
      </c>
      <c r="I30" s="53"/>
      <c r="J30" s="86"/>
    </row>
    <row r="31" spans="1:18">
      <c r="A31" s="75"/>
      <c r="B31" s="17" t="s">
        <v>19</v>
      </c>
      <c r="C31" s="6">
        <v>2</v>
      </c>
      <c r="D31" s="24"/>
      <c r="E31" s="1"/>
      <c r="F31" s="9">
        <v>2</v>
      </c>
      <c r="G31" s="51"/>
      <c r="H31" s="52"/>
      <c r="I31" s="53">
        <v>2</v>
      </c>
      <c r="J31" s="86"/>
    </row>
    <row r="32" spans="1:18">
      <c r="A32" s="75"/>
      <c r="B32" s="17" t="s">
        <v>20</v>
      </c>
      <c r="C32" s="6">
        <v>2</v>
      </c>
      <c r="D32" s="24"/>
      <c r="E32" s="1"/>
      <c r="F32" s="9">
        <v>2</v>
      </c>
      <c r="G32" s="51"/>
      <c r="H32" s="52"/>
      <c r="I32" s="53">
        <v>2</v>
      </c>
      <c r="J32" s="86"/>
    </row>
    <row r="33" spans="1:10">
      <c r="A33" s="75"/>
      <c r="B33" s="17" t="s">
        <v>21</v>
      </c>
      <c r="C33" s="6">
        <v>2</v>
      </c>
      <c r="D33" s="24"/>
      <c r="E33" s="1"/>
      <c r="F33" s="9">
        <v>2</v>
      </c>
      <c r="G33" s="51"/>
      <c r="H33" s="52"/>
      <c r="I33" s="53">
        <v>2</v>
      </c>
      <c r="J33" s="86"/>
    </row>
    <row r="34" spans="1:10">
      <c r="A34" s="75"/>
      <c r="B34" s="17" t="s">
        <v>33</v>
      </c>
      <c r="C34" s="6">
        <v>2</v>
      </c>
      <c r="D34" s="24"/>
      <c r="E34" s="1"/>
      <c r="F34" s="9">
        <v>2</v>
      </c>
      <c r="G34" s="51"/>
      <c r="H34" s="52"/>
      <c r="I34" s="53">
        <v>2</v>
      </c>
      <c r="J34" s="86"/>
    </row>
    <row r="35" spans="1:10">
      <c r="A35" s="75"/>
      <c r="B35" s="18" t="s">
        <v>34</v>
      </c>
      <c r="C35" s="12">
        <f>SUM(C26:C34)</f>
        <v>17</v>
      </c>
      <c r="D35" s="25">
        <f t="shared" ref="D35:I35" si="3">SUM(D26:D34)</f>
        <v>6</v>
      </c>
      <c r="E35" s="11">
        <f t="shared" si="3"/>
        <v>4</v>
      </c>
      <c r="F35" s="26">
        <f t="shared" si="3"/>
        <v>8</v>
      </c>
      <c r="G35" s="54">
        <f t="shared" si="3"/>
        <v>0</v>
      </c>
      <c r="H35" s="49">
        <f t="shared" si="3"/>
        <v>10</v>
      </c>
      <c r="I35" s="50">
        <f t="shared" si="3"/>
        <v>8</v>
      </c>
      <c r="J35" s="86"/>
    </row>
    <row r="36" spans="1:10">
      <c r="A36" s="75"/>
      <c r="B36" s="18" t="s">
        <v>35</v>
      </c>
      <c r="C36" s="11"/>
      <c r="D36" s="81">
        <f>D35+E35+F35</f>
        <v>18</v>
      </c>
      <c r="E36" s="82"/>
      <c r="F36" s="83"/>
      <c r="G36" s="91">
        <f>G35+H35+I35</f>
        <v>18</v>
      </c>
      <c r="H36" s="92"/>
      <c r="I36" s="93"/>
      <c r="J36" s="86"/>
    </row>
    <row r="37" spans="1:10" ht="3.75" customHeight="1">
      <c r="A37" s="89"/>
      <c r="B37" s="89"/>
      <c r="C37" s="89"/>
      <c r="D37" s="89"/>
      <c r="E37" s="89"/>
      <c r="F37" s="89"/>
      <c r="G37" s="89"/>
      <c r="H37" s="89"/>
      <c r="I37" s="89"/>
      <c r="J37" s="90"/>
    </row>
    <row r="38" spans="1:10">
      <c r="A38" s="72" t="s">
        <v>46</v>
      </c>
      <c r="B38" s="16" t="s">
        <v>22</v>
      </c>
      <c r="C38" s="7">
        <v>4</v>
      </c>
      <c r="D38" s="24"/>
      <c r="E38" s="1">
        <v>4</v>
      </c>
      <c r="F38" s="9"/>
      <c r="G38" s="51"/>
      <c r="H38" s="52">
        <v>6</v>
      </c>
      <c r="I38" s="53"/>
      <c r="J38" s="85"/>
    </row>
    <row r="39" spans="1:10">
      <c r="A39" s="73"/>
      <c r="B39" s="16" t="s">
        <v>23</v>
      </c>
      <c r="C39" s="1">
        <v>2</v>
      </c>
      <c r="D39" s="24"/>
      <c r="E39" s="1"/>
      <c r="F39" s="9">
        <v>2</v>
      </c>
      <c r="G39" s="51"/>
      <c r="H39" s="52"/>
      <c r="I39" s="53">
        <v>3</v>
      </c>
      <c r="J39" s="86"/>
    </row>
    <row r="40" spans="1:10">
      <c r="A40" s="73"/>
      <c r="B40" s="16" t="s">
        <v>24</v>
      </c>
      <c r="C40" s="1">
        <v>2</v>
      </c>
      <c r="D40" s="24"/>
      <c r="E40" s="1"/>
      <c r="F40" s="9">
        <v>2</v>
      </c>
      <c r="G40" s="51"/>
      <c r="H40" s="52"/>
      <c r="I40" s="53">
        <v>3</v>
      </c>
      <c r="J40" s="86"/>
    </row>
    <row r="41" spans="1:10">
      <c r="A41" s="73"/>
      <c r="B41" s="16" t="s">
        <v>39</v>
      </c>
      <c r="C41" s="1">
        <v>4</v>
      </c>
      <c r="D41" s="24">
        <v>4</v>
      </c>
      <c r="E41" s="1"/>
      <c r="F41" s="9"/>
      <c r="G41" s="51"/>
      <c r="H41" s="52"/>
      <c r="I41" s="53"/>
      <c r="J41" s="86"/>
    </row>
    <row r="42" spans="1:10">
      <c r="A42" s="73"/>
      <c r="B42" s="18" t="s">
        <v>34</v>
      </c>
      <c r="C42" s="12">
        <f>SUM(C38:C41)</f>
        <v>12</v>
      </c>
      <c r="D42" s="25">
        <f t="shared" ref="D42:E42" si="4">SUM(D38:D41)</f>
        <v>4</v>
      </c>
      <c r="E42" s="11">
        <f t="shared" si="4"/>
        <v>4</v>
      </c>
      <c r="F42" s="11">
        <f>SUM(F38:F41)</f>
        <v>4</v>
      </c>
      <c r="G42" s="54">
        <f>SUM(G38:G41)</f>
        <v>0</v>
      </c>
      <c r="H42" s="49">
        <f t="shared" ref="H42:I42" si="5">SUM(H38:H41)</f>
        <v>6</v>
      </c>
      <c r="I42" s="50">
        <f t="shared" si="5"/>
        <v>6</v>
      </c>
      <c r="J42" s="86"/>
    </row>
    <row r="43" spans="1:10">
      <c r="A43" s="74"/>
      <c r="B43" s="18" t="s">
        <v>35</v>
      </c>
      <c r="C43" s="11"/>
      <c r="D43" s="81">
        <f>D42+E42+F42</f>
        <v>12</v>
      </c>
      <c r="E43" s="82"/>
      <c r="F43" s="83"/>
      <c r="G43" s="91">
        <f>G42+H42+I42</f>
        <v>12</v>
      </c>
      <c r="H43" s="92"/>
      <c r="I43" s="93"/>
      <c r="J43" s="87"/>
    </row>
    <row r="44" spans="1:10" ht="3.75" customHeight="1">
      <c r="A44" s="89"/>
      <c r="B44" s="89"/>
      <c r="C44" s="89"/>
      <c r="D44" s="89"/>
      <c r="E44" s="89"/>
      <c r="F44" s="89"/>
      <c r="G44" s="89"/>
      <c r="H44" s="89"/>
      <c r="I44" s="89"/>
      <c r="J44" s="90"/>
    </row>
    <row r="45" spans="1:10">
      <c r="A45" s="94" t="s">
        <v>4</v>
      </c>
      <c r="B45" s="19" t="s">
        <v>47</v>
      </c>
      <c r="C45" s="7">
        <v>2</v>
      </c>
      <c r="D45" s="24"/>
      <c r="E45" s="1"/>
      <c r="F45" s="9">
        <v>2</v>
      </c>
      <c r="G45" s="51"/>
      <c r="H45" s="52"/>
      <c r="I45" s="53">
        <v>2</v>
      </c>
      <c r="J45" s="85"/>
    </row>
    <row r="46" spans="1:10">
      <c r="A46" s="95"/>
      <c r="B46" s="19" t="s">
        <v>50</v>
      </c>
      <c r="C46" s="1">
        <v>4</v>
      </c>
      <c r="D46" s="24"/>
      <c r="E46" s="1">
        <v>4</v>
      </c>
      <c r="F46" s="9"/>
      <c r="G46" s="51"/>
      <c r="H46" s="52">
        <v>5</v>
      </c>
      <c r="I46" s="53"/>
      <c r="J46" s="86"/>
    </row>
    <row r="47" spans="1:10">
      <c r="A47" s="95"/>
      <c r="B47" s="19" t="s">
        <v>49</v>
      </c>
      <c r="C47" s="1">
        <v>4</v>
      </c>
      <c r="D47" s="24"/>
      <c r="E47" s="1">
        <v>4</v>
      </c>
      <c r="F47" s="9"/>
      <c r="G47" s="51"/>
      <c r="H47" s="52">
        <v>5</v>
      </c>
      <c r="I47" s="53"/>
      <c r="J47" s="86"/>
    </row>
    <row r="48" spans="1:10">
      <c r="A48" s="95"/>
      <c r="B48" s="19" t="s">
        <v>48</v>
      </c>
      <c r="C48" s="1">
        <v>2</v>
      </c>
      <c r="D48" s="24"/>
      <c r="E48" s="1"/>
      <c r="F48" s="9">
        <v>1</v>
      </c>
      <c r="G48" s="51"/>
      <c r="H48" s="52"/>
      <c r="I48" s="53">
        <v>2</v>
      </c>
      <c r="J48" s="86"/>
    </row>
    <row r="49" spans="1:10">
      <c r="A49" s="95"/>
      <c r="B49" s="19" t="s">
        <v>51</v>
      </c>
      <c r="C49" s="1">
        <v>2</v>
      </c>
      <c r="D49" s="24"/>
      <c r="E49" s="1"/>
      <c r="F49" s="9">
        <v>2</v>
      </c>
      <c r="G49" s="51"/>
      <c r="H49" s="52"/>
      <c r="I49" s="53">
        <v>2</v>
      </c>
      <c r="J49" s="87"/>
    </row>
    <row r="50" spans="1:10">
      <c r="A50" s="95"/>
      <c r="B50" s="34" t="s">
        <v>52</v>
      </c>
      <c r="C50" s="2">
        <v>2</v>
      </c>
      <c r="D50" s="24">
        <v>2</v>
      </c>
      <c r="E50" s="2"/>
      <c r="F50" s="9"/>
      <c r="G50" s="51"/>
      <c r="H50" s="52"/>
      <c r="I50" s="53"/>
      <c r="J50" s="36"/>
    </row>
    <row r="51" spans="1:10">
      <c r="A51" s="95"/>
      <c r="B51" s="35" t="s">
        <v>34</v>
      </c>
      <c r="C51" s="12">
        <f>SUM(C45:C50)</f>
        <v>16</v>
      </c>
      <c r="D51" s="25">
        <f t="shared" ref="D51:F51" si="6">SUM(D45:D50)</f>
        <v>2</v>
      </c>
      <c r="E51" s="11">
        <f t="shared" si="6"/>
        <v>8</v>
      </c>
      <c r="F51" s="11">
        <f t="shared" si="6"/>
        <v>5</v>
      </c>
      <c r="G51" s="54">
        <f t="shared" ref="G51" si="7">SUM(G45:G50)</f>
        <v>0</v>
      </c>
      <c r="H51" s="49">
        <f t="shared" ref="H51" si="8">SUM(H45:H50)</f>
        <v>10</v>
      </c>
      <c r="I51" s="50">
        <f t="shared" ref="I51" si="9">SUM(I45:I50)</f>
        <v>6</v>
      </c>
      <c r="J51" s="36"/>
    </row>
    <row r="52" spans="1:10">
      <c r="A52" s="96"/>
      <c r="B52" s="35" t="s">
        <v>35</v>
      </c>
      <c r="C52" s="11"/>
      <c r="D52" s="81">
        <f>D51+E51+F51</f>
        <v>15</v>
      </c>
      <c r="E52" s="82"/>
      <c r="F52" s="83"/>
      <c r="G52" s="91">
        <f>G51+H51+I51</f>
        <v>16</v>
      </c>
      <c r="H52" s="92"/>
      <c r="I52" s="93"/>
      <c r="J52" s="36"/>
    </row>
    <row r="53" spans="1:10" ht="3.75" customHeight="1">
      <c r="A53" s="89"/>
      <c r="B53" s="89"/>
      <c r="C53" s="89"/>
      <c r="D53" s="89"/>
      <c r="E53" s="89"/>
      <c r="F53" s="89"/>
      <c r="G53" s="89"/>
      <c r="H53" s="89"/>
      <c r="I53" s="89"/>
      <c r="J53" s="90"/>
    </row>
    <row r="54" spans="1:10">
      <c r="A54" s="75" t="s">
        <v>25</v>
      </c>
      <c r="B54" s="19" t="s">
        <v>26</v>
      </c>
      <c r="C54" s="1">
        <v>3</v>
      </c>
      <c r="D54" s="29"/>
      <c r="E54" s="13">
        <v>3</v>
      </c>
      <c r="F54" s="30"/>
      <c r="G54" s="55"/>
      <c r="H54" s="56">
        <v>5</v>
      </c>
      <c r="I54" s="57"/>
      <c r="J54" s="85"/>
    </row>
    <row r="55" spans="1:10">
      <c r="A55" s="75"/>
      <c r="B55" s="19" t="s">
        <v>36</v>
      </c>
      <c r="C55" s="1">
        <v>1</v>
      </c>
      <c r="D55" s="29"/>
      <c r="E55" s="13"/>
      <c r="F55" s="30">
        <v>1</v>
      </c>
      <c r="G55" s="55"/>
      <c r="H55" s="56"/>
      <c r="I55" s="57">
        <v>1</v>
      </c>
      <c r="J55" s="86"/>
    </row>
    <row r="56" spans="1:10">
      <c r="A56" s="75"/>
      <c r="B56" s="19" t="s">
        <v>38</v>
      </c>
      <c r="C56" s="1">
        <v>3</v>
      </c>
      <c r="D56" s="29"/>
      <c r="E56" s="13"/>
      <c r="F56" s="30">
        <v>3</v>
      </c>
      <c r="G56" s="55"/>
      <c r="H56" s="56"/>
      <c r="I56" s="57">
        <v>3</v>
      </c>
      <c r="J56" s="86"/>
    </row>
    <row r="57" spans="1:10">
      <c r="A57" s="75"/>
      <c r="B57" s="19" t="s">
        <v>27</v>
      </c>
      <c r="C57" s="1">
        <v>1</v>
      </c>
      <c r="D57" s="29"/>
      <c r="E57" s="13"/>
      <c r="F57" s="30">
        <v>1</v>
      </c>
      <c r="G57" s="55"/>
      <c r="H57" s="56"/>
      <c r="I57" s="57">
        <v>1</v>
      </c>
      <c r="J57" s="86"/>
    </row>
    <row r="58" spans="1:10">
      <c r="A58" s="75"/>
      <c r="B58" s="19" t="s">
        <v>28</v>
      </c>
      <c r="C58" s="1">
        <v>3</v>
      </c>
      <c r="D58" s="29">
        <v>3</v>
      </c>
      <c r="E58" s="13"/>
      <c r="F58" s="30"/>
      <c r="G58" s="55"/>
      <c r="H58" s="56"/>
      <c r="I58" s="57">
        <v>3</v>
      </c>
      <c r="J58" s="86"/>
    </row>
    <row r="59" spans="1:10">
      <c r="A59" s="75"/>
      <c r="B59" s="19" t="s">
        <v>30</v>
      </c>
      <c r="C59" s="1">
        <v>1</v>
      </c>
      <c r="D59" s="29"/>
      <c r="E59" s="13"/>
      <c r="F59" s="30">
        <v>1</v>
      </c>
      <c r="G59" s="55"/>
      <c r="H59" s="56"/>
      <c r="I59" s="57">
        <v>1</v>
      </c>
      <c r="J59" s="86"/>
    </row>
    <row r="60" spans="1:10">
      <c r="A60" s="75"/>
      <c r="B60" s="19" t="s">
        <v>29</v>
      </c>
      <c r="C60" s="1">
        <v>2</v>
      </c>
      <c r="D60" s="29">
        <v>2</v>
      </c>
      <c r="E60" s="13"/>
      <c r="F60" s="30"/>
      <c r="G60" s="55"/>
      <c r="H60" s="56"/>
      <c r="I60" s="57"/>
      <c r="J60" s="86"/>
    </row>
    <row r="61" spans="1:10">
      <c r="A61" s="75"/>
      <c r="B61" s="18" t="s">
        <v>34</v>
      </c>
      <c r="C61" s="12">
        <f t="shared" ref="C61:I61" si="10">SUM(C54:C60)</f>
        <v>14</v>
      </c>
      <c r="D61" s="25">
        <f t="shared" si="10"/>
        <v>5</v>
      </c>
      <c r="E61" s="11">
        <f t="shared" si="10"/>
        <v>3</v>
      </c>
      <c r="F61" s="26">
        <f t="shared" si="10"/>
        <v>6</v>
      </c>
      <c r="G61" s="54">
        <f t="shared" si="10"/>
        <v>0</v>
      </c>
      <c r="H61" s="49">
        <f t="shared" si="10"/>
        <v>5</v>
      </c>
      <c r="I61" s="50">
        <f t="shared" si="10"/>
        <v>9</v>
      </c>
      <c r="J61" s="86"/>
    </row>
    <row r="62" spans="1:10" ht="14.25" thickBot="1">
      <c r="A62" s="84"/>
      <c r="B62" s="33" t="s">
        <v>35</v>
      </c>
      <c r="C62" s="10"/>
      <c r="D62" s="97">
        <f>D61+E61+F61</f>
        <v>14</v>
      </c>
      <c r="E62" s="98"/>
      <c r="F62" s="99"/>
      <c r="G62" s="100">
        <f>G61+H61+I61</f>
        <v>14</v>
      </c>
      <c r="H62" s="101"/>
      <c r="I62" s="102"/>
      <c r="J62" s="88"/>
    </row>
    <row r="63" spans="1:10" ht="3.75" customHeight="1">
      <c r="A63" s="89"/>
      <c r="B63" s="89"/>
      <c r="C63" s="89"/>
      <c r="D63" s="89"/>
      <c r="E63" s="89"/>
      <c r="F63" s="89"/>
      <c r="G63" s="89"/>
      <c r="H63" s="89"/>
      <c r="I63" s="89"/>
      <c r="J63" s="90"/>
    </row>
    <row r="64" spans="1:10">
      <c r="A64" s="72"/>
      <c r="B64" s="37" t="s">
        <v>57</v>
      </c>
      <c r="C64" s="2">
        <f>C61+C51+C42+C35+C23+C16+C7</f>
        <v>84</v>
      </c>
      <c r="D64" s="2">
        <f t="shared" ref="D64:I64" si="11">D61+D51+D42+D35+D23+D16+D7</f>
        <v>28</v>
      </c>
      <c r="E64" s="2">
        <f t="shared" si="11"/>
        <v>28</v>
      </c>
      <c r="F64" s="2">
        <f t="shared" si="11"/>
        <v>28</v>
      </c>
      <c r="G64" s="52">
        <f t="shared" si="11"/>
        <v>5</v>
      </c>
      <c r="H64" s="52">
        <f t="shared" si="11"/>
        <v>40</v>
      </c>
      <c r="I64" s="52">
        <f t="shared" si="11"/>
        <v>40</v>
      </c>
      <c r="J64" s="38"/>
    </row>
    <row r="65" spans="1:10">
      <c r="A65" s="73"/>
      <c r="B65" s="37"/>
      <c r="C65" s="2"/>
      <c r="D65" s="75">
        <f>SUM(D64:F64)</f>
        <v>84</v>
      </c>
      <c r="E65" s="75"/>
      <c r="F65" s="75"/>
      <c r="G65" s="76">
        <f>SUM(G64:I64)</f>
        <v>85</v>
      </c>
      <c r="H65" s="76"/>
      <c r="I65" s="76"/>
      <c r="J65" s="38"/>
    </row>
    <row r="66" spans="1:10">
      <c r="A66" s="73"/>
      <c r="B66" s="37" t="s">
        <v>59</v>
      </c>
      <c r="C66" s="75">
        <v>1</v>
      </c>
      <c r="D66" s="75"/>
      <c r="E66" s="75"/>
      <c r="F66" s="75"/>
      <c r="G66" s="75"/>
      <c r="H66" s="75"/>
      <c r="I66" s="75"/>
      <c r="J66" s="39"/>
    </row>
    <row r="67" spans="1:10">
      <c r="A67" s="73"/>
      <c r="B67" s="77" t="s">
        <v>58</v>
      </c>
      <c r="C67" s="59">
        <f>C66*C64</f>
        <v>84</v>
      </c>
      <c r="D67" s="2">
        <f>C66*D64</f>
        <v>28</v>
      </c>
      <c r="E67" s="2">
        <f>C66*E64</f>
        <v>28</v>
      </c>
      <c r="F67" s="2">
        <f>C66*F64</f>
        <v>28</v>
      </c>
      <c r="G67" s="52">
        <f>C66*G64</f>
        <v>5</v>
      </c>
      <c r="H67" s="52">
        <f>C66*H64</f>
        <v>40</v>
      </c>
      <c r="I67" s="52">
        <f>C66*I64</f>
        <v>40</v>
      </c>
      <c r="J67" s="38"/>
    </row>
    <row r="68" spans="1:10">
      <c r="A68" s="74"/>
      <c r="B68" s="78"/>
      <c r="C68" s="2"/>
      <c r="D68" s="79">
        <f>SUM(D67:F67)</f>
        <v>84</v>
      </c>
      <c r="E68" s="79"/>
      <c r="F68" s="79"/>
      <c r="G68" s="80">
        <f>SUM(G67:I67)</f>
        <v>85</v>
      </c>
      <c r="H68" s="80"/>
      <c r="I68" s="80"/>
      <c r="J68" s="38"/>
    </row>
    <row r="70" spans="1:10" ht="13.5" customHeight="1">
      <c r="A70" s="71" t="s">
        <v>60</v>
      </c>
      <c r="B70" s="71"/>
      <c r="C70" s="71"/>
      <c r="D70" s="71"/>
      <c r="E70" s="71"/>
      <c r="F70" s="71"/>
      <c r="G70" s="71"/>
      <c r="H70" s="71"/>
      <c r="I70" s="71"/>
      <c r="J70" s="71"/>
    </row>
    <row r="71" spans="1:10">
      <c r="A71" s="71"/>
      <c r="B71" s="71"/>
      <c r="C71" s="71"/>
      <c r="D71" s="71"/>
      <c r="E71" s="71"/>
      <c r="F71" s="71"/>
      <c r="G71" s="71"/>
      <c r="H71" s="71"/>
      <c r="I71" s="71"/>
      <c r="J71" s="71"/>
    </row>
    <row r="72" spans="1:10">
      <c r="A72" s="71"/>
      <c r="B72" s="71"/>
      <c r="C72" s="71"/>
      <c r="D72" s="71"/>
      <c r="E72" s="71"/>
      <c r="F72" s="71"/>
      <c r="G72" s="71"/>
      <c r="H72" s="71"/>
      <c r="I72" s="71"/>
      <c r="J72" s="71"/>
    </row>
    <row r="73" spans="1:10">
      <c r="A73" s="71"/>
      <c r="B73" s="71"/>
      <c r="C73" s="71"/>
      <c r="D73" s="71"/>
      <c r="E73" s="71"/>
      <c r="F73" s="71"/>
      <c r="G73" s="71"/>
      <c r="H73" s="71"/>
      <c r="I73" s="71"/>
      <c r="J73" s="71"/>
    </row>
    <row r="74" spans="1:10">
      <c r="A74" s="71"/>
      <c r="B74" s="71"/>
      <c r="C74" s="71"/>
      <c r="D74" s="71"/>
      <c r="E74" s="71"/>
      <c r="F74" s="71"/>
      <c r="G74" s="71"/>
      <c r="H74" s="71"/>
      <c r="I74" s="71"/>
      <c r="J74" s="71"/>
    </row>
  </sheetData>
  <mergeCells count="49">
    <mergeCell ref="J1:J2"/>
    <mergeCell ref="A26:A36"/>
    <mergeCell ref="D36:F36"/>
    <mergeCell ref="D8:F8"/>
    <mergeCell ref="G8:I8"/>
    <mergeCell ref="A1:A2"/>
    <mergeCell ref="B1:B2"/>
    <mergeCell ref="D1:F1"/>
    <mergeCell ref="J19:J22"/>
    <mergeCell ref="A3:A8"/>
    <mergeCell ref="A25:J25"/>
    <mergeCell ref="C1:C2"/>
    <mergeCell ref="J10:J17"/>
    <mergeCell ref="A37:J37"/>
    <mergeCell ref="A44:J44"/>
    <mergeCell ref="G43:I43"/>
    <mergeCell ref="G62:I62"/>
    <mergeCell ref="G1:I1"/>
    <mergeCell ref="G36:I36"/>
    <mergeCell ref="J3:J8"/>
    <mergeCell ref="D17:F17"/>
    <mergeCell ref="G17:I17"/>
    <mergeCell ref="D24:F24"/>
    <mergeCell ref="G24:I24"/>
    <mergeCell ref="J26:J36"/>
    <mergeCell ref="A9:J9"/>
    <mergeCell ref="A18:J18"/>
    <mergeCell ref="A19:A24"/>
    <mergeCell ref="A10:A17"/>
    <mergeCell ref="A63:J63"/>
    <mergeCell ref="D52:F52"/>
    <mergeCell ref="G52:I52"/>
    <mergeCell ref="A45:A52"/>
    <mergeCell ref="A53:J53"/>
    <mergeCell ref="D62:F62"/>
    <mergeCell ref="D43:F43"/>
    <mergeCell ref="A38:A43"/>
    <mergeCell ref="A54:A62"/>
    <mergeCell ref="J38:J43"/>
    <mergeCell ref="J45:J49"/>
    <mergeCell ref="J54:J62"/>
    <mergeCell ref="A70:J74"/>
    <mergeCell ref="A64:A68"/>
    <mergeCell ref="D65:F65"/>
    <mergeCell ref="G65:I65"/>
    <mergeCell ref="B67:B68"/>
    <mergeCell ref="D68:F68"/>
    <mergeCell ref="G68:I68"/>
    <mergeCell ref="C66:I6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4" zoomScale="130" zoomScaleNormal="130" workbookViewId="0">
      <selection activeCell="E25" sqref="E25"/>
    </sheetView>
  </sheetViews>
  <sheetFormatPr defaultRowHeight="13.5"/>
  <cols>
    <col min="1" max="1" width="52.875" customWidth="1"/>
    <col min="2" max="2" width="17.125" customWidth="1"/>
    <col min="3" max="3" width="15" bestFit="1" customWidth="1"/>
    <col min="4" max="4" width="16.25" bestFit="1" customWidth="1"/>
  </cols>
  <sheetData>
    <row r="1" spans="1:5">
      <c r="A1" s="70" t="s">
        <v>64</v>
      </c>
      <c r="B1" s="70" t="s">
        <v>65</v>
      </c>
      <c r="C1" s="70" t="s">
        <v>66</v>
      </c>
      <c r="D1" s="70" t="s">
        <v>67</v>
      </c>
      <c r="E1" s="70" t="s">
        <v>68</v>
      </c>
    </row>
    <row r="2" spans="1:5">
      <c r="A2" s="65" t="s">
        <v>69</v>
      </c>
      <c r="B2" s="65" t="s">
        <v>70</v>
      </c>
      <c r="C2" s="66">
        <v>43164</v>
      </c>
      <c r="D2" s="66">
        <v>43172</v>
      </c>
      <c r="E2" s="67"/>
    </row>
    <row r="3" spans="1:5">
      <c r="A3" s="68" t="s">
        <v>71</v>
      </c>
      <c r="B3" s="68" t="s">
        <v>72</v>
      </c>
      <c r="C3" s="69">
        <v>43164</v>
      </c>
      <c r="D3" s="69">
        <v>43165</v>
      </c>
      <c r="E3" s="68" t="s">
        <v>73</v>
      </c>
    </row>
    <row r="4" spans="1:5">
      <c r="A4" s="68" t="s">
        <v>74</v>
      </c>
      <c r="B4" s="68" t="s">
        <v>70</v>
      </c>
      <c r="C4" s="69">
        <v>43164</v>
      </c>
      <c r="D4" s="69">
        <v>43172</v>
      </c>
      <c r="E4" s="68" t="s">
        <v>75</v>
      </c>
    </row>
    <row r="5" spans="1:5">
      <c r="A5" s="68" t="s">
        <v>76</v>
      </c>
      <c r="B5" s="68" t="s">
        <v>70</v>
      </c>
      <c r="C5" s="69">
        <v>43164</v>
      </c>
      <c r="D5" s="69">
        <v>43172</v>
      </c>
      <c r="E5" s="68" t="s">
        <v>77</v>
      </c>
    </row>
    <row r="6" spans="1:5">
      <c r="A6" s="126" t="s">
        <v>78</v>
      </c>
      <c r="B6" s="127"/>
      <c r="C6" s="127"/>
      <c r="D6" s="127"/>
      <c r="E6" s="127"/>
    </row>
    <row r="7" spans="1:5" ht="26.25" customHeight="1">
      <c r="A7" s="127"/>
      <c r="B7" s="127"/>
      <c r="C7" s="127"/>
      <c r="D7" s="127"/>
      <c r="E7" s="127"/>
    </row>
    <row r="16" spans="1:5">
      <c r="A16" s="70" t="s">
        <v>64</v>
      </c>
      <c r="B16" s="70" t="s">
        <v>65</v>
      </c>
      <c r="C16" s="70" t="s">
        <v>66</v>
      </c>
      <c r="D16" s="70" t="s">
        <v>67</v>
      </c>
      <c r="E16" s="70" t="s">
        <v>68</v>
      </c>
    </row>
    <row r="17" spans="1:5">
      <c r="A17" s="129" t="s">
        <v>79</v>
      </c>
      <c r="B17" s="129" t="s">
        <v>80</v>
      </c>
      <c r="C17" s="130">
        <v>43173</v>
      </c>
      <c r="D17" s="130">
        <v>43185</v>
      </c>
      <c r="E17" s="131"/>
    </row>
    <row r="18" spans="1:5">
      <c r="A18" s="132" t="s">
        <v>71</v>
      </c>
      <c r="B18" s="132" t="s">
        <v>72</v>
      </c>
      <c r="C18" s="133">
        <v>43173</v>
      </c>
      <c r="D18" s="133">
        <v>43174</v>
      </c>
      <c r="E18" s="132" t="s">
        <v>73</v>
      </c>
    </row>
    <row r="19" spans="1:5">
      <c r="A19" s="132" t="s">
        <v>81</v>
      </c>
      <c r="B19" s="132" t="s">
        <v>80</v>
      </c>
      <c r="C19" s="133">
        <v>43173</v>
      </c>
      <c r="D19" s="133">
        <v>43185</v>
      </c>
      <c r="E19" s="132" t="s">
        <v>75</v>
      </c>
    </row>
    <row r="20" spans="1:5">
      <c r="A20" s="132" t="s">
        <v>82</v>
      </c>
      <c r="B20" s="132" t="s">
        <v>80</v>
      </c>
      <c r="C20" s="133">
        <v>43173</v>
      </c>
      <c r="D20" s="133">
        <v>43185</v>
      </c>
      <c r="E20" s="132" t="s">
        <v>77</v>
      </c>
    </row>
    <row r="21" spans="1:5">
      <c r="A21" s="126" t="s">
        <v>83</v>
      </c>
      <c r="B21" s="127"/>
      <c r="C21" s="127"/>
      <c r="D21" s="127"/>
      <c r="E21" s="127"/>
    </row>
    <row r="22" spans="1:5" ht="45" customHeight="1">
      <c r="A22" s="127"/>
      <c r="B22" s="127"/>
      <c r="C22" s="127"/>
      <c r="D22" s="127"/>
      <c r="E22" s="127"/>
    </row>
    <row r="27" spans="1:5">
      <c r="A27" s="128"/>
      <c r="B27" s="128"/>
      <c r="C27" s="128"/>
      <c r="D27" s="128"/>
      <c r="E27" s="128"/>
    </row>
    <row r="28" spans="1:5">
      <c r="A28" s="129"/>
      <c r="B28" s="129"/>
      <c r="C28" s="130"/>
      <c r="D28" s="130"/>
      <c r="E28" s="131"/>
    </row>
    <row r="29" spans="1:5">
      <c r="A29" s="132"/>
      <c r="B29" s="132"/>
      <c r="C29" s="133"/>
      <c r="D29" s="133"/>
      <c r="E29" s="132"/>
    </row>
    <row r="30" spans="1:5">
      <c r="A30" s="132"/>
      <c r="B30" s="132"/>
      <c r="C30" s="133"/>
      <c r="D30" s="133"/>
      <c r="E30" s="132"/>
    </row>
    <row r="31" spans="1:5">
      <c r="A31" s="132"/>
      <c r="B31" s="132"/>
      <c r="C31" s="133"/>
      <c r="D31" s="133"/>
      <c r="E31" s="132"/>
    </row>
  </sheetData>
  <mergeCells count="2">
    <mergeCell ref="A6:E7"/>
    <mergeCell ref="A21:E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2018-03-08T06:07:29Z</dcterms:modified>
</cp:coreProperties>
</file>