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120" windowWidth="9495" windowHeight="5160"/>
  </bookViews>
  <sheets>
    <sheet sheetId="2" name="ALL" state="visible" r:id="rId4"/>
  </sheets>
  <definedNames>
    <definedName name="_xlnm.Print_Area" localSheetId="0">'ALL'!$A1:$H167</definedName>
  </definedNames>
  <calcPr calcId="171027"/>
</workbook>
</file>

<file path=xl/sharedStrings.xml><?xml version="1.0" encoding="utf-8"?>
<sst xmlns="http://schemas.openxmlformats.org/spreadsheetml/2006/main" count="494" uniqueCount="494">
  <si>
    <t>EVA FLIGHT TRAINING ACADEMY</t>
  </si>
  <si>
    <t>Non-Routine Report Form</t>
  </si>
  <si>
    <t>Budget Code: B11</t>
  </si>
  <si>
    <t xml:space="preserve">Station: FTA* </t>
  </si>
  <si>
    <t>Curr.:USD</t>
  </si>
  <si>
    <t>Budget Items</t>
  </si>
  <si>
    <t>A.  Comparison Base</t>
  </si>
  <si>
    <t>B.  Budget</t>
  </si>
  <si>
    <t>C.  Difference</t>
  </si>
  <si>
    <t>Percentage</t>
  </si>
  <si>
    <t>Explanation</t>
  </si>
  <si>
    <t>Account Code</t>
  </si>
  <si>
    <t>Description</t>
  </si>
  <si>
    <t>Jan.2020~Sep.2020 Actual + Oct.2020~Dec.2020B01</t>
  </si>
  <si>
    <t>Jan.2021~Dec.2021</t>
  </si>
  <si>
    <t>( B - A )</t>
  </si>
  <si>
    <t>C/A(%)</t>
  </si>
  <si>
    <t>1555**</t>
  </si>
  <si>
    <t>EI01</t>
  </si>
  <si>
    <t>SPARE ENGINE</t>
  </si>
  <si>
    <t>1559**</t>
  </si>
  <si>
    <t>EK01</t>
  </si>
  <si>
    <t>EXPENDABLE PARTS</t>
  </si>
  <si>
    <t>1561**</t>
  </si>
  <si>
    <t>EL01</t>
  </si>
  <si>
    <t>ROTABLE PARTS</t>
  </si>
  <si>
    <t>1571**</t>
  </si>
  <si>
    <t>EM01</t>
  </si>
  <si>
    <t>FURNITURES &amp; FIXTURES</t>
  </si>
  <si>
    <t>1591A*</t>
  </si>
  <si>
    <t>IA01</t>
  </si>
  <si>
    <t>CONSTRUCTION WORK IN PROGRESS -GENERAL WORKS</t>
  </si>
  <si>
    <t>4401AA</t>
  </si>
  <si>
    <t>OA01</t>
  </si>
  <si>
    <t>TUITION REVENUE/TRAINEE TUITION</t>
  </si>
  <si>
    <t>4401BC</t>
  </si>
  <si>
    <t>OB03</t>
  </si>
  <si>
    <t>TRAINEE RELATED REVENUE/ACCOMMODATION REV</t>
  </si>
  <si>
    <t>4402C*</t>
  </si>
  <si>
    <t>OO01</t>
  </si>
  <si>
    <t>LEASED REVENUE-TRAINING EQUIPMENT</t>
  </si>
  <si>
    <t>4402E*</t>
  </si>
  <si>
    <t>OO03</t>
  </si>
  <si>
    <t>LEASED REVENUE-T-SHED</t>
  </si>
  <si>
    <t>4403Z*</t>
  </si>
  <si>
    <t>OY26</t>
  </si>
  <si>
    <t>MAINTENANCE REVENUE- OTHERS</t>
  </si>
  <si>
    <t>4602**</t>
  </si>
  <si>
    <t>OZ02</t>
  </si>
  <si>
    <t>RETAIL REVENUE</t>
  </si>
  <si>
    <t>4699**</t>
  </si>
  <si>
    <t>OZ70</t>
  </si>
  <si>
    <t>OTHER REVENUE</t>
  </si>
  <si>
    <t>5102A*</t>
  </si>
  <si>
    <t>PB01</t>
  </si>
  <si>
    <t>AIRCRAFT FUELS-FUELS EXPENSE</t>
  </si>
  <si>
    <t>5103C*</t>
  </si>
  <si>
    <t>PE01</t>
  </si>
  <si>
    <t>AIRPORT TARIFF-PARKING FEE</t>
  </si>
  <si>
    <t>5302JA</t>
  </si>
  <si>
    <t>QG07</t>
  </si>
  <si>
    <t>CONTRACTED MAINTAIN EXP FOR AIRFRAME</t>
  </si>
  <si>
    <t>5302KA</t>
  </si>
  <si>
    <t>QG08</t>
  </si>
  <si>
    <t>CONTRACTED MAINTAIN EXP FOR ENGINE</t>
  </si>
  <si>
    <t>5302O*</t>
  </si>
  <si>
    <t>QG12</t>
  </si>
  <si>
    <t>CONTRACTED MAINTENANCE EXP.-OTHERS</t>
  </si>
  <si>
    <t>5303J*</t>
  </si>
  <si>
    <t>QH07</t>
  </si>
  <si>
    <t>INSURANCE EXPENSE-AIRCRAFT</t>
  </si>
  <si>
    <t>5304J*</t>
  </si>
  <si>
    <t>QI07</t>
  </si>
  <si>
    <t>MAINTENANCE MATERIAL EXP.-AIRFRAME</t>
  </si>
  <si>
    <t>5304K*</t>
  </si>
  <si>
    <t>QI08</t>
  </si>
  <si>
    <t>MAINTENANCE MATERIAL EXP.-ENGINE</t>
  </si>
  <si>
    <t>5304O*</t>
  </si>
  <si>
    <t>QI12</t>
  </si>
  <si>
    <t>MAINTENANCE MATERIAL EXP.-OTHERS</t>
  </si>
  <si>
    <t>5304Q*</t>
  </si>
  <si>
    <t>QI16</t>
  </si>
  <si>
    <t>RENTAL EXP-ROTABLE PARTS &amp; ASSEMBLIES</t>
  </si>
  <si>
    <t>5304R*</t>
  </si>
  <si>
    <t>QI21</t>
  </si>
  <si>
    <t>MAINTENANCE MATERIAL EXP./AIRCRAFT PARTS CUSTOM FEE</t>
  </si>
  <si>
    <t>5304S*</t>
  </si>
  <si>
    <t>QI22</t>
  </si>
  <si>
    <t>MAINTENANCE MATERIAL EXP.-AIRCRAFT PARTS DELIVERY EXP</t>
  </si>
  <si>
    <t>5305B*</t>
  </si>
  <si>
    <t>QJ21</t>
  </si>
  <si>
    <t>DEPRECIATION EXPENSE-T-SHED</t>
  </si>
  <si>
    <t>5305C*</t>
  </si>
  <si>
    <t>QJ01</t>
  </si>
  <si>
    <t>DEPRECIATION EXPENSE-HANGAR</t>
  </si>
  <si>
    <t>5305G*</t>
  </si>
  <si>
    <t>QJ05</t>
  </si>
  <si>
    <t>DEPRECIATION EXPENSE-MAINTENANCE EQUIPMENT</t>
  </si>
  <si>
    <t>5305J*</t>
  </si>
  <si>
    <t>QJ07</t>
  </si>
  <si>
    <t>DEPRECIATION EXPENSE-AIRCRAFT</t>
  </si>
  <si>
    <t>5305K*</t>
  </si>
  <si>
    <t>QJ08</t>
  </si>
  <si>
    <t>DEPRECIATION EXPENSE-SPARE ENGINE</t>
  </si>
  <si>
    <t>5305L*</t>
  </si>
  <si>
    <t>QJ09</t>
  </si>
  <si>
    <t>DEPRECIATION EXPENSE-TRAINING EQUIPMENT</t>
  </si>
  <si>
    <t>5306A*</t>
  </si>
  <si>
    <t>QI51</t>
  </si>
  <si>
    <t>MAINTENANCE EXPENSES-AIRCRAFT PARTS</t>
  </si>
  <si>
    <t>5306B*</t>
  </si>
  <si>
    <t>QI52</t>
  </si>
  <si>
    <t>MAINTENANCE EXPENSES-CONTRACTED MAINTENANCE EXPENSE</t>
  </si>
  <si>
    <t>5501AA</t>
  </si>
  <si>
    <t>QN01</t>
  </si>
  <si>
    <t>PILOT SALARIES-SALARY</t>
  </si>
  <si>
    <t>5501AB</t>
  </si>
  <si>
    <t>QN02</t>
  </si>
  <si>
    <t>PILOT SALARY--EMPLOYER CONTRIBUTIONS</t>
  </si>
  <si>
    <t>5501AC</t>
  </si>
  <si>
    <t>QN03</t>
  </si>
  <si>
    <t>PILOT OVERTIME PAY</t>
  </si>
  <si>
    <t>5501AD</t>
  </si>
  <si>
    <t>QN04</t>
  </si>
  <si>
    <t>PILOT SALARIES/UNHOLIDAY BONUS(TAXABLE)</t>
  </si>
  <si>
    <t>5501AE</t>
  </si>
  <si>
    <t>QN05</t>
  </si>
  <si>
    <t>PILOT SALARIES/UNHOLIDAY BONUS(NON-TAXABLE)</t>
  </si>
  <si>
    <t>5501BA</t>
  </si>
  <si>
    <t>QN15</t>
  </si>
  <si>
    <t>PILOT TAXABLE ALLOWANCE-POSITION ALLOWANCE</t>
  </si>
  <si>
    <t>5501BB</t>
  </si>
  <si>
    <t>QN16</t>
  </si>
  <si>
    <t>PILOT TAXABLE PROFESSIONAL ALLOWANCE</t>
  </si>
  <si>
    <t>5501BC</t>
  </si>
  <si>
    <t>QN17</t>
  </si>
  <si>
    <t>PILOT TAXABLE ALLOWANCE- RENTAL ALLOWANCE</t>
  </si>
  <si>
    <t>5501BE</t>
  </si>
  <si>
    <t>QN19</t>
  </si>
  <si>
    <t>PILOT TAXABLE TRANSPORTATION ALLOWANCE</t>
  </si>
  <si>
    <t>5501CA</t>
  </si>
  <si>
    <t>QN08</t>
  </si>
  <si>
    <t>PILOTS EXPENSE-PILOT BONUS</t>
  </si>
  <si>
    <t>5501CB</t>
  </si>
  <si>
    <t>QN07</t>
  </si>
  <si>
    <t>PILOTS EXPENSE-PILOT SIGNING CONTRACT BONUS</t>
  </si>
  <si>
    <t>5501DF</t>
  </si>
  <si>
    <t>QQ01</t>
  </si>
  <si>
    <t>PILOT TRAVELING EXP.-TRANSPORTATION FEE FOR BUSINESS</t>
  </si>
  <si>
    <t>5501EA</t>
  </si>
  <si>
    <t>QT01</t>
  </si>
  <si>
    <t>PILOT EXPENSE-GROUP INSURANCE</t>
  </si>
  <si>
    <t>5501EB</t>
  </si>
  <si>
    <t>QT02</t>
  </si>
  <si>
    <t>PILOT EXPENSE-MEDICAL INSURANCE</t>
  </si>
  <si>
    <t>5501G*</t>
  </si>
  <si>
    <t>QV01</t>
  </si>
  <si>
    <t>PILOT EXPENSE-RETIREMENT PAY</t>
  </si>
  <si>
    <t>5501I*</t>
  </si>
  <si>
    <t>QX01</t>
  </si>
  <si>
    <t>PILOT EXPENSE-UNIFORM</t>
  </si>
  <si>
    <t>5501K*</t>
  </si>
  <si>
    <t>RA06</t>
  </si>
  <si>
    <t>PILOT WELFARE EXPENSE</t>
  </si>
  <si>
    <t>5502AA</t>
  </si>
  <si>
    <t>RD01</t>
  </si>
  <si>
    <t>TRAINEE DORMITORY RENTAL FEE</t>
  </si>
  <si>
    <t>5502AB</t>
  </si>
  <si>
    <t>RD02</t>
  </si>
  <si>
    <t>TRAINEE DORMITORY UTILITY FEE</t>
  </si>
  <si>
    <t>5502AD</t>
  </si>
  <si>
    <t>RD04</t>
  </si>
  <si>
    <t>TRAINEE DORMITORY INTERNET FEE</t>
  </si>
  <si>
    <t>5502AE</t>
  </si>
  <si>
    <t>RD05</t>
  </si>
  <si>
    <t>TRAINEE DORMITORY FURNITURE RENTAL FEE</t>
  </si>
  <si>
    <t>5502B*</t>
  </si>
  <si>
    <t>RD10</t>
  </si>
  <si>
    <t>TRAINEE TRANSPORTATION EXPENSES</t>
  </si>
  <si>
    <t>5502D*</t>
  </si>
  <si>
    <t>RD15</t>
  </si>
  <si>
    <t>TRAINEE EXAMINATION EXPENSES</t>
  </si>
  <si>
    <t>5502EA</t>
  </si>
  <si>
    <t>RJ02</t>
  </si>
  <si>
    <t>TRAINEE DORM AND PROPERTY INSURANCE EXPENSES</t>
  </si>
  <si>
    <t>5502GA</t>
  </si>
  <si>
    <t>RL01</t>
  </si>
  <si>
    <t>TRAINEE  MATERIAL EXPENSES/BOOKS</t>
  </si>
  <si>
    <t>5502GB</t>
  </si>
  <si>
    <t>RL02</t>
  </si>
  <si>
    <t>TRAINEE  MATERIAL EXPENSES/SOFTWARE MATERIAL EXPENSES</t>
  </si>
  <si>
    <t>5502I*</t>
  </si>
  <si>
    <t>RN01</t>
  </si>
  <si>
    <t>TRAINEE UNIFORM</t>
  </si>
  <si>
    <t>5502JC</t>
  </si>
  <si>
    <t>RP20</t>
  </si>
  <si>
    <t>CONTRACTED MAINENANCE EXP-TRAINING EQUIPTMENT</t>
  </si>
  <si>
    <t>5502Z*</t>
  </si>
  <si>
    <t>RR99</t>
  </si>
  <si>
    <t>TRAINEE EXPENSES-OTHERS</t>
  </si>
  <si>
    <t>5503AA</t>
  </si>
  <si>
    <t>RS01</t>
  </si>
  <si>
    <t>MECHANIC SALARIES</t>
  </si>
  <si>
    <t>5503AB</t>
  </si>
  <si>
    <t>RS02</t>
  </si>
  <si>
    <t>MECHANIC EMPLOYER CONTRIBUTIONS</t>
  </si>
  <si>
    <t>5503AC</t>
  </si>
  <si>
    <t>RS03</t>
  </si>
  <si>
    <t>MECHANIC SALARIES-TAXABLE OVERTIME PAY</t>
  </si>
  <si>
    <t>5503AD</t>
  </si>
  <si>
    <t>RS09</t>
  </si>
  <si>
    <t>MECHANIC SALARIES--UNHOLIDAY BONUS(TAXABLE)</t>
  </si>
  <si>
    <t>5503AE</t>
  </si>
  <si>
    <t>RS10</t>
  </si>
  <si>
    <t>MECHANIC SALARIES--UNHOLIDAY BONUS(NON-TAXABLE)</t>
  </si>
  <si>
    <t>5503BA</t>
  </si>
  <si>
    <t>RS04</t>
  </si>
  <si>
    <t>MECHANIC ALLOWANCE--POSITION ALLOWANCE</t>
  </si>
  <si>
    <t>5503BC</t>
  </si>
  <si>
    <t>RS06</t>
  </si>
  <si>
    <t>MECHANIC ALLOWANCE—HOUSING ALLOWANCE</t>
  </si>
  <si>
    <t>5503CA</t>
  </si>
  <si>
    <t>RS07</t>
  </si>
  <si>
    <t>MECHANIC EXPENSE-BONUS</t>
  </si>
  <si>
    <t>5503DD</t>
  </si>
  <si>
    <t>RX04</t>
  </si>
  <si>
    <t>MECHANIC TRAVELING EXPENSE-GENERAL TRANSPORTATION</t>
  </si>
  <si>
    <t>5503EA</t>
  </si>
  <si>
    <t>RY01</t>
  </si>
  <si>
    <t>MECHANIC EXPENSE-GROUP INSURANCE</t>
  </si>
  <si>
    <t>5503EB</t>
  </si>
  <si>
    <t>RY02</t>
  </si>
  <si>
    <t>MECHANIC EXPENSE-MEDICAL INSURANCE</t>
  </si>
  <si>
    <t>5503EZ</t>
  </si>
  <si>
    <t>RY05</t>
  </si>
  <si>
    <t>MECHANIC EXPENSE-OTHER  INSURANCE</t>
  </si>
  <si>
    <t>5503G*</t>
  </si>
  <si>
    <t>SA01</t>
  </si>
  <si>
    <t>MECHANIC EXPENSE/RETIRMENT PAY</t>
  </si>
  <si>
    <t>5503I*</t>
  </si>
  <si>
    <t>SB01</t>
  </si>
  <si>
    <t>MECHANIC EXPENSE-UNIFORM</t>
  </si>
  <si>
    <t>5503K*</t>
  </si>
  <si>
    <t>SE06</t>
  </si>
  <si>
    <t>MECHANIC WELFARE EXPENSE</t>
  </si>
  <si>
    <t>5503L*</t>
  </si>
  <si>
    <t>SF01</t>
  </si>
  <si>
    <t>MECHANIC EXPENSE-MEMBERSHIP DUES</t>
  </si>
  <si>
    <t>5503P*</t>
  </si>
  <si>
    <t>SP01</t>
  </si>
  <si>
    <t>MECHANIC EXPENSE/OTHER FIXED ASSETS</t>
  </si>
  <si>
    <t>5503U*</t>
  </si>
  <si>
    <t>SF04</t>
  </si>
  <si>
    <t>MECHANIC RENTAL EXPENSE</t>
  </si>
  <si>
    <t>5503Z*</t>
  </si>
  <si>
    <t>SZ01</t>
  </si>
  <si>
    <t>OTHER MECHANIC EXPENSE</t>
  </si>
  <si>
    <t>5505A*</t>
  </si>
  <si>
    <t>SI01</t>
  </si>
  <si>
    <t>SOFTWARE FACILITY USAGE FEE</t>
  </si>
  <si>
    <t>5505B*</t>
  </si>
  <si>
    <t>SI04</t>
  </si>
  <si>
    <t>OTHER OPERATION COST-RETAIL COST</t>
  </si>
  <si>
    <t>5505Z*</t>
  </si>
  <si>
    <t>SI14</t>
  </si>
  <si>
    <t>OTHER OPERATING COST-OTHERS</t>
  </si>
  <si>
    <t>6106GB</t>
  </si>
  <si>
    <t>QM32</t>
  </si>
  <si>
    <t>BUSINESS ADVERTISING EXPENSE-PUBLICITY RELATION GOODS</t>
  </si>
  <si>
    <t>6201OA</t>
  </si>
  <si>
    <t>TA13</t>
  </si>
  <si>
    <t>WAGES N SALARIES/SALARIES</t>
  </si>
  <si>
    <t>6201OB</t>
  </si>
  <si>
    <t>TA14</t>
  </si>
  <si>
    <t>WAGES N SALARIES/HOUSING ALLOWANCE</t>
  </si>
  <si>
    <t>6201OC</t>
  </si>
  <si>
    <t>TA15</t>
  </si>
  <si>
    <t>WAGES N SALARIES/POSITION ALLOWANCE</t>
  </si>
  <si>
    <t>6201OH</t>
  </si>
  <si>
    <t>TA20</t>
  </si>
  <si>
    <t>WAGES N SALARIES/UNHOLIDAY BONUS(TAXABLE)</t>
  </si>
  <si>
    <t>6201OI</t>
  </si>
  <si>
    <t>TA21</t>
  </si>
  <si>
    <t>WAGES N SALARIES/UNHOLIDAY BONUS(NON-TAXABLE)</t>
  </si>
  <si>
    <t>6201OJ</t>
  </si>
  <si>
    <t>TA22</t>
  </si>
  <si>
    <t>WAGES N SALARIES/TAXABLE OVERTIME PAY</t>
  </si>
  <si>
    <t>6201P*</t>
  </si>
  <si>
    <t>TA25</t>
  </si>
  <si>
    <t>WAGES &amp; SALARIES-OVERSEAS EMPLOYER CONTRIBUTIONS</t>
  </si>
  <si>
    <t>6201Q*</t>
  </si>
  <si>
    <t>TA18</t>
  </si>
  <si>
    <t>WAGES &amp; SALARIES-BOUNS</t>
  </si>
  <si>
    <t>6202B*</t>
  </si>
  <si>
    <t>TB03</t>
  </si>
  <si>
    <t>RENTAL EXPENSES-OFFICE</t>
  </si>
  <si>
    <t>6202I*</t>
  </si>
  <si>
    <t>TB04</t>
  </si>
  <si>
    <t>RENTAL EXPENSES-GROUND TRANSPORTATION EQUIPMENT</t>
  </si>
  <si>
    <t>6202O*</t>
  </si>
  <si>
    <t>TB05</t>
  </si>
  <si>
    <t>RENTAL EXPENSES-FURNITURE &amp; FIXTURE</t>
  </si>
  <si>
    <t>6202W*</t>
  </si>
  <si>
    <t>TB12</t>
  </si>
  <si>
    <t>RENTAL EXPENSES-EXPATRIATED DORMITORY EXP.</t>
  </si>
  <si>
    <t>6203**</t>
  </si>
  <si>
    <t>TC01</t>
  </si>
  <si>
    <t>STATIONERY</t>
  </si>
  <si>
    <t>6204A*</t>
  </si>
  <si>
    <t>TD01</t>
  </si>
  <si>
    <t>TRAVELING EXPENSES-FLIGHT TICKET</t>
  </si>
  <si>
    <t>6204B*</t>
  </si>
  <si>
    <t>TE01</t>
  </si>
  <si>
    <t>TRAVELING EXPENSES-ACCOMMODATION</t>
  </si>
  <si>
    <t>6204C*</t>
  </si>
  <si>
    <t>TF01</t>
  </si>
  <si>
    <t>TRAVELING EXPENSES-PER DIEM</t>
  </si>
  <si>
    <t>6204D*</t>
  </si>
  <si>
    <t>TG01</t>
  </si>
  <si>
    <t>TRAVELING EXPENSES-MISCELLANEOUS</t>
  </si>
  <si>
    <t>6204F*</t>
  </si>
  <si>
    <t>TI01</t>
  </si>
  <si>
    <t>TRAVELING EXPENSES/OFFICAL CAR EXPENSES</t>
  </si>
  <si>
    <t>6204G*</t>
  </si>
  <si>
    <t>TJ01</t>
  </si>
  <si>
    <t>TRAVELING EXPENSES-OFFICAL BUSINESS CAR</t>
  </si>
  <si>
    <t>6204I*</t>
  </si>
  <si>
    <t>TK02</t>
  </si>
  <si>
    <t>TRAVELING EXPENSES-TAXABLE PRIVATE CAR MILEAGE COMPENSATION</t>
  </si>
  <si>
    <t>6204Z*</t>
  </si>
  <si>
    <t>TL01</t>
  </si>
  <si>
    <t>TRAVELING EXPENSES-OTHERS</t>
  </si>
  <si>
    <t>6206A*</t>
  </si>
  <si>
    <t>TQ01</t>
  </si>
  <si>
    <t>POSTAGE EXPENSES-DELIVERY EXPENSES</t>
  </si>
  <si>
    <t>6206B*</t>
  </si>
  <si>
    <t>TR01</t>
  </si>
  <si>
    <t>POSTAGE EXPENSES</t>
  </si>
  <si>
    <t>6206D*</t>
  </si>
  <si>
    <t>TT01</t>
  </si>
  <si>
    <t>POSTAGE EXPENSES-LEASED CIRCUIT EXPENSE</t>
  </si>
  <si>
    <t>6207C*</t>
  </si>
  <si>
    <t>UA01</t>
  </si>
  <si>
    <t>REPAIR &amp; MAINTENANCE-GROUND TRANSPORTATION EQUIPMENT</t>
  </si>
  <si>
    <t>6207D*</t>
  </si>
  <si>
    <t>UB01</t>
  </si>
  <si>
    <t>REPAIR &amp; MAINTENANCE-GENERAL FURNITURE N FIXTURE</t>
  </si>
  <si>
    <t>6207Z*</t>
  </si>
  <si>
    <t>UB03</t>
  </si>
  <si>
    <t>REPAIR &amp; MAINTENANCE-OTHER EQUIPMENT</t>
  </si>
  <si>
    <t>6209A*</t>
  </si>
  <si>
    <t>UG01</t>
  </si>
  <si>
    <t>UTILITIES EXPENSES-WATER</t>
  </si>
  <si>
    <t>6209B*</t>
  </si>
  <si>
    <t>UG02</t>
  </si>
  <si>
    <t>UTILITIES EXPENSES-ELECTRICITY</t>
  </si>
  <si>
    <t>6209C*</t>
  </si>
  <si>
    <t>UG03</t>
  </si>
  <si>
    <t>UTILITIES EXPENSES-OTHERS</t>
  </si>
  <si>
    <t>6210I*</t>
  </si>
  <si>
    <t>UI02</t>
  </si>
  <si>
    <t>INSURANCE PREMIUMS-GROUND TRANSPORTATION EQUIPMENT</t>
  </si>
  <si>
    <t>6210O*</t>
  </si>
  <si>
    <t>UJ01</t>
  </si>
  <si>
    <t>INSURANCE PREMIUMS-FURNITURE &amp; FIXTURE</t>
  </si>
  <si>
    <t>6210S*</t>
  </si>
  <si>
    <t>UM01</t>
  </si>
  <si>
    <t>INSURANCE PREMIUMS-GROUP INSURANCE</t>
  </si>
  <si>
    <t>6210T*</t>
  </si>
  <si>
    <t>UN01</t>
  </si>
  <si>
    <t>INSURANCE PREMIUMS-LABOR INSURANCE</t>
  </si>
  <si>
    <t>6210U*</t>
  </si>
  <si>
    <t>UO01</t>
  </si>
  <si>
    <t>INSURANCE PREMIUMS-MEDICAL</t>
  </si>
  <si>
    <t>6210W*</t>
  </si>
  <si>
    <t>UQ01</t>
  </si>
  <si>
    <t>INSURANCE PREMIUMS-COMPREHENSIVE LIABILITY</t>
  </si>
  <si>
    <t>6210Z*</t>
  </si>
  <si>
    <t>UR01</t>
  </si>
  <si>
    <t>INSURANCE PREMIUMS-OTHERS</t>
  </si>
  <si>
    <t>6211A*</t>
  </si>
  <si>
    <t>US01</t>
  </si>
  <si>
    <t>ENTERTAINMENT EXPENSES-MEAL FOR RECEPTION</t>
  </si>
  <si>
    <t>6211E*</t>
  </si>
  <si>
    <t>UW01</t>
  </si>
  <si>
    <t>ENTERTAINMENT EXPENSES-PRESENT</t>
  </si>
  <si>
    <t>6211Z*</t>
  </si>
  <si>
    <t>UX02</t>
  </si>
  <si>
    <t>ENTERTAINMENT EXPENSES-OTHERS</t>
  </si>
  <si>
    <t>6213D*</t>
  </si>
  <si>
    <t>UZ04</t>
  </si>
  <si>
    <t>TAXES-LICENSE PLATE</t>
  </si>
  <si>
    <t>6213E*</t>
  </si>
  <si>
    <t>UZ06</t>
  </si>
  <si>
    <t>TAXES-PROPERTY TAX</t>
  </si>
  <si>
    <t>6213Z*</t>
  </si>
  <si>
    <t>UZ05</t>
  </si>
  <si>
    <t>TAXES-OTHERS</t>
  </si>
  <si>
    <t>6219C*</t>
  </si>
  <si>
    <t>VQ03</t>
  </si>
  <si>
    <t>EMPLOYEE WELFARE-TRANSFER PAYING</t>
  </si>
  <si>
    <t>6219E*</t>
  </si>
  <si>
    <t>VQ05</t>
  </si>
  <si>
    <t>EMPLOYEE WELFARE-MEDICAL EXPENSE</t>
  </si>
  <si>
    <t>6219H*</t>
  </si>
  <si>
    <t>VQ10</t>
  </si>
  <si>
    <t>EMPLOYEE WELFARE-FESTIVAL GATHERING</t>
  </si>
  <si>
    <t>6221**</t>
  </si>
  <si>
    <t>VR01</t>
  </si>
  <si>
    <t>RETIREMENT &amp; PENSION</t>
  </si>
  <si>
    <t>6222BA</t>
  </si>
  <si>
    <t>VV01</t>
  </si>
  <si>
    <t>ON-JOB TRAINING EXPENSES-TUITION</t>
  </si>
  <si>
    <t>6222BB</t>
  </si>
  <si>
    <t>VV02</t>
  </si>
  <si>
    <t>ON-JOB TRAINING EXPENSES-FLIGHT TICKET</t>
  </si>
  <si>
    <t>6222BC</t>
  </si>
  <si>
    <t>VV03</t>
  </si>
  <si>
    <t>ON-JOB TRAINING EXPENSES-PER DIEM</t>
  </si>
  <si>
    <t>6222BD</t>
  </si>
  <si>
    <t>VV04</t>
  </si>
  <si>
    <t>ON-JOB TRAINING EXPENSES-ACCOMMODATION</t>
  </si>
  <si>
    <t>6222BZ</t>
  </si>
  <si>
    <t>VX01</t>
  </si>
  <si>
    <t>ON-JOB TRAINING EXPENSES-OTHERS</t>
  </si>
  <si>
    <t>6223A*</t>
  </si>
  <si>
    <t>VY01</t>
  </si>
  <si>
    <t>PROFESSIONAL SERVICE CHARGE-C.P.A</t>
  </si>
  <si>
    <t>6223B*</t>
  </si>
  <si>
    <t>VY02</t>
  </si>
  <si>
    <t>PROFESSIONAL SERVICE CHARGE-LAWYER</t>
  </si>
  <si>
    <t>6223Z*</t>
  </si>
  <si>
    <t>VY05</t>
  </si>
  <si>
    <t>PROFESSIONAL SERVICE CHARGE-OTHERS</t>
  </si>
  <si>
    <t>6224A*</t>
  </si>
  <si>
    <t>RC21</t>
  </si>
  <si>
    <t>RECRUITMENT EXPENSES FOR PILOT- OTHER</t>
  </si>
  <si>
    <t>6224B*</t>
  </si>
  <si>
    <t>RD21</t>
  </si>
  <si>
    <t>RECRUITMENT EXPENSES FOR TRAINEE</t>
  </si>
  <si>
    <t>6224C*</t>
  </si>
  <si>
    <t>SG01</t>
  </si>
  <si>
    <t>RECRUITMENT EXPENSES FOR      MECHANIC</t>
  </si>
  <si>
    <t>6224D*</t>
  </si>
  <si>
    <t>VJ01</t>
  </si>
  <si>
    <t>RECRUITMENT EXPENSES-GROUND STAFF</t>
  </si>
  <si>
    <t>6225**</t>
  </si>
  <si>
    <t>VZ01</t>
  </si>
  <si>
    <t>MEMBERSHIP DUES</t>
  </si>
  <si>
    <t>6228C*</t>
  </si>
  <si>
    <t>WF01</t>
  </si>
  <si>
    <t>PRINTING EXPENSES-INTERNAL FORM N COPY</t>
  </si>
  <si>
    <t>6228Z*</t>
  </si>
  <si>
    <t>WI03</t>
  </si>
  <si>
    <t>PRINTING EXPENSES-OTHERS</t>
  </si>
  <si>
    <t>6237A*</t>
  </si>
  <si>
    <t>WL01</t>
  </si>
  <si>
    <t>COMPUTER INFORMATION EXPENSES-SOFT PROGRAM</t>
  </si>
  <si>
    <t>6249C*</t>
  </si>
  <si>
    <t>WR03</t>
  </si>
  <si>
    <t>OTHER ADMINISTRATIVE EXPENSE-CLEANING</t>
  </si>
  <si>
    <t>6249D*</t>
  </si>
  <si>
    <t>WR04</t>
  </si>
  <si>
    <t>OTHER ADMINISTRATIVE EXPENSE-SAFETY SERVICE</t>
  </si>
  <si>
    <t>6249G*</t>
  </si>
  <si>
    <t>WR09</t>
  </si>
  <si>
    <t>OTHER ADMINISTRATIVE EXPENSE-REFRESHMENT</t>
  </si>
  <si>
    <t>6249J*</t>
  </si>
  <si>
    <t>WR12</t>
  </si>
  <si>
    <t>OTHER ADMINISTRATIVE EXPENSE-OFFICIAL BUSINESS CAR</t>
  </si>
  <si>
    <t>6249O*</t>
  </si>
  <si>
    <t>WU20</t>
  </si>
  <si>
    <t>OTHER ADMINISTRATIVE EXPENSE--LICENSE FEE N BUSINESS FEE</t>
  </si>
  <si>
    <t>6249R*</t>
  </si>
  <si>
    <t>WU50</t>
  </si>
  <si>
    <t>OTHER ADMINISTRATIVE EXPENSE--OTHER FIXED ASSETS</t>
  </si>
  <si>
    <t>6249Z*</t>
  </si>
  <si>
    <t>WV01</t>
  </si>
  <si>
    <t>OTHER ADMINISTRATIVE EXPENSE-OTHERS</t>
  </si>
  <si>
    <t>7101**</t>
  </si>
  <si>
    <t>XA01</t>
  </si>
  <si>
    <t>INTEREST INCOME</t>
  </si>
  <si>
    <t>7149Z*</t>
  </si>
  <si>
    <t>XR01</t>
  </si>
  <si>
    <t>OTHER NON-OPERATING INCOME-OTHERS</t>
  </si>
  <si>
    <t>7311A*</t>
  </si>
  <si>
    <t>XS11</t>
  </si>
  <si>
    <t>BANK SERVICE CHARGE-GENERAL</t>
  </si>
  <si>
    <t>7349Z*</t>
  </si>
  <si>
    <t>YH01</t>
  </si>
  <si>
    <t>OTHER NON-OPERATING EXPENSE &amp; LOSS-OTHERS</t>
  </si>
  <si>
    <t>Total</t>
  </si>
  <si>
    <r>
      <t>Headquarter Approval</t>
    </r>
    <r>
      <rPr>
        <charset val="136"/>
        <family val="4"/>
        <sz val="18"/>
        <rFont val="標楷體"/>
      </rPr>
      <t>：</t>
    </r>
  </si>
  <si>
    <r>
      <t>Station Approval</t>
    </r>
    <r>
      <rPr>
        <charset val="136"/>
        <family val="4"/>
        <sz val="18"/>
        <rFont val="標楷體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</si>
</sst>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charset val="136"/>
      <family val="4"/>
      <sz val="12"/>
      <name val="標楷體"/>
    </font>
    <font>
      <b/>
      <family val="1"/>
      <sz val="24"/>
      <name val="Times New Roman"/>
    </font>
    <font>
      <b/>
      <charset val="136"/>
      <family val="4"/>
      <sz val="24"/>
      <name val="標楷體"/>
    </font>
    <font>
      <charset val="136"/>
      <family val="4"/>
      <sz val="18"/>
      <name val="標楷體"/>
    </font>
    <font>
      <b/>
      <family val="1"/>
      <sz val="18"/>
      <name val="Times New Roman"/>
    </font>
    <font>
      <b/>
      <charset val="136"/>
      <family val="4"/>
      <sz val="18"/>
      <name val="標楷體"/>
    </font>
    <font>
      <b/>
      <family val="1"/>
      <sz val="20"/>
      <name val="Times New Roman"/>
    </font>
    <font>
      <family val="1"/>
      <sz val="18"/>
      <name val="Times New Roman"/>
    </font>
    <font>
      <family val="1"/>
      <sz val="14"/>
      <name val="Times New Roman"/>
    </font>
    <font>
      <family val="1"/>
      <sz val="22"/>
      <name val="Times New Roman"/>
    </font>
    <font>
      <b/>
      <color indexed="12"/>
      <family val="1"/>
      <sz val="11"/>
      <name val="Times New Roman"/>
    </font>
    <font>
      <charset val="136"/>
      <family val="4"/>
      <sz val="22"/>
      <name val="標楷體"/>
    </font>
    <font>
      <charset val="136"/>
      <family val="4"/>
      <sz val="14"/>
      <name val="標楷體"/>
    </font>
    <font>
      <family val="1"/>
      <sz val="10"/>
      <name val="Times New Roman"/>
    </font>
    <font>
      <family val="1"/>
      <sz val="12"/>
      <name val="Times New Roman"/>
    </font>
    <font>
      <b/>
      <charset val="136"/>
      <family val="4"/>
      <sz val="12"/>
      <name val="標楷體"/>
    </font>
    <font>
      <b/>
      <family val="1"/>
      <sz val="16"/>
      <name val="Times New Roman"/>
    </font>
    <font>
      <b/>
      <charset val="136"/>
      <family val="4"/>
      <sz val="16"/>
      <name val="標楷體"/>
    </font>
    <font>
      <b/>
      <family val="1"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Continuous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Continuous" vertical="center" wrapText="1"/>
    </xf>
    <xf numFmtId="0" fontId="11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Continuous" vertical="center"/>
    </xf>
    <xf numFmtId="0" fontId="9" fillId="2" borderId="11" xfId="0" applyFont="1" applyFill="1" applyBorder="1" applyAlignment="1">
      <alignment horizontal="centerContinuous" vertical="center"/>
    </xf>
    <xf numFmtId="0" fontId="1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40" fontId="15" fillId="0" borderId="18" xfId="0" applyNumberFormat="1" applyFont="1" applyBorder="1" applyAlignment="1">
      <alignment horizontal="right" vertical="center" wrapText="1"/>
    </xf>
    <xf numFmtId="40" fontId="15" fillId="0" borderId="19" xfId="0" applyNumberFormat="1" applyFont="1" applyBorder="1" applyAlignment="1">
      <alignment horizontal="right" vertical="center" wrapText="1"/>
    </xf>
    <xf numFmtId="40" fontId="15" fillId="2" borderId="18" xfId="0" applyNumberFormat="1" applyFont="1" applyFill="1" applyBorder="1" applyAlignment="1">
      <alignment horizontal="right" vertical="center" wrapText="1"/>
    </xf>
    <xf numFmtId="10" fontId="15" fillId="2" borderId="17" xfId="0" applyNumberFormat="1" applyFont="1" applyFill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6" fillId="0" borderId="0" xfId="0" applyFont="1"/>
    <xf numFmtId="0" fontId="17" fillId="0" borderId="21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Continuous" vertical="center"/>
    </xf>
    <xf numFmtId="0" fontId="18" fillId="0" borderId="23" xfId="0" applyFont="1" applyBorder="1" applyAlignment="1">
      <alignment horizontal="centerContinuous" vertical="center"/>
    </xf>
    <xf numFmtId="40" fontId="19" fillId="0" borderId="24" xfId="0" applyNumberFormat="1" applyFont="1" applyBorder="1" applyAlignment="1">
      <alignment horizontal="right" vertical="center"/>
    </xf>
    <xf numFmtId="40" fontId="19" fillId="0" borderId="25" xfId="0" applyNumberFormat="1" applyFont="1" applyBorder="1" applyAlignment="1">
      <alignment horizontal="right" vertical="center"/>
    </xf>
    <xf numFmtId="40" fontId="19" fillId="2" borderId="24" xfId="0" applyNumberFormat="1" applyFont="1" applyFill="1" applyBorder="1" applyAlignment="1">
      <alignment horizontal="right" vertical="center"/>
    </xf>
    <xf numFmtId="10" fontId="19" fillId="2" borderId="26" xfId="0" applyNumberFormat="1" applyFont="1" applyFill="1" applyBorder="1" applyAlignment="1">
      <alignment horizontal="right" vertical="center"/>
    </xf>
    <xf numFmtId="0" fontId="16" fillId="0" borderId="27" xfId="0" applyFont="1" applyBorder="1"/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 showGridLines="0" zoomScale="75" zoomScaleNormal="100">
      <selection activeCell="H65" sqref="H65"/>
    </sheetView>
  </sheetViews>
  <sheetFormatPr defaultRowHeight="16.5" outlineLevelRow="0" outlineLevelCol="0" x14ac:dyDescent="0" customHeight="1"/>
  <cols>
    <col min="1" max="2" width="16.625" style="1" customWidth="1"/>
    <col min="3" max="3" width="22.875" style="1" customWidth="1"/>
    <col min="4" max="4" width="33.25" style="1" customWidth="1"/>
    <col min="5" max="5" width="26.625" style="1" customWidth="1"/>
    <col min="6" max="6" width="21.5" style="1" customWidth="1"/>
    <col min="7" max="7" width="15.125" style="2" customWidth="1"/>
    <col min="8" max="8" width="97.375" style="1" customWidth="1"/>
    <col min="9" max="16384" width="9" style="1" customWidth="1"/>
  </cols>
  <sheetData>
    <row r="1" ht="32.25" customHeight="1" spans="1:8" x14ac:dyDescent="0.25">
      <c r="A1" s="3" t="s">
        <v>0</v>
      </c>
      <c r="B1" s="3"/>
      <c r="C1" s="4"/>
      <c r="D1" s="4"/>
      <c r="E1" s="4"/>
      <c r="F1" s="4"/>
      <c r="G1" s="4"/>
      <c r="H1" s="4"/>
    </row>
    <row r="2" ht="32.25" customHeight="1" spans="1:8" x14ac:dyDescent="0.25">
      <c r="A2" s="3" t="s">
        <v>1</v>
      </c>
      <c r="B2" s="3"/>
      <c r="C2" s="4"/>
      <c r="D2" s="4"/>
      <c r="E2" s="4"/>
      <c r="F2" s="4"/>
      <c r="G2" s="4"/>
      <c r="H2" s="4"/>
    </row>
    <row r="3" ht="25.5" customHeight="1" spans="1:8" s="5" customFormat="1" x14ac:dyDescent="0.25">
      <c r="A3" s="6"/>
      <c r="B3" s="6"/>
      <c r="C3" s="7"/>
      <c r="D3" s="7"/>
      <c r="E3" s="7"/>
      <c r="F3" s="7"/>
      <c r="G3" s="7"/>
      <c r="H3" s="7"/>
    </row>
    <row r="4" ht="26.25" customHeight="1" spans="1:3" x14ac:dyDescent="0.25">
      <c r="A4" s="8" t="s">
        <v>2</v>
      </c>
      <c r="B4" s="8"/>
      <c r="C4" s="5"/>
    </row>
    <row r="5" ht="27" customHeight="1" spans="1:8" x14ac:dyDescent="0.25">
      <c r="A5" s="8" t="s">
        <v>3</v>
      </c>
      <c r="B5" s="8"/>
      <c r="C5" s="5"/>
      <c r="H5" s="9" t="s">
        <v>4</v>
      </c>
    </row>
    <row r="6" ht="30.6" customHeight="1" spans="1:8" x14ac:dyDescent="0.25">
      <c r="A6" s="10" t="s">
        <v>5</v>
      </c>
      <c r="B6" s="11"/>
      <c r="C6" s="12"/>
      <c r="D6" s="13" t="s">
        <v>6</v>
      </c>
      <c r="E6" s="14" t="s">
        <v>7</v>
      </c>
      <c r="F6" s="15" t="s">
        <v>8</v>
      </c>
      <c r="G6" s="16" t="s">
        <v>9</v>
      </c>
      <c r="H6" s="17" t="s">
        <v>10</v>
      </c>
    </row>
    <row r="7" ht="30.6" customHeight="1" spans="1:8" x14ac:dyDescent="0.25">
      <c r="A7" s="18" t="s">
        <v>11</v>
      </c>
      <c r="B7" s="19"/>
      <c r="C7" s="20" t="s">
        <v>12</v>
      </c>
      <c r="D7" s="21" t="s">
        <v>13</v>
      </c>
      <c r="E7" s="22" t="s">
        <v>14</v>
      </c>
      <c r="F7" s="23" t="s">
        <v>15</v>
      </c>
      <c r="G7" s="24" t="s">
        <v>16</v>
      </c>
      <c r="H7" s="25"/>
    </row>
    <row r="8" ht="52.9" customHeight="1" spans="1:8" x14ac:dyDescent="0.25">
      <c r="A8" s="26" t="s">
        <v>17</v>
      </c>
      <c r="B8" s="27" t="s">
        <v>18</v>
      </c>
      <c r="C8" s="28" t="s">
        <v>19</v>
      </c>
      <c r="D8" s="29">
        <v>55902.21</v>
      </c>
      <c r="E8" s="30">
        <v>0</v>
      </c>
      <c r="F8" s="31">
        <f t="shared" ref="F8:F39" si="0">E8-D8</f>
        <v>-55902.21</v>
      </c>
      <c r="G8" s="32" t="str">
        <f t="shared" ref="G8:G39" si="1">IF(E8=0,"-",IF(D8=0,"*",F8/D8))</f>
        <v>-</v>
      </c>
      <c r="H8" s="33"/>
    </row>
    <row r="9" ht="52.9" customHeight="1" spans="1:8" x14ac:dyDescent="0.25">
      <c r="A9" s="26" t="s">
        <v>20</v>
      </c>
      <c r="B9" s="27" t="s">
        <v>21</v>
      </c>
      <c r="C9" s="28" t="s">
        <v>22</v>
      </c>
      <c r="D9" s="29">
        <v>4583.28</v>
      </c>
      <c r="E9" s="30">
        <v>0</v>
      </c>
      <c r="F9" s="31">
        <f t="shared" si="0"/>
        <v>-4583.28</v>
      </c>
      <c r="G9" s="32" t="str">
        <f t="shared" si="1"/>
        <v>-</v>
      </c>
      <c r="H9" s="33"/>
    </row>
    <row r="10" ht="52.9" customHeight="1" spans="1:8" x14ac:dyDescent="0.25">
      <c r="A10" s="26" t="s">
        <v>23</v>
      </c>
      <c r="B10" s="27" t="s">
        <v>24</v>
      </c>
      <c r="C10" s="28" t="s">
        <v>25</v>
      </c>
      <c r="D10" s="29">
        <v>11200.61</v>
      </c>
      <c r="E10" s="30">
        <v>0</v>
      </c>
      <c r="F10" s="31">
        <f t="shared" si="0"/>
        <v>-11200.61</v>
      </c>
      <c r="G10" s="32" t="str">
        <f t="shared" si="1"/>
        <v>-</v>
      </c>
      <c r="H10" s="33"/>
    </row>
    <row r="11" ht="52.9" customHeight="1" spans="1:8" x14ac:dyDescent="0.25">
      <c r="A11" s="26" t="s">
        <v>26</v>
      </c>
      <c r="B11" s="27" t="s">
        <v>27</v>
      </c>
      <c r="C11" s="28" t="s">
        <v>28</v>
      </c>
      <c r="D11" s="29">
        <v>2262.73</v>
      </c>
      <c r="E11" s="30">
        <v>0</v>
      </c>
      <c r="F11" s="31">
        <f t="shared" si="0"/>
        <v>-2262.73</v>
      </c>
      <c r="G11" s="32" t="str">
        <f t="shared" si="1"/>
        <v>-</v>
      </c>
      <c r="H11" s="33"/>
    </row>
    <row r="12" ht="52.9" customHeight="1" spans="1:8" x14ac:dyDescent="0.25">
      <c r="A12" s="26" t="s">
        <v>29</v>
      </c>
      <c r="B12" s="27" t="s">
        <v>30</v>
      </c>
      <c r="C12" s="28" t="s">
        <v>31</v>
      </c>
      <c r="D12" s="29">
        <v>5241180.35287</v>
      </c>
      <c r="E12" s="30">
        <v>0</v>
      </c>
      <c r="F12" s="31">
        <f t="shared" si="0"/>
        <v>-5241180.35287</v>
      </c>
      <c r="G12" s="32" t="str">
        <f t="shared" si="1"/>
        <v>-</v>
      </c>
      <c r="H12" s="33"/>
    </row>
    <row r="13" ht="52.9" customHeight="1" spans="1:8" x14ac:dyDescent="0.25">
      <c r="A13" s="26" t="s">
        <v>32</v>
      </c>
      <c r="B13" s="27" t="s">
        <v>33</v>
      </c>
      <c r="C13" s="28" t="s">
        <v>34</v>
      </c>
      <c r="D13" s="29">
        <v>3314258.01</v>
      </c>
      <c r="E13" s="30">
        <v>0</v>
      </c>
      <c r="F13" s="31">
        <f t="shared" si="0"/>
        <v>-3314258.01</v>
      </c>
      <c r="G13" s="32" t="str">
        <f t="shared" si="1"/>
        <v>-</v>
      </c>
      <c r="H13" s="33"/>
    </row>
    <row r="14" ht="52.9" customHeight="1" spans="1:8" x14ac:dyDescent="0.25">
      <c r="A14" s="26" t="s">
        <v>35</v>
      </c>
      <c r="B14" s="27" t="s">
        <v>36</v>
      </c>
      <c r="C14" s="28" t="s">
        <v>37</v>
      </c>
      <c r="D14" s="29">
        <v>75229.94</v>
      </c>
      <c r="E14" s="30">
        <v>0</v>
      </c>
      <c r="F14" s="31">
        <f t="shared" si="0"/>
        <v>-75229.94</v>
      </c>
      <c r="G14" s="32" t="str">
        <f t="shared" si="1"/>
        <v>-</v>
      </c>
      <c r="H14" s="33"/>
    </row>
    <row r="15" ht="52.9" customHeight="1" spans="1:8" x14ac:dyDescent="0.25">
      <c r="A15" s="26" t="s">
        <v>38</v>
      </c>
      <c r="B15" s="27" t="s">
        <v>39</v>
      </c>
      <c r="C15" s="28" t="s">
        <v>40</v>
      </c>
      <c r="D15" s="29">
        <v>100</v>
      </c>
      <c r="E15" s="30">
        <v>0</v>
      </c>
      <c r="F15" s="31">
        <f t="shared" si="0"/>
        <v>-100</v>
      </c>
      <c r="G15" s="32" t="str">
        <f t="shared" si="1"/>
        <v>-</v>
      </c>
      <c r="H15" s="33"/>
    </row>
    <row r="16" ht="52.9" customHeight="1" spans="1:8" x14ac:dyDescent="0.25">
      <c r="A16" s="26" t="s">
        <v>41</v>
      </c>
      <c r="B16" s="27" t="s">
        <v>42</v>
      </c>
      <c r="C16" s="28" t="s">
        <v>43</v>
      </c>
      <c r="D16" s="29">
        <v>5200</v>
      </c>
      <c r="E16" s="30">
        <v>0</v>
      </c>
      <c r="F16" s="31">
        <f t="shared" si="0"/>
        <v>-5200</v>
      </c>
      <c r="G16" s="32" t="str">
        <f t="shared" si="1"/>
        <v>-</v>
      </c>
      <c r="H16" s="33"/>
    </row>
    <row r="17" ht="52.9" customHeight="1" spans="1:8" x14ac:dyDescent="0.25">
      <c r="A17" s="26" t="s">
        <v>44</v>
      </c>
      <c r="B17" s="27" t="s">
        <v>45</v>
      </c>
      <c r="C17" s="28" t="s">
        <v>46</v>
      </c>
      <c r="D17" s="29">
        <v>9440.380000000001</v>
      </c>
      <c r="E17" s="30">
        <v>0</v>
      </c>
      <c r="F17" s="31">
        <f t="shared" si="0"/>
        <v>-9440.380000000001</v>
      </c>
      <c r="G17" s="32" t="str">
        <f t="shared" si="1"/>
        <v>-</v>
      </c>
      <c r="H17" s="33"/>
    </row>
    <row r="18" ht="52.9" customHeight="1" spans="1:8" x14ac:dyDescent="0.25">
      <c r="A18" s="26" t="s">
        <v>47</v>
      </c>
      <c r="B18" s="27" t="s">
        <v>48</v>
      </c>
      <c r="C18" s="28" t="s">
        <v>49</v>
      </c>
      <c r="D18" s="29">
        <v>4535.52</v>
      </c>
      <c r="E18" s="30">
        <v>0</v>
      </c>
      <c r="F18" s="31">
        <f t="shared" si="0"/>
        <v>-4535.52</v>
      </c>
      <c r="G18" s="32" t="str">
        <f t="shared" si="1"/>
        <v>-</v>
      </c>
      <c r="H18" s="33"/>
    </row>
    <row r="19" ht="52.9" customHeight="1" spans="1:8" x14ac:dyDescent="0.25">
      <c r="A19" s="26" t="s">
        <v>50</v>
      </c>
      <c r="B19" s="27" t="s">
        <v>51</v>
      </c>
      <c r="C19" s="28" t="s">
        <v>52</v>
      </c>
      <c r="D19" s="29">
        <v>19678.2</v>
      </c>
      <c r="E19" s="30">
        <v>0</v>
      </c>
      <c r="F19" s="31">
        <f t="shared" si="0"/>
        <v>-19678.2</v>
      </c>
      <c r="G19" s="32" t="str">
        <f t="shared" si="1"/>
        <v>-</v>
      </c>
      <c r="H19" s="33"/>
    </row>
    <row r="20" ht="52.9" customHeight="1" spans="1:8" x14ac:dyDescent="0.25">
      <c r="A20" s="26" t="s">
        <v>53</v>
      </c>
      <c r="B20" s="27" t="s">
        <v>54</v>
      </c>
      <c r="C20" s="28" t="s">
        <v>55</v>
      </c>
      <c r="D20" s="29">
        <v>306824.016</v>
      </c>
      <c r="E20" s="30">
        <v>0</v>
      </c>
      <c r="F20" s="31">
        <f t="shared" si="0"/>
        <v>-306824.016</v>
      </c>
      <c r="G20" s="32" t="str">
        <f t="shared" si="1"/>
        <v>-</v>
      </c>
      <c r="H20" s="33"/>
    </row>
    <row r="21" ht="52.9" customHeight="1" spans="1:8" x14ac:dyDescent="0.25">
      <c r="A21" s="26" t="s">
        <v>56</v>
      </c>
      <c r="B21" s="27" t="s">
        <v>57</v>
      </c>
      <c r="C21" s="28" t="s">
        <v>58</v>
      </c>
      <c r="D21" s="29">
        <v>25</v>
      </c>
      <c r="E21" s="30">
        <v>0</v>
      </c>
      <c r="F21" s="31">
        <f t="shared" si="0"/>
        <v>-25</v>
      </c>
      <c r="G21" s="32" t="str">
        <f t="shared" si="1"/>
        <v>-</v>
      </c>
      <c r="H21" s="33"/>
    </row>
    <row r="22" ht="52.9" customHeight="1" spans="1:8" x14ac:dyDescent="0.25">
      <c r="A22" s="26" t="s">
        <v>59</v>
      </c>
      <c r="B22" s="27" t="s">
        <v>60</v>
      </c>
      <c r="C22" s="28" t="s">
        <v>61</v>
      </c>
      <c r="D22" s="29">
        <v>29306.79</v>
      </c>
      <c r="E22" s="30">
        <v>0</v>
      </c>
      <c r="F22" s="31">
        <f t="shared" si="0"/>
        <v>-29306.79</v>
      </c>
      <c r="G22" s="32" t="str">
        <f t="shared" si="1"/>
        <v>-</v>
      </c>
      <c r="H22" s="33"/>
    </row>
    <row r="23" ht="52.9" customHeight="1" spans="1:8" x14ac:dyDescent="0.25">
      <c r="A23" s="26" t="s">
        <v>62</v>
      </c>
      <c r="B23" s="27" t="s">
        <v>63</v>
      </c>
      <c r="C23" s="28" t="s">
        <v>64</v>
      </c>
      <c r="D23" s="29">
        <v>27585.88</v>
      </c>
      <c r="E23" s="30">
        <v>0</v>
      </c>
      <c r="F23" s="31">
        <f t="shared" si="0"/>
        <v>-27585.88</v>
      </c>
      <c r="G23" s="32" t="str">
        <f t="shared" si="1"/>
        <v>-</v>
      </c>
      <c r="H23" s="33"/>
    </row>
    <row r="24" ht="52.9" customHeight="1" spans="1:8" x14ac:dyDescent="0.25">
      <c r="A24" s="26" t="s">
        <v>65</v>
      </c>
      <c r="B24" s="27" t="s">
        <v>66</v>
      </c>
      <c r="C24" s="28" t="s">
        <v>67</v>
      </c>
      <c r="D24" s="29">
        <v>1603.5</v>
      </c>
      <c r="E24" s="30">
        <v>0</v>
      </c>
      <c r="F24" s="31">
        <f t="shared" si="0"/>
        <v>-1603.5</v>
      </c>
      <c r="G24" s="32" t="str">
        <f t="shared" si="1"/>
        <v>-</v>
      </c>
      <c r="H24" s="33"/>
    </row>
    <row r="25" ht="52.9" customHeight="1" spans="1:8" x14ac:dyDescent="0.25">
      <c r="A25" s="26" t="s">
        <v>68</v>
      </c>
      <c r="B25" s="27" t="s">
        <v>69</v>
      </c>
      <c r="C25" s="28" t="s">
        <v>70</v>
      </c>
      <c r="D25" s="29">
        <v>125046.99999</v>
      </c>
      <c r="E25" s="30">
        <v>0</v>
      </c>
      <c r="F25" s="31">
        <f t="shared" si="0"/>
        <v>-125046.99999</v>
      </c>
      <c r="G25" s="32" t="str">
        <f t="shared" si="1"/>
        <v>-</v>
      </c>
      <c r="H25" s="33"/>
    </row>
    <row r="26" ht="52.9" customHeight="1" spans="1:8" x14ac:dyDescent="0.25">
      <c r="A26" s="26" t="s">
        <v>71</v>
      </c>
      <c r="B26" s="27" t="s">
        <v>72</v>
      </c>
      <c r="C26" s="28" t="s">
        <v>73</v>
      </c>
      <c r="D26" s="29">
        <v>22139.79</v>
      </c>
      <c r="E26" s="30">
        <v>0</v>
      </c>
      <c r="F26" s="31">
        <f t="shared" si="0"/>
        <v>-22139.79</v>
      </c>
      <c r="G26" s="32" t="str">
        <f t="shared" si="1"/>
        <v>-</v>
      </c>
      <c r="H26" s="33"/>
    </row>
    <row r="27" ht="52.9" customHeight="1" spans="1:8" x14ac:dyDescent="0.25">
      <c r="A27" s="26" t="s">
        <v>74</v>
      </c>
      <c r="B27" s="27" t="s">
        <v>75</v>
      </c>
      <c r="C27" s="28" t="s">
        <v>76</v>
      </c>
      <c r="D27" s="29">
        <v>21880.29</v>
      </c>
      <c r="E27" s="30">
        <v>0</v>
      </c>
      <c r="F27" s="31">
        <f t="shared" si="0"/>
        <v>-21880.29</v>
      </c>
      <c r="G27" s="32" t="str">
        <f t="shared" si="1"/>
        <v>-</v>
      </c>
      <c r="H27" s="33"/>
    </row>
    <row r="28" ht="52.9" customHeight="1" spans="1:8" x14ac:dyDescent="0.25">
      <c r="A28" s="26" t="s">
        <v>77</v>
      </c>
      <c r="B28" s="27" t="s">
        <v>78</v>
      </c>
      <c r="C28" s="28" t="s">
        <v>79</v>
      </c>
      <c r="D28" s="29">
        <v>2624</v>
      </c>
      <c r="E28" s="30">
        <v>0</v>
      </c>
      <c r="F28" s="31">
        <f t="shared" si="0"/>
        <v>-2624</v>
      </c>
      <c r="G28" s="32" t="str">
        <f t="shared" si="1"/>
        <v>-</v>
      </c>
      <c r="H28" s="33"/>
    </row>
    <row r="29" ht="52.9" customHeight="1" spans="1:8" x14ac:dyDescent="0.25">
      <c r="A29" s="26" t="s">
        <v>80</v>
      </c>
      <c r="B29" s="27" t="s">
        <v>81</v>
      </c>
      <c r="C29" s="28" t="s">
        <v>82</v>
      </c>
      <c r="D29" s="29">
        <v>100</v>
      </c>
      <c r="E29" s="30">
        <v>0</v>
      </c>
      <c r="F29" s="31">
        <f t="shared" si="0"/>
        <v>-100</v>
      </c>
      <c r="G29" s="32" t="str">
        <f t="shared" si="1"/>
        <v>-</v>
      </c>
      <c r="H29" s="33"/>
    </row>
    <row r="30" ht="52.9" customHeight="1" spans="1:8" x14ac:dyDescent="0.25">
      <c r="A30" s="26" t="s">
        <v>83</v>
      </c>
      <c r="B30" s="27" t="s">
        <v>84</v>
      </c>
      <c r="C30" s="28" t="s">
        <v>85</v>
      </c>
      <c r="D30" s="29">
        <v>182.79</v>
      </c>
      <c r="E30" s="30">
        <v>0</v>
      </c>
      <c r="F30" s="31">
        <f t="shared" si="0"/>
        <v>-182.79</v>
      </c>
      <c r="G30" s="32" t="str">
        <f t="shared" si="1"/>
        <v>-</v>
      </c>
      <c r="H30" s="33"/>
    </row>
    <row r="31" ht="52.9" customHeight="1" spans="1:8" x14ac:dyDescent="0.25">
      <c r="A31" s="26" t="s">
        <v>86</v>
      </c>
      <c r="B31" s="27" t="s">
        <v>87</v>
      </c>
      <c r="C31" s="28" t="s">
        <v>88</v>
      </c>
      <c r="D31" s="29">
        <v>3183.56</v>
      </c>
      <c r="E31" s="30">
        <v>0</v>
      </c>
      <c r="F31" s="31">
        <f t="shared" si="0"/>
        <v>-3183.56</v>
      </c>
      <c r="G31" s="32" t="str">
        <f t="shared" si="1"/>
        <v>-</v>
      </c>
      <c r="H31" s="33"/>
    </row>
    <row r="32" ht="52.9" customHeight="1" spans="1:8" x14ac:dyDescent="0.25">
      <c r="A32" s="26" t="s">
        <v>89</v>
      </c>
      <c r="B32" s="27" t="s">
        <v>90</v>
      </c>
      <c r="C32" s="28" t="s">
        <v>91</v>
      </c>
      <c r="D32" s="29">
        <v>57589.35</v>
      </c>
      <c r="E32" s="30">
        <v>0</v>
      </c>
      <c r="F32" s="31">
        <f t="shared" si="0"/>
        <v>-57589.35</v>
      </c>
      <c r="G32" s="32" t="str">
        <f t="shared" si="1"/>
        <v>-</v>
      </c>
      <c r="H32" s="33"/>
    </row>
    <row r="33" ht="52.9" customHeight="1" spans="1:8" x14ac:dyDescent="0.25">
      <c r="A33" s="26" t="s">
        <v>92</v>
      </c>
      <c r="B33" s="27" t="s">
        <v>93</v>
      </c>
      <c r="C33" s="28" t="s">
        <v>94</v>
      </c>
      <c r="D33" s="29">
        <v>204851.28</v>
      </c>
      <c r="E33" s="30">
        <v>0</v>
      </c>
      <c r="F33" s="31">
        <f t="shared" si="0"/>
        <v>-204851.28</v>
      </c>
      <c r="G33" s="32" t="str">
        <f t="shared" si="1"/>
        <v>-</v>
      </c>
      <c r="H33" s="33"/>
    </row>
    <row r="34" ht="52.9" customHeight="1" spans="1:8" x14ac:dyDescent="0.25">
      <c r="A34" s="26" t="s">
        <v>95</v>
      </c>
      <c r="B34" s="27" t="s">
        <v>96</v>
      </c>
      <c r="C34" s="28" t="s">
        <v>97</v>
      </c>
      <c r="D34" s="29">
        <v>5249.89</v>
      </c>
      <c r="E34" s="30">
        <v>0</v>
      </c>
      <c r="F34" s="31">
        <f t="shared" si="0"/>
        <v>-5249.89</v>
      </c>
      <c r="G34" s="32" t="str">
        <f t="shared" si="1"/>
        <v>-</v>
      </c>
      <c r="H34" s="33"/>
    </row>
    <row r="35" ht="52.9" customHeight="1" spans="1:8" x14ac:dyDescent="0.25">
      <c r="A35" s="26" t="s">
        <v>98</v>
      </c>
      <c r="B35" s="27" t="s">
        <v>99</v>
      </c>
      <c r="C35" s="28" t="s">
        <v>100</v>
      </c>
      <c r="D35" s="29">
        <v>220053.31</v>
      </c>
      <c r="E35" s="30">
        <v>0</v>
      </c>
      <c r="F35" s="31">
        <f t="shared" si="0"/>
        <v>-220053.31</v>
      </c>
      <c r="G35" s="32" t="str">
        <f t="shared" si="1"/>
        <v>-</v>
      </c>
      <c r="H35" s="33"/>
    </row>
    <row r="36" ht="52.9" customHeight="1" spans="1:8" x14ac:dyDescent="0.25">
      <c r="A36" s="26" t="s">
        <v>101</v>
      </c>
      <c r="B36" s="27" t="s">
        <v>102</v>
      </c>
      <c r="C36" s="28" t="s">
        <v>103</v>
      </c>
      <c r="D36" s="29">
        <v>116270.05</v>
      </c>
      <c r="E36" s="30">
        <v>0</v>
      </c>
      <c r="F36" s="31">
        <f t="shared" si="0"/>
        <v>-116270.05</v>
      </c>
      <c r="G36" s="32" t="str">
        <f t="shared" si="1"/>
        <v>-</v>
      </c>
      <c r="H36" s="33"/>
    </row>
    <row r="37" ht="52.9" customHeight="1" spans="1:8" x14ac:dyDescent="0.25">
      <c r="A37" s="26" t="s">
        <v>104</v>
      </c>
      <c r="B37" s="27" t="s">
        <v>105</v>
      </c>
      <c r="C37" s="28" t="s">
        <v>106</v>
      </c>
      <c r="D37" s="29">
        <v>38183.55</v>
      </c>
      <c r="E37" s="30">
        <v>0</v>
      </c>
      <c r="F37" s="31">
        <f t="shared" si="0"/>
        <v>-38183.55</v>
      </c>
      <c r="G37" s="32" t="str">
        <f t="shared" si="1"/>
        <v>-</v>
      </c>
      <c r="H37" s="33"/>
    </row>
    <row r="38" ht="52.9" customHeight="1" spans="1:8" x14ac:dyDescent="0.25">
      <c r="A38" s="26" t="s">
        <v>107</v>
      </c>
      <c r="B38" s="27" t="s">
        <v>108</v>
      </c>
      <c r="C38" s="28" t="s">
        <v>109</v>
      </c>
      <c r="D38" s="29">
        <v>32.76</v>
      </c>
      <c r="E38" s="30">
        <v>0</v>
      </c>
      <c r="F38" s="31">
        <f t="shared" si="0"/>
        <v>-32.76</v>
      </c>
      <c r="G38" s="32" t="str">
        <f t="shared" si="1"/>
        <v>-</v>
      </c>
      <c r="H38" s="33"/>
    </row>
    <row r="39" ht="52.9" customHeight="1" spans="1:8" x14ac:dyDescent="0.25">
      <c r="A39" s="26" t="s">
        <v>110</v>
      </c>
      <c r="B39" s="27" t="s">
        <v>111</v>
      </c>
      <c r="C39" s="28" t="s">
        <v>112</v>
      </c>
      <c r="D39" s="29">
        <v>2480.64</v>
      </c>
      <c r="E39" s="30">
        <v>0</v>
      </c>
      <c r="F39" s="31">
        <f t="shared" si="0"/>
        <v>-2480.64</v>
      </c>
      <c r="G39" s="32" t="str">
        <f t="shared" si="1"/>
        <v>-</v>
      </c>
      <c r="H39" s="33"/>
    </row>
    <row r="40" ht="52.9" customHeight="1" spans="1:8" x14ac:dyDescent="0.25">
      <c r="A40" s="26" t="s">
        <v>113</v>
      </c>
      <c r="B40" s="27" t="s">
        <v>114</v>
      </c>
      <c r="C40" s="28" t="s">
        <v>115</v>
      </c>
      <c r="D40" s="29">
        <v>265942.96</v>
      </c>
      <c r="E40" s="30">
        <v>0</v>
      </c>
      <c r="F40" s="31">
        <f t="shared" ref="F40:F71" si="2">E40-D40</f>
        <v>-265942.96</v>
      </c>
      <c r="G40" s="32" t="str">
        <f t="shared" ref="G40:G71" si="3">IF(E40=0,"-",IF(D40=0,"*",F40/D40))</f>
        <v>-</v>
      </c>
      <c r="H40" s="33"/>
    </row>
    <row r="41" ht="52.9" customHeight="1" spans="1:8" x14ac:dyDescent="0.25">
      <c r="A41" s="26" t="s">
        <v>116</v>
      </c>
      <c r="B41" s="27" t="s">
        <v>117</v>
      </c>
      <c r="C41" s="28" t="s">
        <v>118</v>
      </c>
      <c r="D41" s="29">
        <v>90383.13</v>
      </c>
      <c r="E41" s="30">
        <v>0</v>
      </c>
      <c r="F41" s="31">
        <f t="shared" si="2"/>
        <v>-90383.13</v>
      </c>
      <c r="G41" s="32" t="str">
        <f t="shared" si="3"/>
        <v>-</v>
      </c>
      <c r="H41" s="33"/>
    </row>
    <row r="42" ht="52.9" customHeight="1" spans="1:8" x14ac:dyDescent="0.25">
      <c r="A42" s="26" t="s">
        <v>119</v>
      </c>
      <c r="B42" s="27" t="s">
        <v>120</v>
      </c>
      <c r="C42" s="28" t="s">
        <v>121</v>
      </c>
      <c r="D42" s="29">
        <v>17098.07</v>
      </c>
      <c r="E42" s="30">
        <v>0</v>
      </c>
      <c r="F42" s="31">
        <f t="shared" si="2"/>
        <v>-17098.07</v>
      </c>
      <c r="G42" s="32" t="str">
        <f t="shared" si="3"/>
        <v>-</v>
      </c>
      <c r="H42" s="33"/>
    </row>
    <row r="43" ht="52.9" customHeight="1" spans="1:8" x14ac:dyDescent="0.25">
      <c r="A43" s="26" t="s">
        <v>122</v>
      </c>
      <c r="B43" s="27" t="s">
        <v>123</v>
      </c>
      <c r="C43" s="28" t="s">
        <v>124</v>
      </c>
      <c r="D43" s="29">
        <v>2632.7000000000003</v>
      </c>
      <c r="E43" s="30">
        <v>0</v>
      </c>
      <c r="F43" s="31">
        <f t="shared" si="2"/>
        <v>-2632.7000000000003</v>
      </c>
      <c r="G43" s="32" t="str">
        <f t="shared" si="3"/>
        <v>-</v>
      </c>
      <c r="H43" s="33"/>
    </row>
    <row r="44" ht="52.9" customHeight="1" spans="1:8" x14ac:dyDescent="0.25">
      <c r="A44" s="26" t="s">
        <v>125</v>
      </c>
      <c r="B44" s="27" t="s">
        <v>126</v>
      </c>
      <c r="C44" s="28" t="s">
        <v>127</v>
      </c>
      <c r="D44" s="29">
        <v>-2312.87</v>
      </c>
      <c r="E44" s="30">
        <v>0</v>
      </c>
      <c r="F44" s="31">
        <f t="shared" si="2"/>
        <v>2312.87</v>
      </c>
      <c r="G44" s="32" t="str">
        <f t="shared" si="3"/>
        <v>-</v>
      </c>
      <c r="H44" s="33"/>
    </row>
    <row r="45" ht="52.9" customHeight="1" spans="1:8" x14ac:dyDescent="0.25">
      <c r="A45" s="26" t="s">
        <v>128</v>
      </c>
      <c r="B45" s="27" t="s">
        <v>129</v>
      </c>
      <c r="C45" s="28" t="s">
        <v>130</v>
      </c>
      <c r="D45" s="29">
        <v>148292.75</v>
      </c>
      <c r="E45" s="30">
        <v>0</v>
      </c>
      <c r="F45" s="31">
        <f t="shared" si="2"/>
        <v>-148292.75</v>
      </c>
      <c r="G45" s="32" t="str">
        <f t="shared" si="3"/>
        <v>-</v>
      </c>
      <c r="H45" s="33"/>
    </row>
    <row r="46" ht="52.9" customHeight="1" spans="1:8" x14ac:dyDescent="0.25">
      <c r="A46" s="26" t="s">
        <v>131</v>
      </c>
      <c r="B46" s="27" t="s">
        <v>132</v>
      </c>
      <c r="C46" s="28" t="s">
        <v>133</v>
      </c>
      <c r="D46" s="29">
        <v>168714.85</v>
      </c>
      <c r="E46" s="30">
        <v>0</v>
      </c>
      <c r="F46" s="31">
        <f t="shared" si="2"/>
        <v>-168714.85</v>
      </c>
      <c r="G46" s="32" t="str">
        <f t="shared" si="3"/>
        <v>-</v>
      </c>
      <c r="H46" s="33"/>
    </row>
    <row r="47" ht="52.9" customHeight="1" spans="1:8" x14ac:dyDescent="0.25">
      <c r="A47" s="26" t="s">
        <v>134</v>
      </c>
      <c r="B47" s="27" t="s">
        <v>135</v>
      </c>
      <c r="C47" s="28" t="s">
        <v>136</v>
      </c>
      <c r="D47" s="29">
        <v>156440.85</v>
      </c>
      <c r="E47" s="30">
        <v>0</v>
      </c>
      <c r="F47" s="31">
        <f t="shared" si="2"/>
        <v>-156440.85</v>
      </c>
      <c r="G47" s="32" t="str">
        <f t="shared" si="3"/>
        <v>-</v>
      </c>
      <c r="H47" s="33"/>
    </row>
    <row r="48" ht="52.9" customHeight="1" spans="1:8" x14ac:dyDescent="0.25">
      <c r="A48" s="26" t="s">
        <v>137</v>
      </c>
      <c r="B48" s="27" t="s">
        <v>138</v>
      </c>
      <c r="C48" s="28" t="s">
        <v>139</v>
      </c>
      <c r="D48" s="29">
        <v>10637.82</v>
      </c>
      <c r="E48" s="30">
        <v>0</v>
      </c>
      <c r="F48" s="31">
        <f t="shared" si="2"/>
        <v>-10637.82</v>
      </c>
      <c r="G48" s="32" t="str">
        <f t="shared" si="3"/>
        <v>-</v>
      </c>
      <c r="H48" s="33"/>
    </row>
    <row r="49" ht="52.9" customHeight="1" spans="1:8" x14ac:dyDescent="0.25">
      <c r="A49" s="26" t="s">
        <v>140</v>
      </c>
      <c r="B49" s="27" t="s">
        <v>141</v>
      </c>
      <c r="C49" s="28" t="s">
        <v>142</v>
      </c>
      <c r="D49" s="29">
        <v>39849</v>
      </c>
      <c r="E49" s="30">
        <v>0</v>
      </c>
      <c r="F49" s="31">
        <f t="shared" si="2"/>
        <v>-39849</v>
      </c>
      <c r="G49" s="32" t="str">
        <f t="shared" si="3"/>
        <v>-</v>
      </c>
      <c r="H49" s="33"/>
    </row>
    <row r="50" ht="52.9" customHeight="1" spans="1:8" x14ac:dyDescent="0.25">
      <c r="A50" s="26" t="s">
        <v>143</v>
      </c>
      <c r="B50" s="27" t="s">
        <v>144</v>
      </c>
      <c r="C50" s="28" t="s">
        <v>145</v>
      </c>
      <c r="D50" s="29">
        <v>2500</v>
      </c>
      <c r="E50" s="30">
        <v>0</v>
      </c>
      <c r="F50" s="31">
        <f t="shared" si="2"/>
        <v>-2500</v>
      </c>
      <c r="G50" s="32" t="str">
        <f t="shared" si="3"/>
        <v>-</v>
      </c>
      <c r="H50" s="33"/>
    </row>
    <row r="51" ht="52.9" customHeight="1" spans="1:8" x14ac:dyDescent="0.25">
      <c r="A51" s="26" t="s">
        <v>146</v>
      </c>
      <c r="B51" s="27" t="s">
        <v>147</v>
      </c>
      <c r="C51" s="28" t="s">
        <v>148</v>
      </c>
      <c r="D51" s="29">
        <v>1000</v>
      </c>
      <c r="E51" s="30">
        <v>0</v>
      </c>
      <c r="F51" s="31">
        <f t="shared" si="2"/>
        <v>-1000</v>
      </c>
      <c r="G51" s="32" t="str">
        <f t="shared" si="3"/>
        <v>-</v>
      </c>
      <c r="H51" s="33"/>
    </row>
    <row r="52" ht="52.9" customHeight="1" spans="1:8" x14ac:dyDescent="0.25">
      <c r="A52" s="26" t="s">
        <v>149</v>
      </c>
      <c r="B52" s="27" t="s">
        <v>150</v>
      </c>
      <c r="C52" s="28" t="s">
        <v>151</v>
      </c>
      <c r="D52" s="29">
        <v>2639.66</v>
      </c>
      <c r="E52" s="30">
        <v>0</v>
      </c>
      <c r="F52" s="31">
        <f t="shared" si="2"/>
        <v>-2639.66</v>
      </c>
      <c r="G52" s="32" t="str">
        <f t="shared" si="3"/>
        <v>-</v>
      </c>
      <c r="H52" s="33"/>
    </row>
    <row r="53" ht="52.9" customHeight="1" spans="1:8" x14ac:dyDescent="0.25">
      <c r="A53" s="26" t="s">
        <v>152</v>
      </c>
      <c r="B53" s="27" t="s">
        <v>153</v>
      </c>
      <c r="C53" s="28" t="s">
        <v>154</v>
      </c>
      <c r="D53" s="29">
        <v>81729.90000000001</v>
      </c>
      <c r="E53" s="30">
        <v>0</v>
      </c>
      <c r="F53" s="31">
        <f t="shared" si="2"/>
        <v>-81729.90000000001</v>
      </c>
      <c r="G53" s="32" t="str">
        <f t="shared" si="3"/>
        <v>-</v>
      </c>
      <c r="H53" s="33"/>
    </row>
    <row r="54" ht="52.9" customHeight="1" spans="1:8" x14ac:dyDescent="0.25">
      <c r="A54" s="26" t="s">
        <v>155</v>
      </c>
      <c r="B54" s="27" t="s">
        <v>156</v>
      </c>
      <c r="C54" s="28" t="s">
        <v>157</v>
      </c>
      <c r="D54" s="29">
        <v>11758</v>
      </c>
      <c r="E54" s="30">
        <v>0</v>
      </c>
      <c r="F54" s="31">
        <f t="shared" si="2"/>
        <v>-11758</v>
      </c>
      <c r="G54" s="32" t="str">
        <f t="shared" si="3"/>
        <v>-</v>
      </c>
      <c r="H54" s="33"/>
    </row>
    <row r="55" ht="52.9" customHeight="1" spans="1:8" x14ac:dyDescent="0.25">
      <c r="A55" s="26" t="s">
        <v>158</v>
      </c>
      <c r="B55" s="27" t="s">
        <v>159</v>
      </c>
      <c r="C55" s="28" t="s">
        <v>160</v>
      </c>
      <c r="D55" s="29">
        <v>8306.6</v>
      </c>
      <c r="E55" s="30">
        <v>0</v>
      </c>
      <c r="F55" s="31">
        <f t="shared" si="2"/>
        <v>-8306.6</v>
      </c>
      <c r="G55" s="32" t="str">
        <f t="shared" si="3"/>
        <v>-</v>
      </c>
      <c r="H55" s="33"/>
    </row>
    <row r="56" ht="52.9" customHeight="1" spans="1:8" x14ac:dyDescent="0.25">
      <c r="A56" s="26" t="s">
        <v>161</v>
      </c>
      <c r="B56" s="27" t="s">
        <v>162</v>
      </c>
      <c r="C56" s="28" t="s">
        <v>163</v>
      </c>
      <c r="D56" s="29">
        <v>980</v>
      </c>
      <c r="E56" s="30">
        <v>0</v>
      </c>
      <c r="F56" s="31">
        <f t="shared" si="2"/>
        <v>-980</v>
      </c>
      <c r="G56" s="32" t="str">
        <f t="shared" si="3"/>
        <v>-</v>
      </c>
      <c r="H56" s="33"/>
    </row>
    <row r="57" ht="52.9" customHeight="1" spans="1:8" x14ac:dyDescent="0.25">
      <c r="A57" s="26" t="s">
        <v>164</v>
      </c>
      <c r="B57" s="27" t="s">
        <v>165</v>
      </c>
      <c r="C57" s="28" t="s">
        <v>166</v>
      </c>
      <c r="D57" s="29">
        <v>79296.46</v>
      </c>
      <c r="E57" s="30">
        <v>0</v>
      </c>
      <c r="F57" s="31">
        <f t="shared" si="2"/>
        <v>-79296.46</v>
      </c>
      <c r="G57" s="32" t="str">
        <f t="shared" si="3"/>
        <v>-</v>
      </c>
      <c r="H57" s="33"/>
    </row>
    <row r="58" ht="52.9" customHeight="1" spans="1:8" x14ac:dyDescent="0.25">
      <c r="A58" s="26" t="s">
        <v>167</v>
      </c>
      <c r="B58" s="27" t="s">
        <v>168</v>
      </c>
      <c r="C58" s="28" t="s">
        <v>169</v>
      </c>
      <c r="D58" s="29">
        <v>1390.29</v>
      </c>
      <c r="E58" s="30">
        <v>0</v>
      </c>
      <c r="F58" s="31">
        <f t="shared" si="2"/>
        <v>-1390.29</v>
      </c>
      <c r="G58" s="32" t="str">
        <f t="shared" si="3"/>
        <v>-</v>
      </c>
      <c r="H58" s="33"/>
    </row>
    <row r="59" ht="52.9" customHeight="1" spans="1:8" x14ac:dyDescent="0.25">
      <c r="A59" s="26" t="s">
        <v>170</v>
      </c>
      <c r="B59" s="27" t="s">
        <v>171</v>
      </c>
      <c r="C59" s="28" t="s">
        <v>172</v>
      </c>
      <c r="D59" s="29">
        <v>1492.04</v>
      </c>
      <c r="E59" s="30">
        <v>0</v>
      </c>
      <c r="F59" s="31">
        <f t="shared" si="2"/>
        <v>-1492.04</v>
      </c>
      <c r="G59" s="32" t="str">
        <f t="shared" si="3"/>
        <v>-</v>
      </c>
      <c r="H59" s="33"/>
    </row>
    <row r="60" ht="52.9" customHeight="1" spans="1:8" x14ac:dyDescent="0.25">
      <c r="A60" s="26" t="s">
        <v>173</v>
      </c>
      <c r="B60" s="27" t="s">
        <v>174</v>
      </c>
      <c r="C60" s="28" t="s">
        <v>175</v>
      </c>
      <c r="D60" s="29">
        <v>5098.55</v>
      </c>
      <c r="E60" s="30">
        <v>0</v>
      </c>
      <c r="F60" s="31">
        <f t="shared" si="2"/>
        <v>-5098.55</v>
      </c>
      <c r="G60" s="32" t="str">
        <f t="shared" si="3"/>
        <v>-</v>
      </c>
      <c r="H60" s="33"/>
    </row>
    <row r="61" ht="52.9" customHeight="1" spans="1:8" x14ac:dyDescent="0.25">
      <c r="A61" s="26" t="s">
        <v>176</v>
      </c>
      <c r="B61" s="27" t="s">
        <v>177</v>
      </c>
      <c r="C61" s="28" t="s">
        <v>178</v>
      </c>
      <c r="D61" s="29">
        <v>2727.2400000000002</v>
      </c>
      <c r="E61" s="30">
        <v>0</v>
      </c>
      <c r="F61" s="31">
        <f t="shared" si="2"/>
        <v>-2727.2400000000002</v>
      </c>
      <c r="G61" s="32" t="str">
        <f t="shared" si="3"/>
        <v>-</v>
      </c>
      <c r="H61" s="33"/>
    </row>
    <row r="62" ht="52.9" customHeight="1" spans="1:8" x14ac:dyDescent="0.25">
      <c r="A62" s="26" t="s">
        <v>179</v>
      </c>
      <c r="B62" s="27" t="s">
        <v>180</v>
      </c>
      <c r="C62" s="28" t="s">
        <v>181</v>
      </c>
      <c r="D62" s="29">
        <v>67380</v>
      </c>
      <c r="E62" s="30">
        <v>0</v>
      </c>
      <c r="F62" s="31">
        <f t="shared" si="2"/>
        <v>-67380</v>
      </c>
      <c r="G62" s="32" t="str">
        <f t="shared" si="3"/>
        <v>-</v>
      </c>
      <c r="H62" s="33"/>
    </row>
    <row r="63" ht="52.9" customHeight="1" spans="1:8" x14ac:dyDescent="0.25">
      <c r="A63" s="26" t="s">
        <v>182</v>
      </c>
      <c r="B63" s="27" t="s">
        <v>183</v>
      </c>
      <c r="C63" s="28" t="s">
        <v>184</v>
      </c>
      <c r="D63" s="29">
        <v>453</v>
      </c>
      <c r="E63" s="30">
        <v>0</v>
      </c>
      <c r="F63" s="31">
        <f t="shared" si="2"/>
        <v>-453</v>
      </c>
      <c r="G63" s="32" t="str">
        <f t="shared" si="3"/>
        <v>-</v>
      </c>
      <c r="H63" s="33"/>
    </row>
    <row r="64" ht="52.9" customHeight="1" spans="1:8" x14ac:dyDescent="0.25">
      <c r="A64" s="26" t="s">
        <v>185</v>
      </c>
      <c r="B64" s="27" t="s">
        <v>186</v>
      </c>
      <c r="C64" s="28" t="s">
        <v>187</v>
      </c>
      <c r="D64" s="29">
        <v>4011.03</v>
      </c>
      <c r="E64" s="30">
        <v>0</v>
      </c>
      <c r="F64" s="31">
        <f t="shared" si="2"/>
        <v>-4011.03</v>
      </c>
      <c r="G64" s="32" t="str">
        <f t="shared" si="3"/>
        <v>-</v>
      </c>
      <c r="H64" s="33"/>
    </row>
    <row r="65" ht="52.9" customHeight="1" spans="1:8" x14ac:dyDescent="0.25">
      <c r="A65" s="26" t="s">
        <v>188</v>
      </c>
      <c r="B65" s="27" t="s">
        <v>189</v>
      </c>
      <c r="C65" s="28" t="s">
        <v>190</v>
      </c>
      <c r="D65" s="29">
        <v>4134.01</v>
      </c>
      <c r="E65" s="30">
        <v>0</v>
      </c>
      <c r="F65" s="31">
        <f t="shared" si="2"/>
        <v>-4134.01</v>
      </c>
      <c r="G65" s="32" t="str">
        <f t="shared" si="3"/>
        <v>-</v>
      </c>
      <c r="H65" s="33"/>
    </row>
    <row r="66" ht="52.9" customHeight="1" spans="1:8" x14ac:dyDescent="0.25">
      <c r="A66" s="26" t="s">
        <v>191</v>
      </c>
      <c r="B66" s="27" t="s">
        <v>192</v>
      </c>
      <c r="C66" s="28" t="s">
        <v>193</v>
      </c>
      <c r="D66" s="29">
        <v>1661.16</v>
      </c>
      <c r="E66" s="30">
        <v>0</v>
      </c>
      <c r="F66" s="31">
        <f t="shared" si="2"/>
        <v>-1661.16</v>
      </c>
      <c r="G66" s="32" t="str">
        <f t="shared" si="3"/>
        <v>-</v>
      </c>
      <c r="H66" s="33"/>
    </row>
    <row r="67" ht="52.9" customHeight="1" spans="1:8" x14ac:dyDescent="0.25">
      <c r="A67" s="26" t="s">
        <v>194</v>
      </c>
      <c r="B67" s="27" t="s">
        <v>195</v>
      </c>
      <c r="C67" s="28" t="s">
        <v>196</v>
      </c>
      <c r="D67" s="29">
        <v>2175.05</v>
      </c>
      <c r="E67" s="30">
        <v>0</v>
      </c>
      <c r="F67" s="31">
        <f t="shared" si="2"/>
        <v>-2175.05</v>
      </c>
      <c r="G67" s="32" t="str">
        <f t="shared" si="3"/>
        <v>-</v>
      </c>
      <c r="H67" s="33"/>
    </row>
    <row r="68" ht="52.9" customHeight="1" spans="1:8" x14ac:dyDescent="0.25">
      <c r="A68" s="26" t="s">
        <v>197</v>
      </c>
      <c r="B68" s="27" t="s">
        <v>198</v>
      </c>
      <c r="C68" s="28" t="s">
        <v>199</v>
      </c>
      <c r="D68" s="29">
        <v>434.48</v>
      </c>
      <c r="E68" s="30">
        <v>0</v>
      </c>
      <c r="F68" s="31">
        <f t="shared" si="2"/>
        <v>-434.48</v>
      </c>
      <c r="G68" s="32" t="str">
        <f t="shared" si="3"/>
        <v>-</v>
      </c>
      <c r="H68" s="33"/>
    </row>
    <row r="69" ht="52.9" customHeight="1" spans="1:8" x14ac:dyDescent="0.25">
      <c r="A69" s="26" t="s">
        <v>200</v>
      </c>
      <c r="B69" s="27" t="s">
        <v>201</v>
      </c>
      <c r="C69" s="28" t="s">
        <v>202</v>
      </c>
      <c r="D69" s="29">
        <v>165333.16</v>
      </c>
      <c r="E69" s="30">
        <v>0</v>
      </c>
      <c r="F69" s="31">
        <f t="shared" si="2"/>
        <v>-165333.16</v>
      </c>
      <c r="G69" s="32" t="str">
        <f t="shared" si="3"/>
        <v>-</v>
      </c>
      <c r="H69" s="33"/>
    </row>
    <row r="70" ht="52.9" customHeight="1" spans="1:8" x14ac:dyDescent="0.25">
      <c r="A70" s="26" t="s">
        <v>203</v>
      </c>
      <c r="B70" s="27" t="s">
        <v>204</v>
      </c>
      <c r="C70" s="28" t="s">
        <v>205</v>
      </c>
      <c r="D70" s="29">
        <v>27522.74</v>
      </c>
      <c r="E70" s="30">
        <v>0</v>
      </c>
      <c r="F70" s="31">
        <f t="shared" si="2"/>
        <v>-27522.74</v>
      </c>
      <c r="G70" s="32" t="str">
        <f t="shared" si="3"/>
        <v>-</v>
      </c>
      <c r="H70" s="33"/>
    </row>
    <row r="71" ht="52.9" customHeight="1" spans="1:8" x14ac:dyDescent="0.25">
      <c r="A71" s="26" t="s">
        <v>206</v>
      </c>
      <c r="B71" s="27" t="s">
        <v>207</v>
      </c>
      <c r="C71" s="28" t="s">
        <v>208</v>
      </c>
      <c r="D71" s="29">
        <v>151.65</v>
      </c>
      <c r="E71" s="30">
        <v>0</v>
      </c>
      <c r="F71" s="31">
        <f t="shared" si="2"/>
        <v>-151.65</v>
      </c>
      <c r="G71" s="32" t="str">
        <f t="shared" si="3"/>
        <v>-</v>
      </c>
      <c r="H71" s="33"/>
    </row>
    <row r="72" ht="52.9" customHeight="1" spans="1:8" x14ac:dyDescent="0.25">
      <c r="A72" s="26" t="s">
        <v>209</v>
      </c>
      <c r="B72" s="27" t="s">
        <v>210</v>
      </c>
      <c r="C72" s="28" t="s">
        <v>211</v>
      </c>
      <c r="D72" s="29">
        <v>18</v>
      </c>
      <c r="E72" s="30">
        <v>0</v>
      </c>
      <c r="F72" s="31">
        <f t="shared" ref="F72:F103" si="4">E72-D72</f>
        <v>-18</v>
      </c>
      <c r="G72" s="32" t="str">
        <f t="shared" ref="G72:G103" si="5">IF(E72=0,"-",IF(D72=0,"*",F72/D72))</f>
        <v>-</v>
      </c>
      <c r="H72" s="33"/>
    </row>
    <row r="73" ht="52.9" customHeight="1" spans="1:8" x14ac:dyDescent="0.25">
      <c r="A73" s="26" t="s">
        <v>212</v>
      </c>
      <c r="B73" s="27" t="s">
        <v>213</v>
      </c>
      <c r="C73" s="28" t="s">
        <v>214</v>
      </c>
      <c r="D73" s="29">
        <v>-18</v>
      </c>
      <c r="E73" s="30">
        <v>0</v>
      </c>
      <c r="F73" s="31">
        <f t="shared" si="4"/>
        <v>18</v>
      </c>
      <c r="G73" s="32" t="str">
        <f t="shared" si="5"/>
        <v>-</v>
      </c>
      <c r="H73" s="33"/>
    </row>
    <row r="74" ht="52.9" customHeight="1" spans="1:8" x14ac:dyDescent="0.25">
      <c r="A74" s="26" t="s">
        <v>215</v>
      </c>
      <c r="B74" s="27" t="s">
        <v>216</v>
      </c>
      <c r="C74" s="28" t="s">
        <v>217</v>
      </c>
      <c r="D74" s="29">
        <v>20829.36</v>
      </c>
      <c r="E74" s="30">
        <v>0</v>
      </c>
      <c r="F74" s="31">
        <f t="shared" si="4"/>
        <v>-20829.36</v>
      </c>
      <c r="G74" s="32" t="str">
        <f t="shared" si="5"/>
        <v>-</v>
      </c>
      <c r="H74" s="33"/>
    </row>
    <row r="75" ht="52.9" customHeight="1" spans="1:8" x14ac:dyDescent="0.25">
      <c r="A75" s="26" t="s">
        <v>218</v>
      </c>
      <c r="B75" s="27" t="s">
        <v>219</v>
      </c>
      <c r="C75" s="28" t="s">
        <v>220</v>
      </c>
      <c r="D75" s="29">
        <v>70377.17</v>
      </c>
      <c r="E75" s="30">
        <v>0</v>
      </c>
      <c r="F75" s="31">
        <f t="shared" si="4"/>
        <v>-70377.17</v>
      </c>
      <c r="G75" s="32" t="str">
        <f t="shared" si="5"/>
        <v>-</v>
      </c>
      <c r="H75" s="33"/>
    </row>
    <row r="76" ht="52.9" customHeight="1" spans="1:8" x14ac:dyDescent="0.25">
      <c r="A76" s="26" t="s">
        <v>221</v>
      </c>
      <c r="B76" s="27" t="s">
        <v>222</v>
      </c>
      <c r="C76" s="28" t="s">
        <v>223</v>
      </c>
      <c r="D76" s="29">
        <v>20759</v>
      </c>
      <c r="E76" s="30">
        <v>0</v>
      </c>
      <c r="F76" s="31">
        <f t="shared" si="4"/>
        <v>-20759</v>
      </c>
      <c r="G76" s="32" t="str">
        <f t="shared" si="5"/>
        <v>-</v>
      </c>
      <c r="H76" s="33"/>
    </row>
    <row r="77" ht="52.9" customHeight="1" spans="1:8" x14ac:dyDescent="0.25">
      <c r="A77" s="26" t="s">
        <v>224</v>
      </c>
      <c r="B77" s="27" t="s">
        <v>225</v>
      </c>
      <c r="C77" s="28" t="s">
        <v>226</v>
      </c>
      <c r="D77" s="29">
        <v>8294.880000000001</v>
      </c>
      <c r="E77" s="30">
        <v>0</v>
      </c>
      <c r="F77" s="31">
        <f t="shared" si="4"/>
        <v>-8294.880000000001</v>
      </c>
      <c r="G77" s="32" t="str">
        <f t="shared" si="5"/>
        <v>-</v>
      </c>
      <c r="H77" s="33"/>
    </row>
    <row r="78" ht="52.9" customHeight="1" spans="1:8" x14ac:dyDescent="0.25">
      <c r="A78" s="26" t="s">
        <v>227</v>
      </c>
      <c r="B78" s="27" t="s">
        <v>228</v>
      </c>
      <c r="C78" s="28" t="s">
        <v>229</v>
      </c>
      <c r="D78" s="29">
        <v>983.4</v>
      </c>
      <c r="E78" s="30">
        <v>0</v>
      </c>
      <c r="F78" s="31">
        <f t="shared" si="4"/>
        <v>-983.4</v>
      </c>
      <c r="G78" s="32" t="str">
        <f t="shared" si="5"/>
        <v>-</v>
      </c>
      <c r="H78" s="33"/>
    </row>
    <row r="79" ht="52.9" customHeight="1" spans="1:8" x14ac:dyDescent="0.25">
      <c r="A79" s="26" t="s">
        <v>230</v>
      </c>
      <c r="B79" s="27" t="s">
        <v>231</v>
      </c>
      <c r="C79" s="28" t="s">
        <v>232</v>
      </c>
      <c r="D79" s="29">
        <v>22167.510000000002</v>
      </c>
      <c r="E79" s="30">
        <v>0</v>
      </c>
      <c r="F79" s="31">
        <f t="shared" si="4"/>
        <v>-22167.510000000002</v>
      </c>
      <c r="G79" s="32" t="str">
        <f t="shared" si="5"/>
        <v>-</v>
      </c>
      <c r="H79" s="33"/>
    </row>
    <row r="80" ht="52.9" customHeight="1" spans="1:8" x14ac:dyDescent="0.25">
      <c r="A80" s="26" t="s">
        <v>233</v>
      </c>
      <c r="B80" s="27" t="s">
        <v>234</v>
      </c>
      <c r="C80" s="28" t="s">
        <v>235</v>
      </c>
      <c r="D80" s="29">
        <v>6089.650000000001</v>
      </c>
      <c r="E80" s="30">
        <v>0</v>
      </c>
      <c r="F80" s="31">
        <f t="shared" si="4"/>
        <v>-6089.650000000001</v>
      </c>
      <c r="G80" s="32" t="str">
        <f t="shared" si="5"/>
        <v>-</v>
      </c>
      <c r="H80" s="33"/>
    </row>
    <row r="81" ht="52.9" customHeight="1" spans="1:8" x14ac:dyDescent="0.25">
      <c r="A81" s="26" t="s">
        <v>236</v>
      </c>
      <c r="B81" s="27" t="s">
        <v>237</v>
      </c>
      <c r="C81" s="28" t="s">
        <v>238</v>
      </c>
      <c r="D81" s="29">
        <v>6182.78</v>
      </c>
      <c r="E81" s="30">
        <v>0</v>
      </c>
      <c r="F81" s="31">
        <f t="shared" si="4"/>
        <v>-6182.78</v>
      </c>
      <c r="G81" s="32" t="str">
        <f t="shared" si="5"/>
        <v>-</v>
      </c>
      <c r="H81" s="33"/>
    </row>
    <row r="82" ht="52.9" customHeight="1" spans="1:8" x14ac:dyDescent="0.25">
      <c r="A82" s="26" t="s">
        <v>239</v>
      </c>
      <c r="B82" s="27" t="s">
        <v>240</v>
      </c>
      <c r="C82" s="28" t="s">
        <v>241</v>
      </c>
      <c r="D82" s="29">
        <v>270.92</v>
      </c>
      <c r="E82" s="30">
        <v>0</v>
      </c>
      <c r="F82" s="31">
        <f t="shared" si="4"/>
        <v>-270.92</v>
      </c>
      <c r="G82" s="32" t="str">
        <f t="shared" si="5"/>
        <v>-</v>
      </c>
      <c r="H82" s="33"/>
    </row>
    <row r="83" ht="52.9" customHeight="1" spans="1:8" x14ac:dyDescent="0.25">
      <c r="A83" s="26" t="s">
        <v>242</v>
      </c>
      <c r="B83" s="27" t="s">
        <v>243</v>
      </c>
      <c r="C83" s="28" t="s">
        <v>244</v>
      </c>
      <c r="D83" s="29">
        <v>1750.55</v>
      </c>
      <c r="E83" s="30">
        <v>0</v>
      </c>
      <c r="F83" s="31">
        <f t="shared" si="4"/>
        <v>-1750.55</v>
      </c>
      <c r="G83" s="32" t="str">
        <f t="shared" si="5"/>
        <v>-</v>
      </c>
      <c r="H83" s="33"/>
    </row>
    <row r="84" ht="52.9" customHeight="1" spans="1:8" x14ac:dyDescent="0.25">
      <c r="A84" s="26" t="s">
        <v>245</v>
      </c>
      <c r="B84" s="27" t="s">
        <v>246</v>
      </c>
      <c r="C84" s="28" t="s">
        <v>247</v>
      </c>
      <c r="D84" s="29">
        <v>490</v>
      </c>
      <c r="E84" s="30">
        <v>0</v>
      </c>
      <c r="F84" s="31">
        <f t="shared" si="4"/>
        <v>-490</v>
      </c>
      <c r="G84" s="32" t="str">
        <f t="shared" si="5"/>
        <v>-</v>
      </c>
      <c r="H84" s="33"/>
    </row>
    <row r="85" ht="52.9" customHeight="1" spans="1:8" x14ac:dyDescent="0.25">
      <c r="A85" s="26" t="s">
        <v>248</v>
      </c>
      <c r="B85" s="27" t="s">
        <v>249</v>
      </c>
      <c r="C85" s="28" t="s">
        <v>250</v>
      </c>
      <c r="D85" s="29">
        <v>1325.38</v>
      </c>
      <c r="E85" s="30">
        <v>0</v>
      </c>
      <c r="F85" s="31">
        <f t="shared" si="4"/>
        <v>-1325.38</v>
      </c>
      <c r="G85" s="32" t="str">
        <f t="shared" si="5"/>
        <v>-</v>
      </c>
      <c r="H85" s="33"/>
    </row>
    <row r="86" ht="52.9" customHeight="1" spans="1:8" x14ac:dyDescent="0.25">
      <c r="A86" s="26" t="s">
        <v>251</v>
      </c>
      <c r="B86" s="27" t="s">
        <v>252</v>
      </c>
      <c r="C86" s="28" t="s">
        <v>253</v>
      </c>
      <c r="D86" s="29">
        <v>11157.300000000001</v>
      </c>
      <c r="E86" s="30">
        <v>0</v>
      </c>
      <c r="F86" s="31">
        <f t="shared" si="4"/>
        <v>-11157.300000000001</v>
      </c>
      <c r="G86" s="32" t="str">
        <f t="shared" si="5"/>
        <v>-</v>
      </c>
      <c r="H86" s="33"/>
    </row>
    <row r="87" ht="52.9" customHeight="1" spans="1:8" x14ac:dyDescent="0.25">
      <c r="A87" s="26" t="s">
        <v>254</v>
      </c>
      <c r="B87" s="27" t="s">
        <v>255</v>
      </c>
      <c r="C87" s="28" t="s">
        <v>256</v>
      </c>
      <c r="D87" s="29">
        <v>372</v>
      </c>
      <c r="E87" s="30">
        <v>0</v>
      </c>
      <c r="F87" s="31">
        <f t="shared" si="4"/>
        <v>-372</v>
      </c>
      <c r="G87" s="32" t="str">
        <f t="shared" si="5"/>
        <v>-</v>
      </c>
      <c r="H87" s="33"/>
    </row>
    <row r="88" ht="52.9" customHeight="1" spans="1:8" x14ac:dyDescent="0.25">
      <c r="A88" s="26" t="s">
        <v>257</v>
      </c>
      <c r="B88" s="27" t="s">
        <v>258</v>
      </c>
      <c r="C88" s="28" t="s">
        <v>259</v>
      </c>
      <c r="D88" s="29">
        <v>6957</v>
      </c>
      <c r="E88" s="30">
        <v>0</v>
      </c>
      <c r="F88" s="31">
        <f t="shared" si="4"/>
        <v>-6957</v>
      </c>
      <c r="G88" s="32" t="str">
        <f t="shared" si="5"/>
        <v>-</v>
      </c>
      <c r="H88" s="33"/>
    </row>
    <row r="89" ht="52.9" customHeight="1" spans="1:8" x14ac:dyDescent="0.25">
      <c r="A89" s="26" t="s">
        <v>260</v>
      </c>
      <c r="B89" s="27" t="s">
        <v>261</v>
      </c>
      <c r="C89" s="28" t="s">
        <v>262</v>
      </c>
      <c r="D89" s="29">
        <v>2061</v>
      </c>
      <c r="E89" s="30">
        <v>0</v>
      </c>
      <c r="F89" s="31">
        <f t="shared" si="4"/>
        <v>-2061</v>
      </c>
      <c r="G89" s="32" t="str">
        <f t="shared" si="5"/>
        <v>-</v>
      </c>
      <c r="H89" s="33"/>
    </row>
    <row r="90" ht="52.9" customHeight="1" spans="1:8" x14ac:dyDescent="0.25">
      <c r="A90" s="26" t="s">
        <v>263</v>
      </c>
      <c r="B90" s="27" t="s">
        <v>264</v>
      </c>
      <c r="C90" s="28" t="s">
        <v>265</v>
      </c>
      <c r="D90" s="29">
        <v>360.38</v>
      </c>
      <c r="E90" s="30">
        <v>0</v>
      </c>
      <c r="F90" s="31">
        <f t="shared" si="4"/>
        <v>-360.38</v>
      </c>
      <c r="G90" s="32" t="str">
        <f t="shared" si="5"/>
        <v>-</v>
      </c>
      <c r="H90" s="33"/>
    </row>
    <row r="91" ht="52.9" customHeight="1" spans="1:8" x14ac:dyDescent="0.25">
      <c r="A91" s="26" t="s">
        <v>266</v>
      </c>
      <c r="B91" s="27" t="s">
        <v>267</v>
      </c>
      <c r="C91" s="28" t="s">
        <v>268</v>
      </c>
      <c r="D91" s="29">
        <v>1435.89</v>
      </c>
      <c r="E91" s="30">
        <v>0</v>
      </c>
      <c r="F91" s="31">
        <f t="shared" si="4"/>
        <v>-1435.89</v>
      </c>
      <c r="G91" s="32" t="str">
        <f t="shared" si="5"/>
        <v>-</v>
      </c>
      <c r="H91" s="33"/>
    </row>
    <row r="92" ht="52.9" customHeight="1" spans="1:8" x14ac:dyDescent="0.25">
      <c r="A92" s="26" t="s">
        <v>269</v>
      </c>
      <c r="B92" s="27" t="s">
        <v>270</v>
      </c>
      <c r="C92" s="28" t="s">
        <v>271</v>
      </c>
      <c r="D92" s="29">
        <v>317247.17</v>
      </c>
      <c r="E92" s="30">
        <v>0</v>
      </c>
      <c r="F92" s="31">
        <f t="shared" si="4"/>
        <v>-317247.17</v>
      </c>
      <c r="G92" s="32" t="str">
        <f t="shared" si="5"/>
        <v>-</v>
      </c>
      <c r="H92" s="33"/>
    </row>
    <row r="93" ht="52.9" customHeight="1" spans="1:8" x14ac:dyDescent="0.25">
      <c r="A93" s="26" t="s">
        <v>272</v>
      </c>
      <c r="B93" s="27" t="s">
        <v>273</v>
      </c>
      <c r="C93" s="28" t="s">
        <v>274</v>
      </c>
      <c r="D93" s="29">
        <v>28196.62</v>
      </c>
      <c r="E93" s="30">
        <v>0</v>
      </c>
      <c r="F93" s="31">
        <f t="shared" si="4"/>
        <v>-28196.62</v>
      </c>
      <c r="G93" s="32" t="str">
        <f t="shared" si="5"/>
        <v>-</v>
      </c>
      <c r="H93" s="33"/>
    </row>
    <row r="94" ht="52.9" customHeight="1" spans="1:8" x14ac:dyDescent="0.25">
      <c r="A94" s="26" t="s">
        <v>275</v>
      </c>
      <c r="B94" s="27" t="s">
        <v>276</v>
      </c>
      <c r="C94" s="28" t="s">
        <v>277</v>
      </c>
      <c r="D94" s="29">
        <v>16267.56</v>
      </c>
      <c r="E94" s="30">
        <v>0</v>
      </c>
      <c r="F94" s="31">
        <f t="shared" si="4"/>
        <v>-16267.56</v>
      </c>
      <c r="G94" s="32" t="str">
        <f t="shared" si="5"/>
        <v>-</v>
      </c>
      <c r="H94" s="33"/>
    </row>
    <row r="95" ht="52.9" customHeight="1" spans="1:8" x14ac:dyDescent="0.25">
      <c r="A95" s="26" t="s">
        <v>278</v>
      </c>
      <c r="B95" s="27" t="s">
        <v>279</v>
      </c>
      <c r="C95" s="28" t="s">
        <v>280</v>
      </c>
      <c r="D95" s="29">
        <v>10157.28</v>
      </c>
      <c r="E95" s="30">
        <v>0</v>
      </c>
      <c r="F95" s="31">
        <f t="shared" si="4"/>
        <v>-10157.28</v>
      </c>
      <c r="G95" s="32" t="str">
        <f t="shared" si="5"/>
        <v>-</v>
      </c>
      <c r="H95" s="33"/>
    </row>
    <row r="96" ht="52.9" customHeight="1" spans="1:8" x14ac:dyDescent="0.25">
      <c r="A96" s="26" t="s">
        <v>281</v>
      </c>
      <c r="B96" s="27" t="s">
        <v>282</v>
      </c>
      <c r="C96" s="28" t="s">
        <v>283</v>
      </c>
      <c r="D96" s="29">
        <v>-3156.56</v>
      </c>
      <c r="E96" s="30">
        <v>0</v>
      </c>
      <c r="F96" s="31">
        <f t="shared" si="4"/>
        <v>3156.56</v>
      </c>
      <c r="G96" s="32" t="str">
        <f t="shared" si="5"/>
        <v>-</v>
      </c>
      <c r="H96" s="33"/>
    </row>
    <row r="97" ht="52.9" customHeight="1" spans="1:8" x14ac:dyDescent="0.25">
      <c r="A97" s="26" t="s">
        <v>284</v>
      </c>
      <c r="B97" s="27" t="s">
        <v>285</v>
      </c>
      <c r="C97" s="28" t="s">
        <v>286</v>
      </c>
      <c r="D97" s="29">
        <v>2782.94</v>
      </c>
      <c r="E97" s="30">
        <v>0</v>
      </c>
      <c r="F97" s="31">
        <f t="shared" si="4"/>
        <v>-2782.94</v>
      </c>
      <c r="G97" s="32" t="str">
        <f t="shared" si="5"/>
        <v>-</v>
      </c>
      <c r="H97" s="33"/>
    </row>
    <row r="98" ht="52.9" customHeight="1" spans="1:8" x14ac:dyDescent="0.25">
      <c r="A98" s="26" t="s">
        <v>287</v>
      </c>
      <c r="B98" s="27" t="s">
        <v>288</v>
      </c>
      <c r="C98" s="28" t="s">
        <v>289</v>
      </c>
      <c r="D98" s="29">
        <v>46003.44</v>
      </c>
      <c r="E98" s="30">
        <v>0</v>
      </c>
      <c r="F98" s="31">
        <f t="shared" si="4"/>
        <v>-46003.44</v>
      </c>
      <c r="G98" s="32" t="str">
        <f t="shared" si="5"/>
        <v>-</v>
      </c>
      <c r="H98" s="33"/>
    </row>
    <row r="99" ht="52.9" customHeight="1" spans="1:8" x14ac:dyDescent="0.25">
      <c r="A99" s="26" t="s">
        <v>290</v>
      </c>
      <c r="B99" s="27" t="s">
        <v>291</v>
      </c>
      <c r="C99" s="28" t="s">
        <v>292</v>
      </c>
      <c r="D99" s="29">
        <v>31443</v>
      </c>
      <c r="E99" s="30">
        <v>0</v>
      </c>
      <c r="F99" s="31">
        <f t="shared" si="4"/>
        <v>-31443</v>
      </c>
      <c r="G99" s="32" t="str">
        <f t="shared" si="5"/>
        <v>-</v>
      </c>
      <c r="H99" s="33"/>
    </row>
    <row r="100" ht="52.9" customHeight="1" spans="1:8" x14ac:dyDescent="0.25">
      <c r="A100" s="26" t="s">
        <v>293</v>
      </c>
      <c r="B100" s="27" t="s">
        <v>294</v>
      </c>
      <c r="C100" s="28" t="s">
        <v>295</v>
      </c>
      <c r="D100" s="29">
        <v>35982.57</v>
      </c>
      <c r="E100" s="30">
        <v>0</v>
      </c>
      <c r="F100" s="31">
        <f t="shared" si="4"/>
        <v>-35982.57</v>
      </c>
      <c r="G100" s="32" t="str">
        <f t="shared" si="5"/>
        <v>-</v>
      </c>
      <c r="H100" s="33"/>
    </row>
    <row r="101" ht="52.9" customHeight="1" spans="1:8" x14ac:dyDescent="0.25">
      <c r="A101" s="26" t="s">
        <v>296</v>
      </c>
      <c r="B101" s="27" t="s">
        <v>297</v>
      </c>
      <c r="C101" s="28" t="s">
        <v>298</v>
      </c>
      <c r="D101" s="29">
        <v>20782.68</v>
      </c>
      <c r="E101" s="30">
        <v>0</v>
      </c>
      <c r="F101" s="31">
        <f t="shared" si="4"/>
        <v>-20782.68</v>
      </c>
      <c r="G101" s="32" t="str">
        <f t="shared" si="5"/>
        <v>-</v>
      </c>
      <c r="H101" s="33"/>
    </row>
    <row r="102" ht="52.9" customHeight="1" spans="1:8" x14ac:dyDescent="0.25">
      <c r="A102" s="26" t="s">
        <v>299</v>
      </c>
      <c r="B102" s="27" t="s">
        <v>300</v>
      </c>
      <c r="C102" s="28" t="s">
        <v>301</v>
      </c>
      <c r="D102" s="29">
        <v>7304.32</v>
      </c>
      <c r="E102" s="30">
        <v>0</v>
      </c>
      <c r="F102" s="31">
        <f t="shared" si="4"/>
        <v>-7304.32</v>
      </c>
      <c r="G102" s="32" t="str">
        <f t="shared" si="5"/>
        <v>-</v>
      </c>
      <c r="H102" s="33"/>
    </row>
    <row r="103" ht="52.9" customHeight="1" spans="1:8" x14ac:dyDescent="0.25">
      <c r="A103" s="26" t="s">
        <v>302</v>
      </c>
      <c r="B103" s="27" t="s">
        <v>303</v>
      </c>
      <c r="C103" s="28" t="s">
        <v>304</v>
      </c>
      <c r="D103" s="29">
        <v>2299</v>
      </c>
      <c r="E103" s="30">
        <v>0</v>
      </c>
      <c r="F103" s="31">
        <f t="shared" si="4"/>
        <v>-2299</v>
      </c>
      <c r="G103" s="32" t="str">
        <f t="shared" si="5"/>
        <v>-</v>
      </c>
      <c r="H103" s="33"/>
    </row>
    <row r="104" ht="52.9" customHeight="1" spans="1:8" x14ac:dyDescent="0.25">
      <c r="A104" s="26" t="s">
        <v>305</v>
      </c>
      <c r="B104" s="27" t="s">
        <v>306</v>
      </c>
      <c r="C104" s="28" t="s">
        <v>307</v>
      </c>
      <c r="D104" s="29">
        <v>886.16</v>
      </c>
      <c r="E104" s="30">
        <v>0</v>
      </c>
      <c r="F104" s="31">
        <f t="shared" ref="F104:F135" si="6">E104-D104</f>
        <v>-886.16</v>
      </c>
      <c r="G104" s="32" t="str">
        <f t="shared" ref="G104:G135" si="7">IF(E104=0,"-",IF(D104=0,"*",F104/D104))</f>
        <v>-</v>
      </c>
      <c r="H104" s="33"/>
    </row>
    <row r="105" ht="52.9" customHeight="1" spans="1:8" x14ac:dyDescent="0.25">
      <c r="A105" s="26" t="s">
        <v>308</v>
      </c>
      <c r="B105" s="27" t="s">
        <v>309</v>
      </c>
      <c r="C105" s="28" t="s">
        <v>310</v>
      </c>
      <c r="D105" s="29">
        <v>2677.96</v>
      </c>
      <c r="E105" s="30">
        <v>0</v>
      </c>
      <c r="F105" s="31">
        <f t="shared" si="6"/>
        <v>-2677.96</v>
      </c>
      <c r="G105" s="32" t="str">
        <f t="shared" si="7"/>
        <v>-</v>
      </c>
      <c r="H105" s="33"/>
    </row>
    <row r="106" ht="52.9" customHeight="1" spans="1:8" x14ac:dyDescent="0.25">
      <c r="A106" s="26" t="s">
        <v>311</v>
      </c>
      <c r="B106" s="27" t="s">
        <v>312</v>
      </c>
      <c r="C106" s="28" t="s">
        <v>313</v>
      </c>
      <c r="D106" s="29">
        <v>2828.75</v>
      </c>
      <c r="E106" s="30">
        <v>0</v>
      </c>
      <c r="F106" s="31">
        <f t="shared" si="6"/>
        <v>-2828.75</v>
      </c>
      <c r="G106" s="32" t="str">
        <f t="shared" si="7"/>
        <v>-</v>
      </c>
      <c r="H106" s="33"/>
    </row>
    <row r="107" ht="52.9" customHeight="1" spans="1:8" x14ac:dyDescent="0.25">
      <c r="A107" s="26" t="s">
        <v>314</v>
      </c>
      <c r="B107" s="27" t="s">
        <v>315</v>
      </c>
      <c r="C107" s="28" t="s">
        <v>316</v>
      </c>
      <c r="D107" s="29">
        <v>840</v>
      </c>
      <c r="E107" s="30">
        <v>0</v>
      </c>
      <c r="F107" s="31">
        <f t="shared" si="6"/>
        <v>-840</v>
      </c>
      <c r="G107" s="32" t="str">
        <f t="shared" si="7"/>
        <v>-</v>
      </c>
      <c r="H107" s="33"/>
    </row>
    <row r="108" ht="52.9" customHeight="1" spans="1:8" x14ac:dyDescent="0.25">
      <c r="A108" s="26" t="s">
        <v>317</v>
      </c>
      <c r="B108" s="27" t="s">
        <v>318</v>
      </c>
      <c r="C108" s="28" t="s">
        <v>319</v>
      </c>
      <c r="D108" s="29">
        <v>150</v>
      </c>
      <c r="E108" s="30">
        <v>0</v>
      </c>
      <c r="F108" s="31">
        <f t="shared" si="6"/>
        <v>-150</v>
      </c>
      <c r="G108" s="32" t="str">
        <f t="shared" si="7"/>
        <v>-</v>
      </c>
      <c r="H108" s="33"/>
    </row>
    <row r="109" ht="52.9" customHeight="1" spans="1:8" x14ac:dyDescent="0.25">
      <c r="A109" s="26" t="s">
        <v>320</v>
      </c>
      <c r="B109" s="27" t="s">
        <v>321</v>
      </c>
      <c r="C109" s="28" t="s">
        <v>322</v>
      </c>
      <c r="D109" s="29">
        <v>7267.610000000001</v>
      </c>
      <c r="E109" s="30">
        <v>0</v>
      </c>
      <c r="F109" s="31">
        <f t="shared" si="6"/>
        <v>-7267.610000000001</v>
      </c>
      <c r="G109" s="32" t="str">
        <f t="shared" si="7"/>
        <v>-</v>
      </c>
      <c r="H109" s="33"/>
    </row>
    <row r="110" ht="52.9" customHeight="1" spans="1:8" x14ac:dyDescent="0.25">
      <c r="A110" s="26" t="s">
        <v>323</v>
      </c>
      <c r="B110" s="27" t="s">
        <v>324</v>
      </c>
      <c r="C110" s="28" t="s">
        <v>325</v>
      </c>
      <c r="D110" s="29">
        <v>4145.83</v>
      </c>
      <c r="E110" s="30">
        <v>0</v>
      </c>
      <c r="F110" s="31">
        <f t="shared" si="6"/>
        <v>-4145.83</v>
      </c>
      <c r="G110" s="32" t="str">
        <f t="shared" si="7"/>
        <v>-</v>
      </c>
      <c r="H110" s="33"/>
    </row>
    <row r="111" ht="52.9" customHeight="1" spans="1:8" x14ac:dyDescent="0.25">
      <c r="A111" s="26" t="s">
        <v>326</v>
      </c>
      <c r="B111" s="27" t="s">
        <v>327</v>
      </c>
      <c r="C111" s="28" t="s">
        <v>328</v>
      </c>
      <c r="D111" s="29">
        <v>1496</v>
      </c>
      <c r="E111" s="30">
        <v>0</v>
      </c>
      <c r="F111" s="31">
        <f t="shared" si="6"/>
        <v>-1496</v>
      </c>
      <c r="G111" s="32" t="str">
        <f t="shared" si="7"/>
        <v>-</v>
      </c>
      <c r="H111" s="33"/>
    </row>
    <row r="112" ht="52.9" customHeight="1" spans="1:8" x14ac:dyDescent="0.25">
      <c r="A112" s="26" t="s">
        <v>329</v>
      </c>
      <c r="B112" s="27" t="s">
        <v>330</v>
      </c>
      <c r="C112" s="28" t="s">
        <v>331</v>
      </c>
      <c r="D112" s="29">
        <v>4700.3</v>
      </c>
      <c r="E112" s="30">
        <v>0</v>
      </c>
      <c r="F112" s="31">
        <f t="shared" si="6"/>
        <v>-4700.3</v>
      </c>
      <c r="G112" s="32" t="str">
        <f t="shared" si="7"/>
        <v>-</v>
      </c>
      <c r="H112" s="33"/>
    </row>
    <row r="113" ht="52.9" customHeight="1" spans="1:8" x14ac:dyDescent="0.25">
      <c r="A113" s="26" t="s">
        <v>332</v>
      </c>
      <c r="B113" s="27" t="s">
        <v>333</v>
      </c>
      <c r="C113" s="28" t="s">
        <v>334</v>
      </c>
      <c r="D113" s="29">
        <v>832.5</v>
      </c>
      <c r="E113" s="30">
        <v>0</v>
      </c>
      <c r="F113" s="31">
        <f t="shared" si="6"/>
        <v>-832.5</v>
      </c>
      <c r="G113" s="32" t="str">
        <f t="shared" si="7"/>
        <v>-</v>
      </c>
      <c r="H113" s="33"/>
    </row>
    <row r="114" ht="52.9" customHeight="1" spans="1:8" x14ac:dyDescent="0.25">
      <c r="A114" s="26" t="s">
        <v>335</v>
      </c>
      <c r="B114" s="27" t="s">
        <v>336</v>
      </c>
      <c r="C114" s="28" t="s">
        <v>337</v>
      </c>
      <c r="D114" s="29">
        <v>15734.25</v>
      </c>
      <c r="E114" s="30">
        <v>0</v>
      </c>
      <c r="F114" s="31">
        <f t="shared" si="6"/>
        <v>-15734.25</v>
      </c>
      <c r="G114" s="32" t="str">
        <f t="shared" si="7"/>
        <v>-</v>
      </c>
      <c r="H114" s="33"/>
    </row>
    <row r="115" ht="52.9" customHeight="1" spans="1:8" x14ac:dyDescent="0.25">
      <c r="A115" s="26" t="s">
        <v>338</v>
      </c>
      <c r="B115" s="27" t="s">
        <v>339</v>
      </c>
      <c r="C115" s="28" t="s">
        <v>340</v>
      </c>
      <c r="D115" s="29">
        <v>5955</v>
      </c>
      <c r="E115" s="30">
        <v>0</v>
      </c>
      <c r="F115" s="31">
        <f t="shared" si="6"/>
        <v>-5955</v>
      </c>
      <c r="G115" s="32" t="str">
        <f t="shared" si="7"/>
        <v>-</v>
      </c>
      <c r="H115" s="33"/>
    </row>
    <row r="116" ht="52.9" customHeight="1" spans="1:8" x14ac:dyDescent="0.25">
      <c r="A116" s="26" t="s">
        <v>341</v>
      </c>
      <c r="B116" s="27" t="s">
        <v>342</v>
      </c>
      <c r="C116" s="28" t="s">
        <v>343</v>
      </c>
      <c r="D116" s="29">
        <v>300</v>
      </c>
      <c r="E116" s="30">
        <v>0</v>
      </c>
      <c r="F116" s="31">
        <f t="shared" si="6"/>
        <v>-300</v>
      </c>
      <c r="G116" s="32" t="str">
        <f t="shared" si="7"/>
        <v>-</v>
      </c>
      <c r="H116" s="33"/>
    </row>
    <row r="117" ht="52.9" customHeight="1" spans="1:8" x14ac:dyDescent="0.25">
      <c r="A117" s="26" t="s">
        <v>344</v>
      </c>
      <c r="B117" s="27" t="s">
        <v>345</v>
      </c>
      <c r="C117" s="28" t="s">
        <v>346</v>
      </c>
      <c r="D117" s="29">
        <v>9143.87</v>
      </c>
      <c r="E117" s="30">
        <v>0</v>
      </c>
      <c r="F117" s="31">
        <f t="shared" si="6"/>
        <v>-9143.87</v>
      </c>
      <c r="G117" s="32" t="str">
        <f t="shared" si="7"/>
        <v>-</v>
      </c>
      <c r="H117" s="33"/>
    </row>
    <row r="118" ht="52.9" customHeight="1" spans="1:8" x14ac:dyDescent="0.25">
      <c r="A118" s="26" t="s">
        <v>347</v>
      </c>
      <c r="B118" s="27" t="s">
        <v>348</v>
      </c>
      <c r="C118" s="28" t="s">
        <v>349</v>
      </c>
      <c r="D118" s="29">
        <v>2498</v>
      </c>
      <c r="E118" s="30">
        <v>0</v>
      </c>
      <c r="F118" s="31">
        <f t="shared" si="6"/>
        <v>-2498</v>
      </c>
      <c r="G118" s="32" t="str">
        <f t="shared" si="7"/>
        <v>-</v>
      </c>
      <c r="H118" s="33"/>
    </row>
    <row r="119" ht="52.9" customHeight="1" spans="1:8" x14ac:dyDescent="0.25">
      <c r="A119" s="26" t="s">
        <v>350</v>
      </c>
      <c r="B119" s="27" t="s">
        <v>351</v>
      </c>
      <c r="C119" s="28" t="s">
        <v>352</v>
      </c>
      <c r="D119" s="29">
        <v>1500</v>
      </c>
      <c r="E119" s="30">
        <v>0</v>
      </c>
      <c r="F119" s="31">
        <f t="shared" si="6"/>
        <v>-1500</v>
      </c>
      <c r="G119" s="32" t="str">
        <f t="shared" si="7"/>
        <v>-</v>
      </c>
      <c r="H119" s="33"/>
    </row>
    <row r="120" ht="52.9" customHeight="1" spans="1:8" x14ac:dyDescent="0.25">
      <c r="A120" s="26" t="s">
        <v>353</v>
      </c>
      <c r="B120" s="27" t="s">
        <v>354</v>
      </c>
      <c r="C120" s="28" t="s">
        <v>355</v>
      </c>
      <c r="D120" s="29">
        <v>37440.58</v>
      </c>
      <c r="E120" s="30">
        <v>0</v>
      </c>
      <c r="F120" s="31">
        <f t="shared" si="6"/>
        <v>-37440.58</v>
      </c>
      <c r="G120" s="32" t="str">
        <f t="shared" si="7"/>
        <v>-</v>
      </c>
      <c r="H120" s="33"/>
    </row>
    <row r="121" ht="52.9" customHeight="1" spans="1:8" x14ac:dyDescent="0.25">
      <c r="A121" s="26" t="s">
        <v>356</v>
      </c>
      <c r="B121" s="27" t="s">
        <v>357</v>
      </c>
      <c r="C121" s="28" t="s">
        <v>358</v>
      </c>
      <c r="D121" s="29">
        <v>274.35</v>
      </c>
      <c r="E121" s="30">
        <v>0</v>
      </c>
      <c r="F121" s="31">
        <f t="shared" si="6"/>
        <v>-274.35</v>
      </c>
      <c r="G121" s="32" t="str">
        <f t="shared" si="7"/>
        <v>-</v>
      </c>
      <c r="H121" s="33"/>
    </row>
    <row r="122" ht="52.9" customHeight="1" spans="1:8" x14ac:dyDescent="0.25">
      <c r="A122" s="26" t="s">
        <v>359</v>
      </c>
      <c r="B122" s="27" t="s">
        <v>360</v>
      </c>
      <c r="C122" s="28" t="s">
        <v>361</v>
      </c>
      <c r="D122" s="29">
        <v>10011.9</v>
      </c>
      <c r="E122" s="30">
        <v>0</v>
      </c>
      <c r="F122" s="31">
        <f t="shared" si="6"/>
        <v>-10011.9</v>
      </c>
      <c r="G122" s="32" t="str">
        <f t="shared" si="7"/>
        <v>-</v>
      </c>
      <c r="H122" s="33"/>
    </row>
    <row r="123" ht="52.9" customHeight="1" spans="1:8" x14ac:dyDescent="0.25">
      <c r="A123" s="26" t="s">
        <v>362</v>
      </c>
      <c r="B123" s="27" t="s">
        <v>363</v>
      </c>
      <c r="C123" s="28" t="s">
        <v>364</v>
      </c>
      <c r="D123" s="29">
        <v>36777.38</v>
      </c>
      <c r="E123" s="30">
        <v>0</v>
      </c>
      <c r="F123" s="31">
        <f t="shared" si="6"/>
        <v>-36777.38</v>
      </c>
      <c r="G123" s="32" t="str">
        <f t="shared" si="7"/>
        <v>-</v>
      </c>
      <c r="H123" s="33"/>
    </row>
    <row r="124" ht="52.9" customHeight="1" spans="1:8" x14ac:dyDescent="0.25">
      <c r="A124" s="26" t="s">
        <v>365</v>
      </c>
      <c r="B124" s="27" t="s">
        <v>366</v>
      </c>
      <c r="C124" s="28" t="s">
        <v>367</v>
      </c>
      <c r="D124" s="29">
        <v>1834.41</v>
      </c>
      <c r="E124" s="30">
        <v>0</v>
      </c>
      <c r="F124" s="31">
        <f t="shared" si="6"/>
        <v>-1834.41</v>
      </c>
      <c r="G124" s="32" t="str">
        <f t="shared" si="7"/>
        <v>-</v>
      </c>
      <c r="H124" s="33"/>
    </row>
    <row r="125" ht="52.9" customHeight="1" spans="1:8" x14ac:dyDescent="0.25">
      <c r="A125" s="26" t="s">
        <v>368</v>
      </c>
      <c r="B125" s="27" t="s">
        <v>369</v>
      </c>
      <c r="C125" s="28" t="s">
        <v>370</v>
      </c>
      <c r="D125" s="29">
        <v>35700.43</v>
      </c>
      <c r="E125" s="30">
        <v>0</v>
      </c>
      <c r="F125" s="31">
        <f t="shared" si="6"/>
        <v>-35700.43</v>
      </c>
      <c r="G125" s="32" t="str">
        <f t="shared" si="7"/>
        <v>-</v>
      </c>
      <c r="H125" s="33"/>
    </row>
    <row r="126" ht="52.9" customHeight="1" spans="1:8" x14ac:dyDescent="0.25">
      <c r="A126" s="26" t="s">
        <v>371</v>
      </c>
      <c r="B126" s="27" t="s">
        <v>372</v>
      </c>
      <c r="C126" s="28" t="s">
        <v>373</v>
      </c>
      <c r="D126" s="29">
        <v>59332.19</v>
      </c>
      <c r="E126" s="30">
        <v>0</v>
      </c>
      <c r="F126" s="31">
        <f t="shared" si="6"/>
        <v>-59332.19</v>
      </c>
      <c r="G126" s="32" t="str">
        <f t="shared" si="7"/>
        <v>-</v>
      </c>
      <c r="H126" s="33"/>
    </row>
    <row r="127" ht="52.9" customHeight="1" spans="1:8" x14ac:dyDescent="0.25">
      <c r="A127" s="26" t="s">
        <v>374</v>
      </c>
      <c r="B127" s="27" t="s">
        <v>375</v>
      </c>
      <c r="C127" s="28" t="s">
        <v>376</v>
      </c>
      <c r="D127" s="29">
        <v>26804.25</v>
      </c>
      <c r="E127" s="30">
        <v>0</v>
      </c>
      <c r="F127" s="31">
        <f t="shared" si="6"/>
        <v>-26804.25</v>
      </c>
      <c r="G127" s="32" t="str">
        <f t="shared" si="7"/>
        <v>-</v>
      </c>
      <c r="H127" s="33"/>
    </row>
    <row r="128" ht="52.9" customHeight="1" spans="1:8" x14ac:dyDescent="0.25">
      <c r="A128" s="26" t="s">
        <v>377</v>
      </c>
      <c r="B128" s="27" t="s">
        <v>378</v>
      </c>
      <c r="C128" s="28" t="s">
        <v>379</v>
      </c>
      <c r="D128" s="29">
        <v>-140.48</v>
      </c>
      <c r="E128" s="30">
        <v>0</v>
      </c>
      <c r="F128" s="31">
        <f t="shared" si="6"/>
        <v>140.48</v>
      </c>
      <c r="G128" s="32" t="str">
        <f t="shared" si="7"/>
        <v>-</v>
      </c>
      <c r="H128" s="33"/>
    </row>
    <row r="129" ht="52.9" customHeight="1" spans="1:8" x14ac:dyDescent="0.25">
      <c r="A129" s="26" t="s">
        <v>380</v>
      </c>
      <c r="B129" s="27" t="s">
        <v>381</v>
      </c>
      <c r="C129" s="28" t="s">
        <v>382</v>
      </c>
      <c r="D129" s="29">
        <v>2008.3400000000001</v>
      </c>
      <c r="E129" s="30">
        <v>0</v>
      </c>
      <c r="F129" s="31">
        <f t="shared" si="6"/>
        <v>-2008.3400000000001</v>
      </c>
      <c r="G129" s="32" t="str">
        <f t="shared" si="7"/>
        <v>-</v>
      </c>
      <c r="H129" s="33"/>
    </row>
    <row r="130" ht="52.9" customHeight="1" spans="1:8" x14ac:dyDescent="0.25">
      <c r="A130" s="26" t="s">
        <v>383</v>
      </c>
      <c r="B130" s="27" t="s">
        <v>384</v>
      </c>
      <c r="C130" s="28" t="s">
        <v>385</v>
      </c>
      <c r="D130" s="29">
        <v>1444.88</v>
      </c>
      <c r="E130" s="30">
        <v>0</v>
      </c>
      <c r="F130" s="31">
        <f t="shared" si="6"/>
        <v>-1444.88</v>
      </c>
      <c r="G130" s="32" t="str">
        <f t="shared" si="7"/>
        <v>-</v>
      </c>
      <c r="H130" s="33"/>
    </row>
    <row r="131" ht="52.9" customHeight="1" spans="1:8" x14ac:dyDescent="0.25">
      <c r="A131" s="26" t="s">
        <v>386</v>
      </c>
      <c r="B131" s="27" t="s">
        <v>387</v>
      </c>
      <c r="C131" s="28" t="s">
        <v>388</v>
      </c>
      <c r="D131" s="29">
        <v>-500</v>
      </c>
      <c r="E131" s="30">
        <v>0</v>
      </c>
      <c r="F131" s="31">
        <f t="shared" si="6"/>
        <v>500</v>
      </c>
      <c r="G131" s="32" t="str">
        <f t="shared" si="7"/>
        <v>-</v>
      </c>
      <c r="H131" s="33"/>
    </row>
    <row r="132" ht="52.9" customHeight="1" spans="1:8" x14ac:dyDescent="0.25">
      <c r="A132" s="26" t="s">
        <v>389</v>
      </c>
      <c r="B132" s="27" t="s">
        <v>390</v>
      </c>
      <c r="C132" s="28" t="s">
        <v>391</v>
      </c>
      <c r="D132" s="29">
        <v>2405</v>
      </c>
      <c r="E132" s="30">
        <v>0</v>
      </c>
      <c r="F132" s="31">
        <f t="shared" si="6"/>
        <v>-2405</v>
      </c>
      <c r="G132" s="32" t="str">
        <f t="shared" si="7"/>
        <v>-</v>
      </c>
      <c r="H132" s="33"/>
    </row>
    <row r="133" ht="52.9" customHeight="1" spans="1:8" x14ac:dyDescent="0.25">
      <c r="A133" s="26" t="s">
        <v>392</v>
      </c>
      <c r="B133" s="27" t="s">
        <v>393</v>
      </c>
      <c r="C133" s="28" t="s">
        <v>394</v>
      </c>
      <c r="D133" s="29">
        <v>186611.26</v>
      </c>
      <c r="E133" s="30">
        <v>0</v>
      </c>
      <c r="F133" s="31">
        <f t="shared" si="6"/>
        <v>-186611.26</v>
      </c>
      <c r="G133" s="32" t="str">
        <f t="shared" si="7"/>
        <v>-</v>
      </c>
      <c r="H133" s="33"/>
    </row>
    <row r="134" ht="52.9" customHeight="1" spans="1:8" x14ac:dyDescent="0.25">
      <c r="A134" s="26" t="s">
        <v>395</v>
      </c>
      <c r="B134" s="27" t="s">
        <v>396</v>
      </c>
      <c r="C134" s="28" t="s">
        <v>397</v>
      </c>
      <c r="D134" s="29">
        <v>800</v>
      </c>
      <c r="E134" s="30">
        <v>0</v>
      </c>
      <c r="F134" s="31">
        <f t="shared" si="6"/>
        <v>-800</v>
      </c>
      <c r="G134" s="32" t="str">
        <f t="shared" si="7"/>
        <v>-</v>
      </c>
      <c r="H134" s="33"/>
    </row>
    <row r="135" ht="52.9" customHeight="1" spans="1:8" x14ac:dyDescent="0.25">
      <c r="A135" s="26" t="s">
        <v>398</v>
      </c>
      <c r="B135" s="27" t="s">
        <v>399</v>
      </c>
      <c r="C135" s="28" t="s">
        <v>400</v>
      </c>
      <c r="D135" s="29">
        <v>3435.34</v>
      </c>
      <c r="E135" s="30">
        <v>0</v>
      </c>
      <c r="F135" s="31">
        <f t="shared" si="6"/>
        <v>-3435.34</v>
      </c>
      <c r="G135" s="32" t="str">
        <f t="shared" si="7"/>
        <v>-</v>
      </c>
      <c r="H135" s="33"/>
    </row>
    <row r="136" ht="52.9" customHeight="1" spans="1:8" x14ac:dyDescent="0.25">
      <c r="A136" s="26" t="s">
        <v>401</v>
      </c>
      <c r="B136" s="27" t="s">
        <v>402</v>
      </c>
      <c r="C136" s="28" t="s">
        <v>403</v>
      </c>
      <c r="D136" s="29">
        <v>100</v>
      </c>
      <c r="E136" s="30">
        <v>0</v>
      </c>
      <c r="F136" s="31">
        <f t="shared" ref="F136:F167" si="8">E136-D136</f>
        <v>-100</v>
      </c>
      <c r="G136" s="32" t="str">
        <f t="shared" ref="G136:G167" si="9">IF(E136=0,"-",IF(D136=0,"*",F136/D136))</f>
        <v>-</v>
      </c>
      <c r="H136" s="33"/>
    </row>
    <row r="137" ht="52.9" customHeight="1" spans="1:8" x14ac:dyDescent="0.25">
      <c r="A137" s="26" t="s">
        <v>404</v>
      </c>
      <c r="B137" s="27" t="s">
        <v>405</v>
      </c>
      <c r="C137" s="28" t="s">
        <v>406</v>
      </c>
      <c r="D137" s="29">
        <v>630</v>
      </c>
      <c r="E137" s="30">
        <v>0</v>
      </c>
      <c r="F137" s="31">
        <f t="shared" si="8"/>
        <v>-630</v>
      </c>
      <c r="G137" s="32" t="str">
        <f t="shared" si="9"/>
        <v>-</v>
      </c>
      <c r="H137" s="33"/>
    </row>
    <row r="138" ht="52.9" customHeight="1" spans="1:8" x14ac:dyDescent="0.25">
      <c r="A138" s="26" t="s">
        <v>407</v>
      </c>
      <c r="B138" s="27" t="s">
        <v>408</v>
      </c>
      <c r="C138" s="28" t="s">
        <v>409</v>
      </c>
      <c r="D138" s="29">
        <v>12352.300000000001</v>
      </c>
      <c r="E138" s="30">
        <v>0</v>
      </c>
      <c r="F138" s="31">
        <f t="shared" si="8"/>
        <v>-12352.300000000001</v>
      </c>
      <c r="G138" s="32" t="str">
        <f t="shared" si="9"/>
        <v>-</v>
      </c>
      <c r="H138" s="33"/>
    </row>
    <row r="139" ht="52.9" customHeight="1" spans="1:8" x14ac:dyDescent="0.25">
      <c r="A139" s="26" t="s">
        <v>410</v>
      </c>
      <c r="B139" s="27" t="s">
        <v>411</v>
      </c>
      <c r="C139" s="28" t="s">
        <v>412</v>
      </c>
      <c r="D139" s="29">
        <v>4475</v>
      </c>
      <c r="E139" s="30">
        <v>0</v>
      </c>
      <c r="F139" s="31">
        <f t="shared" si="8"/>
        <v>-4475</v>
      </c>
      <c r="G139" s="32" t="str">
        <f t="shared" si="9"/>
        <v>-</v>
      </c>
      <c r="H139" s="33"/>
    </row>
    <row r="140" ht="52.9" customHeight="1" spans="1:8" x14ac:dyDescent="0.25">
      <c r="A140" s="26" t="s">
        <v>413</v>
      </c>
      <c r="B140" s="27" t="s">
        <v>414</v>
      </c>
      <c r="C140" s="28" t="s">
        <v>415</v>
      </c>
      <c r="D140" s="29">
        <v>623.3000000000001</v>
      </c>
      <c r="E140" s="30">
        <v>0</v>
      </c>
      <c r="F140" s="31">
        <f t="shared" si="8"/>
        <v>-623.3000000000001</v>
      </c>
      <c r="G140" s="32" t="str">
        <f t="shared" si="9"/>
        <v>-</v>
      </c>
      <c r="H140" s="33"/>
    </row>
    <row r="141" ht="52.9" customHeight="1" spans="1:8" x14ac:dyDescent="0.25">
      <c r="A141" s="26" t="s">
        <v>416</v>
      </c>
      <c r="B141" s="27" t="s">
        <v>417</v>
      </c>
      <c r="C141" s="28" t="s">
        <v>418</v>
      </c>
      <c r="D141" s="29">
        <v>1200</v>
      </c>
      <c r="E141" s="30">
        <v>0</v>
      </c>
      <c r="F141" s="31">
        <f t="shared" si="8"/>
        <v>-1200</v>
      </c>
      <c r="G141" s="32" t="str">
        <f t="shared" si="9"/>
        <v>-</v>
      </c>
      <c r="H141" s="33"/>
    </row>
    <row r="142" ht="52.9" customHeight="1" spans="1:8" x14ac:dyDescent="0.25">
      <c r="A142" s="26" t="s">
        <v>419</v>
      </c>
      <c r="B142" s="27" t="s">
        <v>420</v>
      </c>
      <c r="C142" s="28" t="s">
        <v>421</v>
      </c>
      <c r="D142" s="29">
        <v>1626.66</v>
      </c>
      <c r="E142" s="30">
        <v>0</v>
      </c>
      <c r="F142" s="31">
        <f t="shared" si="8"/>
        <v>-1626.66</v>
      </c>
      <c r="G142" s="32" t="str">
        <f t="shared" si="9"/>
        <v>-</v>
      </c>
      <c r="H142" s="33"/>
    </row>
    <row r="143" ht="52.9" customHeight="1" spans="1:8" x14ac:dyDescent="0.25">
      <c r="A143" s="26" t="s">
        <v>422</v>
      </c>
      <c r="B143" s="27" t="s">
        <v>423</v>
      </c>
      <c r="C143" s="28" t="s">
        <v>424</v>
      </c>
      <c r="D143" s="29">
        <v>709.08</v>
      </c>
      <c r="E143" s="30">
        <v>0</v>
      </c>
      <c r="F143" s="31">
        <f t="shared" si="8"/>
        <v>-709.08</v>
      </c>
      <c r="G143" s="32" t="str">
        <f t="shared" si="9"/>
        <v>-</v>
      </c>
      <c r="H143" s="33"/>
    </row>
    <row r="144" ht="52.9" customHeight="1" spans="1:8" x14ac:dyDescent="0.25">
      <c r="A144" s="26" t="s">
        <v>425</v>
      </c>
      <c r="B144" s="27" t="s">
        <v>426</v>
      </c>
      <c r="C144" s="28" t="s">
        <v>427</v>
      </c>
      <c r="D144" s="29">
        <v>21778.66</v>
      </c>
      <c r="E144" s="30">
        <v>0</v>
      </c>
      <c r="F144" s="31">
        <f t="shared" si="8"/>
        <v>-21778.66</v>
      </c>
      <c r="G144" s="32" t="str">
        <f t="shared" si="9"/>
        <v>-</v>
      </c>
      <c r="H144" s="33"/>
    </row>
    <row r="145" ht="52.9" customHeight="1" spans="1:8" x14ac:dyDescent="0.25">
      <c r="A145" s="26" t="s">
        <v>428</v>
      </c>
      <c r="B145" s="27" t="s">
        <v>429</v>
      </c>
      <c r="C145" s="28" t="s">
        <v>430</v>
      </c>
      <c r="D145" s="29">
        <v>22558.5</v>
      </c>
      <c r="E145" s="30">
        <v>0</v>
      </c>
      <c r="F145" s="31">
        <f t="shared" si="8"/>
        <v>-22558.5</v>
      </c>
      <c r="G145" s="32" t="str">
        <f t="shared" si="9"/>
        <v>-</v>
      </c>
      <c r="H145" s="33"/>
    </row>
    <row r="146" ht="52.9" customHeight="1" spans="1:8" x14ac:dyDescent="0.25">
      <c r="A146" s="26" t="s">
        <v>431</v>
      </c>
      <c r="B146" s="27" t="s">
        <v>432</v>
      </c>
      <c r="C146" s="28" t="s">
        <v>433</v>
      </c>
      <c r="D146" s="29">
        <v>4883.24</v>
      </c>
      <c r="E146" s="30">
        <v>0</v>
      </c>
      <c r="F146" s="31">
        <f t="shared" si="8"/>
        <v>-4883.24</v>
      </c>
      <c r="G146" s="32" t="str">
        <f t="shared" si="9"/>
        <v>-</v>
      </c>
      <c r="H146" s="33"/>
    </row>
    <row r="147" ht="52.9" customHeight="1" spans="1:8" x14ac:dyDescent="0.25">
      <c r="A147" s="26" t="s">
        <v>434</v>
      </c>
      <c r="B147" s="27" t="s">
        <v>435</v>
      </c>
      <c r="C147" s="28" t="s">
        <v>436</v>
      </c>
      <c r="D147" s="29">
        <v>8390.630000000001</v>
      </c>
      <c r="E147" s="30">
        <v>0</v>
      </c>
      <c r="F147" s="31">
        <f t="shared" si="8"/>
        <v>-8390.630000000001</v>
      </c>
      <c r="G147" s="32" t="str">
        <f t="shared" si="9"/>
        <v>-</v>
      </c>
      <c r="H147" s="33"/>
    </row>
    <row r="148" ht="52.9" customHeight="1" spans="1:8" x14ac:dyDescent="0.25">
      <c r="A148" s="26" t="s">
        <v>437</v>
      </c>
      <c r="B148" s="27" t="s">
        <v>438</v>
      </c>
      <c r="C148" s="28" t="s">
        <v>439</v>
      </c>
      <c r="D148" s="29">
        <v>396.67</v>
      </c>
      <c r="E148" s="30">
        <v>0</v>
      </c>
      <c r="F148" s="31">
        <f t="shared" si="8"/>
        <v>-396.67</v>
      </c>
      <c r="G148" s="32" t="str">
        <f t="shared" si="9"/>
        <v>-</v>
      </c>
      <c r="H148" s="33"/>
    </row>
    <row r="149" ht="52.9" customHeight="1" spans="1:8" x14ac:dyDescent="0.25">
      <c r="A149" s="26" t="s">
        <v>440</v>
      </c>
      <c r="B149" s="27" t="s">
        <v>441</v>
      </c>
      <c r="C149" s="28" t="s">
        <v>442</v>
      </c>
      <c r="D149" s="29">
        <v>524.34</v>
      </c>
      <c r="E149" s="30">
        <v>0</v>
      </c>
      <c r="F149" s="31">
        <f t="shared" si="8"/>
        <v>-524.34</v>
      </c>
      <c r="G149" s="32" t="str">
        <f t="shared" si="9"/>
        <v>-</v>
      </c>
      <c r="H149" s="33"/>
    </row>
    <row r="150" ht="52.9" customHeight="1" spans="1:8" x14ac:dyDescent="0.25">
      <c r="A150" s="26" t="s">
        <v>443</v>
      </c>
      <c r="B150" s="27" t="s">
        <v>444</v>
      </c>
      <c r="C150" s="28" t="s">
        <v>445</v>
      </c>
      <c r="D150" s="29">
        <v>485.05</v>
      </c>
      <c r="E150" s="30">
        <v>0</v>
      </c>
      <c r="F150" s="31">
        <f t="shared" si="8"/>
        <v>-485.05</v>
      </c>
      <c r="G150" s="32" t="str">
        <f t="shared" si="9"/>
        <v>-</v>
      </c>
      <c r="H150" s="33"/>
    </row>
    <row r="151" ht="52.9" customHeight="1" spans="1:8" x14ac:dyDescent="0.25">
      <c r="A151" s="26" t="s">
        <v>446</v>
      </c>
      <c r="B151" s="27" t="s">
        <v>447</v>
      </c>
      <c r="C151" s="28" t="s">
        <v>448</v>
      </c>
      <c r="D151" s="29">
        <v>1159</v>
      </c>
      <c r="E151" s="30">
        <v>0</v>
      </c>
      <c r="F151" s="31">
        <f t="shared" si="8"/>
        <v>-1159</v>
      </c>
      <c r="G151" s="32" t="str">
        <f t="shared" si="9"/>
        <v>-</v>
      </c>
      <c r="H151" s="33"/>
    </row>
    <row r="152" ht="52.9" customHeight="1" spans="1:8" x14ac:dyDescent="0.25">
      <c r="A152" s="26" t="s">
        <v>449</v>
      </c>
      <c r="B152" s="27" t="s">
        <v>450</v>
      </c>
      <c r="C152" s="28" t="s">
        <v>451</v>
      </c>
      <c r="D152" s="29">
        <v>614.17</v>
      </c>
      <c r="E152" s="30">
        <v>0</v>
      </c>
      <c r="F152" s="31">
        <f t="shared" si="8"/>
        <v>-614.17</v>
      </c>
      <c r="G152" s="32" t="str">
        <f t="shared" si="9"/>
        <v>-</v>
      </c>
      <c r="H152" s="33"/>
    </row>
    <row r="153" ht="52.9" customHeight="1" spans="1:8" x14ac:dyDescent="0.25">
      <c r="A153" s="26" t="s">
        <v>452</v>
      </c>
      <c r="B153" s="27" t="s">
        <v>453</v>
      </c>
      <c r="C153" s="28" t="s">
        <v>454</v>
      </c>
      <c r="D153" s="29">
        <v>49.26</v>
      </c>
      <c r="E153" s="30">
        <v>0</v>
      </c>
      <c r="F153" s="31">
        <f t="shared" si="8"/>
        <v>-49.26</v>
      </c>
      <c r="G153" s="32" t="str">
        <f t="shared" si="9"/>
        <v>-</v>
      </c>
      <c r="H153" s="33"/>
    </row>
    <row r="154" ht="52.9" customHeight="1" spans="1:8" x14ac:dyDescent="0.25">
      <c r="A154" s="26" t="s">
        <v>455</v>
      </c>
      <c r="B154" s="27" t="s">
        <v>456</v>
      </c>
      <c r="C154" s="28" t="s">
        <v>457</v>
      </c>
      <c r="D154" s="29">
        <v>14322.49</v>
      </c>
      <c r="E154" s="30">
        <v>0</v>
      </c>
      <c r="F154" s="31">
        <f t="shared" si="8"/>
        <v>-14322.49</v>
      </c>
      <c r="G154" s="32" t="str">
        <f t="shared" si="9"/>
        <v>-</v>
      </c>
      <c r="H154" s="33"/>
    </row>
    <row r="155" ht="52.9" customHeight="1" spans="1:8" x14ac:dyDescent="0.25">
      <c r="A155" s="26" t="s">
        <v>458</v>
      </c>
      <c r="B155" s="27" t="s">
        <v>459</v>
      </c>
      <c r="C155" s="28" t="s">
        <v>460</v>
      </c>
      <c r="D155" s="29">
        <v>41431.12</v>
      </c>
      <c r="E155" s="30">
        <v>0</v>
      </c>
      <c r="F155" s="31">
        <f t="shared" si="8"/>
        <v>-41431.12</v>
      </c>
      <c r="G155" s="32" t="str">
        <f t="shared" si="9"/>
        <v>-</v>
      </c>
      <c r="H155" s="33"/>
    </row>
    <row r="156" ht="52.9" customHeight="1" spans="1:8" x14ac:dyDescent="0.25">
      <c r="A156" s="26" t="s">
        <v>461</v>
      </c>
      <c r="B156" s="27" t="s">
        <v>462</v>
      </c>
      <c r="C156" s="28" t="s">
        <v>463</v>
      </c>
      <c r="D156" s="29">
        <v>11004.68</v>
      </c>
      <c r="E156" s="30">
        <v>0</v>
      </c>
      <c r="F156" s="31">
        <f t="shared" si="8"/>
        <v>-11004.68</v>
      </c>
      <c r="G156" s="32" t="str">
        <f t="shared" si="9"/>
        <v>-</v>
      </c>
      <c r="H156" s="33"/>
    </row>
    <row r="157" ht="52.9" customHeight="1" spans="1:8" x14ac:dyDescent="0.25">
      <c r="A157" s="26" t="s">
        <v>464</v>
      </c>
      <c r="B157" s="27" t="s">
        <v>465</v>
      </c>
      <c r="C157" s="28" t="s">
        <v>466</v>
      </c>
      <c r="D157" s="29">
        <v>352.78000000000003</v>
      </c>
      <c r="E157" s="30">
        <v>0</v>
      </c>
      <c r="F157" s="31">
        <f t="shared" si="8"/>
        <v>-352.78000000000003</v>
      </c>
      <c r="G157" s="32" t="str">
        <f t="shared" si="9"/>
        <v>-</v>
      </c>
      <c r="H157" s="33"/>
    </row>
    <row r="158" ht="52.9" customHeight="1" spans="1:8" x14ac:dyDescent="0.25">
      <c r="A158" s="26" t="s">
        <v>467</v>
      </c>
      <c r="B158" s="27" t="s">
        <v>468</v>
      </c>
      <c r="C158" s="28" t="s">
        <v>469</v>
      </c>
      <c r="D158" s="29">
        <v>710.91</v>
      </c>
      <c r="E158" s="30">
        <v>0</v>
      </c>
      <c r="F158" s="31">
        <f t="shared" si="8"/>
        <v>-710.91</v>
      </c>
      <c r="G158" s="32" t="str">
        <f t="shared" si="9"/>
        <v>-</v>
      </c>
      <c r="H158" s="33"/>
    </row>
    <row r="159" ht="52.9" customHeight="1" spans="1:8" x14ac:dyDescent="0.25">
      <c r="A159" s="26" t="s">
        <v>470</v>
      </c>
      <c r="B159" s="27" t="s">
        <v>471</v>
      </c>
      <c r="C159" s="28" t="s">
        <v>472</v>
      </c>
      <c r="D159" s="29">
        <v>1257</v>
      </c>
      <c r="E159" s="30">
        <v>0</v>
      </c>
      <c r="F159" s="31">
        <f t="shared" si="8"/>
        <v>-1257</v>
      </c>
      <c r="G159" s="32" t="str">
        <f t="shared" si="9"/>
        <v>-</v>
      </c>
      <c r="H159" s="33"/>
    </row>
    <row r="160" ht="52.9" customHeight="1" spans="1:8" x14ac:dyDescent="0.25">
      <c r="A160" s="26" t="s">
        <v>473</v>
      </c>
      <c r="B160" s="27" t="s">
        <v>474</v>
      </c>
      <c r="C160" s="28" t="s">
        <v>475</v>
      </c>
      <c r="D160" s="29">
        <v>564.64</v>
      </c>
      <c r="E160" s="30">
        <v>0</v>
      </c>
      <c r="F160" s="31">
        <f t="shared" si="8"/>
        <v>-564.64</v>
      </c>
      <c r="G160" s="32" t="str">
        <f t="shared" si="9"/>
        <v>-</v>
      </c>
      <c r="H160" s="33"/>
    </row>
    <row r="161" ht="52.9" customHeight="1" spans="1:8" x14ac:dyDescent="0.25">
      <c r="A161" s="26" t="s">
        <v>476</v>
      </c>
      <c r="B161" s="27" t="s">
        <v>477</v>
      </c>
      <c r="C161" s="28" t="s">
        <v>478</v>
      </c>
      <c r="D161" s="29">
        <v>6169.85</v>
      </c>
      <c r="E161" s="30">
        <v>0</v>
      </c>
      <c r="F161" s="31">
        <f t="shared" si="8"/>
        <v>-6169.85</v>
      </c>
      <c r="G161" s="32" t="str">
        <f t="shared" si="9"/>
        <v>-</v>
      </c>
      <c r="H161" s="33"/>
    </row>
    <row r="162" ht="52.9" customHeight="1" spans="1:8" x14ac:dyDescent="0.25">
      <c r="A162" s="26" t="s">
        <v>479</v>
      </c>
      <c r="B162" s="27" t="s">
        <v>480</v>
      </c>
      <c r="C162" s="28" t="s">
        <v>481</v>
      </c>
      <c r="D162" s="29">
        <v>151146.44</v>
      </c>
      <c r="E162" s="30">
        <v>0</v>
      </c>
      <c r="F162" s="31">
        <f t="shared" si="8"/>
        <v>-151146.44</v>
      </c>
      <c r="G162" s="32" t="str">
        <f t="shared" si="9"/>
        <v>-</v>
      </c>
      <c r="H162" s="33"/>
    </row>
    <row r="163" ht="52.9" customHeight="1" spans="1:8" x14ac:dyDescent="0.25">
      <c r="A163" s="26" t="s">
        <v>482</v>
      </c>
      <c r="B163" s="27" t="s">
        <v>483</v>
      </c>
      <c r="C163" s="28" t="s">
        <v>484</v>
      </c>
      <c r="D163" s="29">
        <v>0.19</v>
      </c>
      <c r="E163" s="30">
        <v>0</v>
      </c>
      <c r="F163" s="31">
        <f t="shared" si="8"/>
        <v>-0.19</v>
      </c>
      <c r="G163" s="32" t="str">
        <f t="shared" si="9"/>
        <v>-</v>
      </c>
      <c r="H163" s="33"/>
    </row>
    <row r="164" ht="52.9" customHeight="1" spans="1:8" x14ac:dyDescent="0.25">
      <c r="A164" s="26" t="s">
        <v>485</v>
      </c>
      <c r="B164" s="27" t="s">
        <v>486</v>
      </c>
      <c r="C164" s="28" t="s">
        <v>487</v>
      </c>
      <c r="D164" s="29">
        <v>4692.150000000001</v>
      </c>
      <c r="E164" s="30">
        <v>0</v>
      </c>
      <c r="F164" s="31">
        <f t="shared" si="8"/>
        <v>-4692.150000000001</v>
      </c>
      <c r="G164" s="32" t="str">
        <f t="shared" si="9"/>
        <v>-</v>
      </c>
      <c r="H164" s="33"/>
    </row>
    <row r="165" ht="52.9" customHeight="1" spans="1:8" x14ac:dyDescent="0.25">
      <c r="A165" s="26" t="s">
        <v>488</v>
      </c>
      <c r="B165" s="27" t="s">
        <v>489</v>
      </c>
      <c r="C165" s="28" t="s">
        <v>490</v>
      </c>
      <c r="D165" s="29">
        <v>0.86</v>
      </c>
      <c r="E165" s="30">
        <v>0</v>
      </c>
      <c r="F165" s="31">
        <f t="shared" si="8"/>
        <v>-0.86</v>
      </c>
      <c r="G165" s="32" t="str">
        <f t="shared" si="9"/>
        <v>-</v>
      </c>
      <c r="H165" s="33"/>
    </row>
    <row r="166" ht="31.9" customHeight="1" spans="1:8" s="34" customFormat="1" x14ac:dyDescent="0.25">
      <c r="A166" s="35" t="s">
        <v>491</v>
      </c>
      <c r="B166" s="36"/>
      <c r="C166" s="37"/>
      <c r="D166" s="38">
        <f>SUM(D8:D165)</f>
        <v>12775218.178860003</v>
      </c>
      <c r="E166" s="39">
        <f>SUM(E8:E165)</f>
        <v>0</v>
      </c>
      <c r="F166" s="40">
        <f>SUM(F8:F165)</f>
        <v>-12775218.178860003</v>
      </c>
      <c r="G166" s="41" t="str">
        <f t="shared" si="9"/>
        <v>-</v>
      </c>
      <c r="H166" s="42"/>
    </row>
    <row r="167" ht="27.6" customHeight="1" spans="1:8" s="5" customFormat="1" x14ac:dyDescent="0.25">
      <c r="A167" s="43" t="s">
        <v>492</v>
      </c>
      <c r="B167" s="43"/>
      <c r="F167" s="43" t="s">
        <v>493</v>
      </c>
      <c r="G167" s="44"/>
      <c r="H167" s="45"/>
    </row>
  </sheetData>
  <printOptions horizontalCentered="1"/>
  <pageMargins left="0.3937007874015748" right="0.3937007874015748" top="0.3937007874015748" bottom="0.3937007874015748" header="0" footer="0"/>
  <pageSetup paperSize="9" orientation="landscape" horizontalDpi="4294967295" verticalDpi="4294967295" scale="60" fitToWidth="1" fitToHeight="4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EVA 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AIR</dc:creator>
  <cp:lastModifiedBy>Rick Gao 高　奇</cp:lastModifiedBy>
  <cp:lastPrinted>2010-11-30T09:10:18Z</cp:lastPrinted>
  <dcterms:created xsi:type="dcterms:W3CDTF">2000-05-04T07:47:03Z</dcterms:created>
  <dcterms:modified xsi:type="dcterms:W3CDTF">2020-10-12T18:19:20Z</dcterms:modified>
</cp:coreProperties>
</file>