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zixiao/Desktop/学习资料备份/毕设/"/>
    </mc:Choice>
  </mc:AlternateContent>
  <xr:revisionPtr revIDLastSave="0" documentId="8_{ABF808F8-E764-B049-A5EA-34F700D4E5A1}" xr6:coauthVersionLast="47" xr6:coauthVersionMax="47" xr10:uidLastSave="{00000000-0000-0000-0000-000000000000}"/>
  <bookViews>
    <workbookView xWindow="540" yWindow="500" windowWidth="24420" windowHeight="17700" xr2:uid="{A0B09D40-227F-864D-B83F-7CCFFB1CFEB8}"/>
  </bookViews>
  <sheets>
    <sheet name="总鲜重" sheetId="1" r:id="rId1"/>
    <sheet name="地上部" sheetId="2" r:id="rId2"/>
    <sheet name="地下部" sheetId="3" r:id="rId3"/>
    <sheet name="第一片叶重量" sheetId="5" r:id="rId4"/>
    <sheet name="测蛋白质重量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2" i="1"/>
  <c r="J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2" i="1"/>
</calcChain>
</file>

<file path=xl/sharedStrings.xml><?xml version="1.0" encoding="utf-8"?>
<sst xmlns="http://schemas.openxmlformats.org/spreadsheetml/2006/main" count="206" uniqueCount="203">
  <si>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</si>
  <si>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</si>
  <si>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</si>
  <si>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</si>
  <si>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</si>
  <si>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</si>
  <si>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</si>
  <si>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3-4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</si>
  <si>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</si>
  <si>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</si>
  <si>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</si>
  <si>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</si>
  <si>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</si>
  <si>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</si>
  <si>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</si>
  <si>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7-4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</si>
  <si>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</si>
  <si>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</si>
  <si>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</si>
  <si>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10-4</t>
    <phoneticPr fontId="1" type="noConversion"/>
  </si>
  <si>
    <t>21-1</t>
    <phoneticPr fontId="1" type="noConversion"/>
  </si>
  <si>
    <t>21-2</t>
    <phoneticPr fontId="1" type="noConversion"/>
  </si>
  <si>
    <t>21-3</t>
    <phoneticPr fontId="1" type="noConversion"/>
  </si>
  <si>
    <t>21-4</t>
    <phoneticPr fontId="1" type="noConversion"/>
  </si>
  <si>
    <t>23-1</t>
    <phoneticPr fontId="1" type="noConversion"/>
  </si>
  <si>
    <t>23-2</t>
    <phoneticPr fontId="1" type="noConversion"/>
  </si>
  <si>
    <t>23-3</t>
    <phoneticPr fontId="1" type="noConversion"/>
  </si>
  <si>
    <t>23-4</t>
    <phoneticPr fontId="1" type="noConversion"/>
  </si>
  <si>
    <t>24-2</t>
    <phoneticPr fontId="1" type="noConversion"/>
  </si>
  <si>
    <t>24-1</t>
    <phoneticPr fontId="1" type="noConversion"/>
  </si>
  <si>
    <t>24-3</t>
    <phoneticPr fontId="1" type="noConversion"/>
  </si>
  <si>
    <t>24-4</t>
    <phoneticPr fontId="1" type="noConversion"/>
  </si>
  <si>
    <t>25-1</t>
    <phoneticPr fontId="1" type="noConversion"/>
  </si>
  <si>
    <t>25-2</t>
    <phoneticPr fontId="1" type="noConversion"/>
  </si>
  <si>
    <t>25-3</t>
    <phoneticPr fontId="1" type="noConversion"/>
  </si>
  <si>
    <t>25-4</t>
    <phoneticPr fontId="1" type="noConversion"/>
  </si>
  <si>
    <t>34-1</t>
    <phoneticPr fontId="1" type="noConversion"/>
  </si>
  <si>
    <t>34-2</t>
    <phoneticPr fontId="1" type="noConversion"/>
  </si>
  <si>
    <t>34-3</t>
    <phoneticPr fontId="1" type="noConversion"/>
  </si>
  <si>
    <t>34-4</t>
    <phoneticPr fontId="1" type="noConversion"/>
  </si>
  <si>
    <t>35-1</t>
    <phoneticPr fontId="1" type="noConversion"/>
  </si>
  <si>
    <t>35-2</t>
    <phoneticPr fontId="1" type="noConversion"/>
  </si>
  <si>
    <t>35-3</t>
    <phoneticPr fontId="1" type="noConversion"/>
  </si>
  <si>
    <t>35-4</t>
    <phoneticPr fontId="1" type="noConversion"/>
  </si>
  <si>
    <t>38-1</t>
    <phoneticPr fontId="1" type="noConversion"/>
  </si>
  <si>
    <t>38-2</t>
    <phoneticPr fontId="1" type="noConversion"/>
  </si>
  <si>
    <t>38-3</t>
    <phoneticPr fontId="1" type="noConversion"/>
  </si>
  <si>
    <t>38-4</t>
    <phoneticPr fontId="1" type="noConversion"/>
  </si>
  <si>
    <t>40-1</t>
    <phoneticPr fontId="1" type="noConversion"/>
  </si>
  <si>
    <t>40-2</t>
    <phoneticPr fontId="1" type="noConversion"/>
  </si>
  <si>
    <t>40-3</t>
    <phoneticPr fontId="1" type="noConversion"/>
  </si>
  <si>
    <t>40-4</t>
    <phoneticPr fontId="1" type="noConversion"/>
  </si>
  <si>
    <t>41-1</t>
    <phoneticPr fontId="1" type="noConversion"/>
  </si>
  <si>
    <t>41-2</t>
    <phoneticPr fontId="1" type="noConversion"/>
  </si>
  <si>
    <t>41-3</t>
    <phoneticPr fontId="1" type="noConversion"/>
  </si>
  <si>
    <t>41-4</t>
    <phoneticPr fontId="1" type="noConversion"/>
  </si>
  <si>
    <t>42-1</t>
    <phoneticPr fontId="1" type="noConversion"/>
  </si>
  <si>
    <t>42-2</t>
    <phoneticPr fontId="1" type="noConversion"/>
  </si>
  <si>
    <t>42-3</t>
    <phoneticPr fontId="1" type="noConversion"/>
  </si>
  <si>
    <t>42-4</t>
    <phoneticPr fontId="1" type="noConversion"/>
  </si>
  <si>
    <t>3.205</t>
    <phoneticPr fontId="1" type="noConversion"/>
  </si>
  <si>
    <t>3.105</t>
    <phoneticPr fontId="1" type="noConversion"/>
  </si>
  <si>
    <t>1.890</t>
    <phoneticPr fontId="1" type="noConversion"/>
  </si>
  <si>
    <t>3.550</t>
    <phoneticPr fontId="1" type="noConversion"/>
  </si>
  <si>
    <t>4.466</t>
    <phoneticPr fontId="1" type="noConversion"/>
  </si>
  <si>
    <t>3.772</t>
    <phoneticPr fontId="1" type="noConversion"/>
  </si>
  <si>
    <t>2.839</t>
    <phoneticPr fontId="1" type="noConversion"/>
  </si>
  <si>
    <t>2.700</t>
    <phoneticPr fontId="1" type="noConversion"/>
  </si>
  <si>
    <t>1.872</t>
    <phoneticPr fontId="1" type="noConversion"/>
  </si>
  <si>
    <t>3.836</t>
    <phoneticPr fontId="1" type="noConversion"/>
  </si>
  <si>
    <t>2.654</t>
    <phoneticPr fontId="1" type="noConversion"/>
  </si>
  <si>
    <t>2.852</t>
    <phoneticPr fontId="1" type="noConversion"/>
  </si>
  <si>
    <t>3.005</t>
    <phoneticPr fontId="1" type="noConversion"/>
  </si>
  <si>
    <t>2.531</t>
    <phoneticPr fontId="1" type="noConversion"/>
  </si>
  <si>
    <t>2.641</t>
    <phoneticPr fontId="1" type="noConversion"/>
  </si>
  <si>
    <t>2.953</t>
    <phoneticPr fontId="1" type="noConversion"/>
  </si>
  <si>
    <t>1.614</t>
    <phoneticPr fontId="1" type="noConversion"/>
  </si>
  <si>
    <t>2.037</t>
    <phoneticPr fontId="1" type="noConversion"/>
  </si>
  <si>
    <t>3.687</t>
    <phoneticPr fontId="1" type="noConversion"/>
  </si>
  <si>
    <t>2.656</t>
    <phoneticPr fontId="1" type="noConversion"/>
  </si>
  <si>
    <t>3.181</t>
    <phoneticPr fontId="1" type="noConversion"/>
  </si>
  <si>
    <t>2.718</t>
    <phoneticPr fontId="1" type="noConversion"/>
  </si>
  <si>
    <t>3.652</t>
    <phoneticPr fontId="1" type="noConversion"/>
  </si>
  <si>
    <t>3.106</t>
    <phoneticPr fontId="1" type="noConversion"/>
  </si>
  <si>
    <t>2.646</t>
    <phoneticPr fontId="1" type="noConversion"/>
  </si>
  <si>
    <t>3.280</t>
    <phoneticPr fontId="1" type="noConversion"/>
  </si>
  <si>
    <t>3.030</t>
    <phoneticPr fontId="1" type="noConversion"/>
  </si>
  <si>
    <t>2.509</t>
    <phoneticPr fontId="1" type="noConversion"/>
  </si>
  <si>
    <t>3.551</t>
    <phoneticPr fontId="1" type="noConversion"/>
  </si>
  <si>
    <t>2.020</t>
    <phoneticPr fontId="1" type="noConversion"/>
  </si>
  <si>
    <t>2.886</t>
    <phoneticPr fontId="1" type="noConversion"/>
  </si>
  <si>
    <t>3.634</t>
    <phoneticPr fontId="1" type="noConversion"/>
  </si>
  <si>
    <t>3.114</t>
    <phoneticPr fontId="1" type="noConversion"/>
  </si>
  <si>
    <t>2.241</t>
    <phoneticPr fontId="1" type="noConversion"/>
  </si>
  <si>
    <t>2.944</t>
    <phoneticPr fontId="1" type="noConversion"/>
  </si>
  <si>
    <t>2.500</t>
    <phoneticPr fontId="1" type="noConversion"/>
  </si>
  <si>
    <t>3.658</t>
    <phoneticPr fontId="1" type="noConversion"/>
  </si>
  <si>
    <t>2.442</t>
    <phoneticPr fontId="1" type="noConversion"/>
  </si>
  <si>
    <t>2.775</t>
    <phoneticPr fontId="1" type="noConversion"/>
  </si>
  <si>
    <t>3.211</t>
    <phoneticPr fontId="1" type="noConversion"/>
  </si>
  <si>
    <t>2.363</t>
    <phoneticPr fontId="1" type="noConversion"/>
  </si>
  <si>
    <t>2.547</t>
    <phoneticPr fontId="1" type="noConversion"/>
  </si>
  <si>
    <t>2.167</t>
    <phoneticPr fontId="1" type="noConversion"/>
  </si>
  <si>
    <t>3.296</t>
    <phoneticPr fontId="1" type="noConversion"/>
  </si>
  <si>
    <t>2.823</t>
    <phoneticPr fontId="1" type="noConversion"/>
  </si>
  <si>
    <t>3.801</t>
    <phoneticPr fontId="1" type="noConversion"/>
  </si>
  <si>
    <t>3.061</t>
    <phoneticPr fontId="1" type="noConversion"/>
  </si>
  <si>
    <t>3.268</t>
    <phoneticPr fontId="1" type="noConversion"/>
  </si>
  <si>
    <t>2.956</t>
    <phoneticPr fontId="1" type="noConversion"/>
  </si>
  <si>
    <t>2.836</t>
    <phoneticPr fontId="1" type="noConversion"/>
  </si>
  <si>
    <t>2.358</t>
    <phoneticPr fontId="1" type="noConversion"/>
  </si>
  <si>
    <t>2.514</t>
    <phoneticPr fontId="1" type="noConversion"/>
  </si>
  <si>
    <t>2.403</t>
    <phoneticPr fontId="1" type="noConversion"/>
  </si>
  <si>
    <t>2.694</t>
    <phoneticPr fontId="1" type="noConversion"/>
  </si>
  <si>
    <t>2.990</t>
    <phoneticPr fontId="1" type="noConversion"/>
  </si>
  <si>
    <t>2.847</t>
    <phoneticPr fontId="1" type="noConversion"/>
  </si>
  <si>
    <t>3.214</t>
    <phoneticPr fontId="1" type="noConversion"/>
  </si>
  <si>
    <t>2.862</t>
    <phoneticPr fontId="1" type="noConversion"/>
  </si>
  <si>
    <t>1.976</t>
    <phoneticPr fontId="1" type="noConversion"/>
  </si>
  <si>
    <t>序号</t>
    <phoneticPr fontId="1" type="noConversion"/>
  </si>
  <si>
    <t>总鲜重</t>
    <phoneticPr fontId="1" type="noConversion"/>
  </si>
  <si>
    <t>地上部</t>
    <phoneticPr fontId="1" type="noConversion"/>
  </si>
  <si>
    <t>地下部</t>
    <phoneticPr fontId="1" type="noConversion"/>
  </si>
  <si>
    <t>2.427</t>
    <phoneticPr fontId="1" type="noConversion"/>
  </si>
  <si>
    <t>2.333</t>
    <phoneticPr fontId="1" type="noConversion"/>
  </si>
  <si>
    <t>1.390</t>
    <phoneticPr fontId="1" type="noConversion"/>
  </si>
  <si>
    <t>3.219</t>
    <phoneticPr fontId="1" type="noConversion"/>
  </si>
  <si>
    <t>2.708</t>
    <phoneticPr fontId="1" type="noConversion"/>
  </si>
  <si>
    <t>1.959</t>
    <phoneticPr fontId="1" type="noConversion"/>
  </si>
  <si>
    <t>1.885</t>
    <phoneticPr fontId="1" type="noConversion"/>
  </si>
  <si>
    <t>1.295</t>
    <phoneticPr fontId="1" type="noConversion"/>
  </si>
  <si>
    <t>2.946</t>
    <phoneticPr fontId="1" type="noConversion"/>
  </si>
  <si>
    <t>1.948</t>
    <phoneticPr fontId="1" type="noConversion"/>
  </si>
  <si>
    <t>1.932</t>
    <phoneticPr fontId="1" type="noConversion"/>
  </si>
  <si>
    <t>2.286</t>
    <phoneticPr fontId="1" type="noConversion"/>
  </si>
  <si>
    <t>1.830</t>
    <phoneticPr fontId="1" type="noConversion"/>
  </si>
  <si>
    <t>1.918</t>
    <phoneticPr fontId="1" type="noConversion"/>
  </si>
  <si>
    <t>2.103</t>
    <phoneticPr fontId="1" type="noConversion"/>
  </si>
  <si>
    <t>2.640</t>
    <phoneticPr fontId="1" type="noConversion"/>
  </si>
  <si>
    <t>1.118</t>
    <phoneticPr fontId="1" type="noConversion"/>
  </si>
  <si>
    <t>1.426</t>
    <phoneticPr fontId="1" type="noConversion"/>
  </si>
  <si>
    <t>1.884</t>
    <phoneticPr fontId="1" type="noConversion"/>
  </si>
  <si>
    <t>2.180</t>
    <phoneticPr fontId="1" type="noConversion"/>
  </si>
  <si>
    <t>1.963</t>
    <phoneticPr fontId="1" type="noConversion"/>
  </si>
  <si>
    <t>2.606</t>
    <phoneticPr fontId="1" type="noConversion"/>
  </si>
  <si>
    <t>2.181</t>
    <phoneticPr fontId="1" type="noConversion"/>
  </si>
  <si>
    <t>1.833</t>
    <phoneticPr fontId="1" type="noConversion"/>
  </si>
  <si>
    <t>2.408</t>
    <phoneticPr fontId="1" type="noConversion"/>
  </si>
  <si>
    <t>2.206</t>
    <phoneticPr fontId="1" type="noConversion"/>
  </si>
  <si>
    <t>1.785</t>
    <phoneticPr fontId="1" type="noConversion"/>
  </si>
  <si>
    <t>2.485</t>
    <phoneticPr fontId="1" type="noConversion"/>
  </si>
  <si>
    <t>1.076</t>
    <phoneticPr fontId="1" type="noConversion"/>
  </si>
  <si>
    <t>2.113</t>
    <phoneticPr fontId="1" type="noConversion"/>
  </si>
  <si>
    <t>2.625</t>
    <phoneticPr fontId="1" type="noConversion"/>
  </si>
  <si>
    <t>2.127</t>
    <phoneticPr fontId="1" type="noConversion"/>
  </si>
  <si>
    <t>1.458</t>
    <phoneticPr fontId="1" type="noConversion"/>
  </si>
  <si>
    <t>1.803</t>
    <phoneticPr fontId="1" type="noConversion"/>
  </si>
  <si>
    <t>1.807</t>
    <phoneticPr fontId="1" type="noConversion"/>
  </si>
  <si>
    <t>2.616</t>
    <phoneticPr fontId="1" type="noConversion"/>
  </si>
  <si>
    <t>1.732</t>
    <phoneticPr fontId="1" type="noConversion"/>
  </si>
  <si>
    <t>1.893</t>
    <phoneticPr fontId="1" type="noConversion"/>
  </si>
  <si>
    <t>2.267</t>
    <phoneticPr fontId="1" type="noConversion"/>
  </si>
  <si>
    <t>1.315</t>
    <phoneticPr fontId="1" type="noConversion"/>
  </si>
  <si>
    <t>1.841</t>
    <phoneticPr fontId="1" type="noConversion"/>
  </si>
  <si>
    <t>1.103</t>
    <phoneticPr fontId="1" type="noConversion"/>
  </si>
  <si>
    <t>2.174</t>
    <phoneticPr fontId="1" type="noConversion"/>
  </si>
  <si>
    <t>2.105</t>
    <phoneticPr fontId="1" type="noConversion"/>
  </si>
  <si>
    <t>2.759</t>
    <phoneticPr fontId="1" type="noConversion"/>
  </si>
  <si>
    <t>2.193</t>
    <phoneticPr fontId="1" type="noConversion"/>
  </si>
  <si>
    <t>2.322</t>
    <phoneticPr fontId="1" type="noConversion"/>
  </si>
  <si>
    <t>2.008</t>
    <phoneticPr fontId="1" type="noConversion"/>
  </si>
  <si>
    <t>1.656</t>
    <phoneticPr fontId="1" type="noConversion"/>
  </si>
  <si>
    <t>1.690</t>
    <phoneticPr fontId="1" type="noConversion"/>
  </si>
  <si>
    <t>1.388</t>
    <phoneticPr fontId="1" type="noConversion"/>
  </si>
  <si>
    <t>1.798</t>
    <phoneticPr fontId="1" type="noConversion"/>
  </si>
  <si>
    <t>2.017</t>
    <phoneticPr fontId="1" type="noConversion"/>
  </si>
  <si>
    <t>1.814</t>
    <phoneticPr fontId="1" type="noConversion"/>
  </si>
  <si>
    <t>2.003</t>
    <phoneticPr fontId="1" type="noConversion"/>
  </si>
  <si>
    <t>2.513</t>
    <phoneticPr fontId="1" type="noConversion"/>
  </si>
  <si>
    <t>2.087</t>
    <phoneticPr fontId="1" type="noConversion"/>
  </si>
  <si>
    <t>1.460</t>
    <phoneticPr fontId="1" type="noConversion"/>
  </si>
  <si>
    <t>吸光度</t>
    <phoneticPr fontId="1" type="noConversion"/>
  </si>
  <si>
    <t>y=0.5493x+0.4016</t>
    <phoneticPr fontId="1" type="noConversion"/>
  </si>
  <si>
    <t>蛋白质含量（测量值）</t>
    <phoneticPr fontId="1" type="noConversion"/>
  </si>
  <si>
    <t>蛋白质总量（第一片叶）</t>
    <phoneticPr fontId="1" type="noConversion"/>
  </si>
  <si>
    <t>测蛋白质所取叶片重量</t>
    <phoneticPr fontId="1" type="noConversion"/>
  </si>
  <si>
    <t>第一片叶总重量</t>
    <phoneticPr fontId="1" type="noConversion"/>
  </si>
  <si>
    <t>合成菌群</t>
    <phoneticPr fontId="1" type="noConversion"/>
  </si>
  <si>
    <t>CK1/CK22/F19/G7/KF11</t>
  </si>
  <si>
    <t>CK1/CK22/CMF9/CMF18/G5/KF11</t>
  </si>
  <si>
    <t>CK1/CK22/D</t>
  </si>
  <si>
    <t>CK1/CMF9/F19/G7/D</t>
  </si>
  <si>
    <t>CK1/CK22/CMF18/F19/KF11</t>
  </si>
  <si>
    <t>CK1/CMF9/CMF18/F19/G5/KF11</t>
  </si>
  <si>
    <t>空白对照</t>
    <phoneticPr fontId="1" type="noConversion"/>
  </si>
  <si>
    <t>CK1/CMF9/CMF18/F19/G18/D</t>
  </si>
  <si>
    <t>CK1/CK22/CMF18/F19/G7/G18/KF11</t>
  </si>
  <si>
    <t>CK22/CMF9/F19/G7/G18/KF11</t>
  </si>
  <si>
    <t>CK1/CMF9/CMF18/F19/G7/D</t>
  </si>
  <si>
    <t>CK22/CMF18/G18/KF11</t>
  </si>
  <si>
    <t>CK1/CMF18/F19/G7/D</t>
  </si>
  <si>
    <t>CMF9/F19/G5/D</t>
  </si>
  <si>
    <t>CK1/CK22/F19/G5/KF11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</si>
</sst>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DC8FD-6120-A44B-9545-AC868029A037}">
  <dimension ref="A1:M66"/>
  <sheetViews>
    <sheetView tabSelected="1" topLeftCell="A15" zoomScale="117" workbookViewId="0">
      <selection activeCell="E24" sqref="E24"/>
    </sheetView>
  </sheetViews>
  <sheetFormatPr baseColWidth="10" defaultRowHeight="16"/>
  <cols>
    <col min="1" max="1" width="36.6640625" style="1" customWidth="1"/>
    <col min="2" max="4" width="10.83203125" style="1"/>
    <col min="6" max="6" width="12.6640625" customWidth="1"/>
    <col min="7" max="7" width="24" customWidth="1"/>
    <col min="9" max="9" width="21.6640625" customWidth="1"/>
    <col min="10" max="10" width="24.1640625" customWidth="1"/>
    <col min="14" max="16384" width="10.83203125" style="1"/>
  </cols>
  <sheetData>
    <row r="1" spans="1:10">
      <c r="A1" s="1" t="s">
        <v>187</v>
      </c>
      <c r="B1" s="1" t="s">
        <v>119</v>
      </c>
      <c r="C1" s="1" t="s">
        <v>120</v>
      </c>
      <c r="D1" s="1" t="s">
        <v>121</v>
      </c>
      <c r="E1" t="s">
        <v>122</v>
      </c>
      <c r="F1" t="s">
        <v>186</v>
      </c>
      <c r="G1" t="s">
        <v>185</v>
      </c>
      <c r="H1" t="s">
        <v>181</v>
      </c>
      <c r="I1" t="s">
        <v>183</v>
      </c>
      <c r="J1" t="s">
        <v>184</v>
      </c>
    </row>
    <row r="2" spans="1:10">
      <c r="A2" s="2" t="s">
        <v>188</v>
      </c>
      <c r="B2" s="1" t="s">
        <v>0</v>
      </c>
      <c r="C2" s="1" t="s">
        <v>60</v>
      </c>
      <c r="D2" s="1" t="s">
        <v>123</v>
      </c>
      <c r="E2" s="1">
        <f>C2-D2</f>
        <v>0.77800000000000002</v>
      </c>
      <c r="F2">
        <v>0.16300000000000001</v>
      </c>
      <c r="G2">
        <v>0.105</v>
      </c>
      <c r="H2">
        <v>0.63600000000000001</v>
      </c>
      <c r="I2">
        <f>H2*0.5493+0.4016</f>
        <v>0.75095480000000003</v>
      </c>
      <c r="J2">
        <f>(F2/G2)*I2</f>
        <v>1.1657679276190478</v>
      </c>
    </row>
    <row r="3" spans="1:10">
      <c r="A3" s="2"/>
      <c r="B3" s="1" t="s">
        <v>1</v>
      </c>
      <c r="C3" s="1" t="s">
        <v>61</v>
      </c>
      <c r="D3" s="1" t="s">
        <v>124</v>
      </c>
      <c r="E3" s="1">
        <f t="shared" ref="E3:E61" si="0">C3-D3</f>
        <v>0.7719999999999998</v>
      </c>
      <c r="F3">
        <v>0.16500000000000001</v>
      </c>
      <c r="G3">
        <v>9.8000000000000004E-2</v>
      </c>
      <c r="H3">
        <v>0.72399999999999998</v>
      </c>
      <c r="I3">
        <f t="shared" ref="I3:I61" si="1">H3*0.5493+0.4016</f>
        <v>0.79929319999999993</v>
      </c>
      <c r="J3">
        <f t="shared" ref="J3:J61" si="2">(F3/G3)*I3</f>
        <v>1.3457487551020406</v>
      </c>
    </row>
    <row r="4" spans="1:10">
      <c r="A4" s="2"/>
      <c r="B4" s="1" t="s">
        <v>2</v>
      </c>
      <c r="C4" s="1" t="s">
        <v>62</v>
      </c>
      <c r="D4" s="1" t="s">
        <v>125</v>
      </c>
      <c r="E4" s="1">
        <f t="shared" si="0"/>
        <v>0.5</v>
      </c>
      <c r="F4">
        <v>0.105</v>
      </c>
      <c r="G4">
        <v>0.105</v>
      </c>
      <c r="H4">
        <v>0.74529999999999996</v>
      </c>
      <c r="I4">
        <f t="shared" si="1"/>
        <v>0.81099328999999998</v>
      </c>
      <c r="J4">
        <f t="shared" si="2"/>
        <v>0.81099328999999998</v>
      </c>
    </row>
    <row r="5" spans="1:10">
      <c r="A5" s="2"/>
      <c r="B5" s="1" t="s">
        <v>3</v>
      </c>
      <c r="C5" s="1" t="s">
        <v>63</v>
      </c>
      <c r="D5" s="1" t="s">
        <v>90</v>
      </c>
      <c r="E5" s="1">
        <f t="shared" si="0"/>
        <v>0.6639999999999997</v>
      </c>
      <c r="F5">
        <v>0.126</v>
      </c>
      <c r="G5">
        <v>9.9000000000000005E-2</v>
      </c>
      <c r="H5">
        <v>0.70220000000000005</v>
      </c>
      <c r="I5">
        <f t="shared" si="1"/>
        <v>0.78731846000000005</v>
      </c>
      <c r="J5">
        <f t="shared" si="2"/>
        <v>1.0020416763636364</v>
      </c>
    </row>
    <row r="6" spans="1:10">
      <c r="A6" s="2" t="s">
        <v>189</v>
      </c>
      <c r="B6" s="1" t="s">
        <v>4</v>
      </c>
      <c r="C6" s="1" t="s">
        <v>64</v>
      </c>
      <c r="D6" s="1" t="s">
        <v>126</v>
      </c>
      <c r="E6" s="1">
        <f t="shared" si="0"/>
        <v>1.2470000000000003</v>
      </c>
      <c r="F6">
        <v>0.19700000000000001</v>
      </c>
      <c r="G6">
        <v>0.10299999999999999</v>
      </c>
      <c r="H6">
        <v>0.64610000000000001</v>
      </c>
      <c r="I6">
        <f t="shared" si="1"/>
        <v>0.75650273000000001</v>
      </c>
      <c r="J6">
        <f t="shared" si="2"/>
        <v>1.446903279708738</v>
      </c>
    </row>
    <row r="7" spans="1:10">
      <c r="A7" s="2"/>
      <c r="B7" s="1" t="s">
        <v>5</v>
      </c>
      <c r="C7" s="1" t="s">
        <v>65</v>
      </c>
      <c r="D7" s="1" t="s">
        <v>127</v>
      </c>
      <c r="E7" s="1">
        <f t="shared" si="0"/>
        <v>1.0639999999999996</v>
      </c>
      <c r="F7">
        <v>0.157</v>
      </c>
      <c r="G7">
        <v>9.7000000000000003E-2</v>
      </c>
      <c r="H7">
        <v>0.61470000000000002</v>
      </c>
      <c r="I7">
        <f t="shared" si="1"/>
        <v>0.73925470999999998</v>
      </c>
      <c r="J7">
        <f t="shared" si="2"/>
        <v>1.1965256646391753</v>
      </c>
    </row>
    <row r="8" spans="1:10">
      <c r="A8" s="2"/>
      <c r="B8" s="1" t="s">
        <v>6</v>
      </c>
      <c r="C8" s="1" t="s">
        <v>66</v>
      </c>
      <c r="D8" s="1" t="s">
        <v>128</v>
      </c>
      <c r="E8" s="1">
        <f t="shared" si="0"/>
        <v>0.87999999999999989</v>
      </c>
      <c r="F8">
        <v>0.13700000000000001</v>
      </c>
      <c r="G8">
        <v>9.9000000000000005E-2</v>
      </c>
      <c r="H8">
        <v>0.74880000000000002</v>
      </c>
      <c r="I8">
        <f t="shared" si="1"/>
        <v>0.81291584000000006</v>
      </c>
      <c r="J8">
        <f t="shared" si="2"/>
        <v>1.1249441422222224</v>
      </c>
    </row>
    <row r="9" spans="1:10">
      <c r="A9" s="2"/>
      <c r="B9" s="1" t="s">
        <v>7</v>
      </c>
      <c r="C9" s="1" t="s">
        <v>67</v>
      </c>
      <c r="D9" s="1" t="s">
        <v>129</v>
      </c>
      <c r="E9" s="1">
        <f t="shared" si="0"/>
        <v>0.81500000000000017</v>
      </c>
      <c r="F9">
        <v>0.107</v>
      </c>
      <c r="G9">
        <v>0.1</v>
      </c>
      <c r="H9">
        <v>0.74350000000000005</v>
      </c>
      <c r="I9">
        <f t="shared" si="1"/>
        <v>0.81000455000000005</v>
      </c>
      <c r="J9">
        <f t="shared" si="2"/>
        <v>0.86670486849999995</v>
      </c>
    </row>
    <row r="10" spans="1:10">
      <c r="A10" s="2" t="s">
        <v>190</v>
      </c>
      <c r="B10" s="1" t="s">
        <v>8</v>
      </c>
      <c r="C10" s="1" t="s">
        <v>68</v>
      </c>
      <c r="D10" s="1" t="s">
        <v>130</v>
      </c>
      <c r="E10" s="1">
        <f t="shared" si="0"/>
        <v>0.57700000000000018</v>
      </c>
      <c r="F10">
        <v>9.2999999999999999E-2</v>
      </c>
      <c r="G10">
        <v>9.2999999999999999E-2</v>
      </c>
      <c r="H10">
        <v>0.68859999999999999</v>
      </c>
      <c r="I10">
        <f t="shared" si="1"/>
        <v>0.77984798</v>
      </c>
      <c r="J10">
        <f t="shared" si="2"/>
        <v>0.77984798</v>
      </c>
    </row>
    <row r="11" spans="1:10">
      <c r="A11" s="2"/>
      <c r="B11" s="1" t="s">
        <v>9</v>
      </c>
      <c r="C11" s="1" t="s">
        <v>69</v>
      </c>
      <c r="D11" s="1" t="s">
        <v>131</v>
      </c>
      <c r="E11" s="1">
        <f t="shared" si="0"/>
        <v>0.88999999999999968</v>
      </c>
      <c r="F11">
        <v>0.122</v>
      </c>
      <c r="G11">
        <v>9.9000000000000005E-2</v>
      </c>
      <c r="H11">
        <v>0.63590000000000002</v>
      </c>
      <c r="I11">
        <f t="shared" si="1"/>
        <v>0.75089987000000002</v>
      </c>
      <c r="J11">
        <f t="shared" si="2"/>
        <v>0.92535135494949494</v>
      </c>
    </row>
    <row r="12" spans="1:10">
      <c r="A12" s="2"/>
      <c r="B12" s="1" t="s">
        <v>10</v>
      </c>
      <c r="C12" s="1" t="s">
        <v>70</v>
      </c>
      <c r="D12" s="1" t="s">
        <v>132</v>
      </c>
      <c r="E12" s="1">
        <f t="shared" si="0"/>
        <v>0.70599999999999996</v>
      </c>
      <c r="F12">
        <v>0.18099999999999999</v>
      </c>
      <c r="G12">
        <v>9.6000000000000002E-2</v>
      </c>
      <c r="H12">
        <v>0.59860000000000002</v>
      </c>
      <c r="I12">
        <f t="shared" si="1"/>
        <v>0.73041098000000004</v>
      </c>
      <c r="J12">
        <f t="shared" si="2"/>
        <v>1.3771290352083334</v>
      </c>
    </row>
    <row r="13" spans="1:10">
      <c r="A13" s="2"/>
      <c r="B13" s="1" t="s">
        <v>11</v>
      </c>
      <c r="C13" s="1" t="s">
        <v>71</v>
      </c>
      <c r="D13" s="1" t="s">
        <v>133</v>
      </c>
      <c r="E13" s="1">
        <f t="shared" si="0"/>
        <v>0.91999999999999993</v>
      </c>
      <c r="F13">
        <v>0.13200000000000001</v>
      </c>
      <c r="G13">
        <v>0.105</v>
      </c>
      <c r="H13">
        <v>0.74350000000000005</v>
      </c>
      <c r="I13">
        <f t="shared" si="1"/>
        <v>0.81000455000000005</v>
      </c>
      <c r="J13">
        <f t="shared" si="2"/>
        <v>1.0182914342857146</v>
      </c>
    </row>
    <row r="14" spans="1:10">
      <c r="A14" s="2" t="s">
        <v>191</v>
      </c>
      <c r="B14" s="1" t="s">
        <v>12</v>
      </c>
      <c r="C14" s="1" t="s">
        <v>72</v>
      </c>
      <c r="D14" s="1" t="s">
        <v>134</v>
      </c>
      <c r="E14" s="1">
        <f t="shared" si="0"/>
        <v>0.71899999999999986</v>
      </c>
      <c r="F14">
        <v>0.152</v>
      </c>
      <c r="G14">
        <v>0.1</v>
      </c>
      <c r="H14">
        <v>0.68459999999999999</v>
      </c>
      <c r="I14">
        <f t="shared" si="1"/>
        <v>0.77765077999999999</v>
      </c>
      <c r="J14">
        <f t="shared" si="2"/>
        <v>1.1820291855999998</v>
      </c>
    </row>
    <row r="15" spans="1:10">
      <c r="A15" s="2"/>
      <c r="B15" s="1" t="s">
        <v>13</v>
      </c>
      <c r="C15" s="1" t="s">
        <v>73</v>
      </c>
      <c r="D15" s="1" t="s">
        <v>135</v>
      </c>
      <c r="E15" s="1">
        <f t="shared" si="0"/>
        <v>0.70100000000000007</v>
      </c>
      <c r="F15">
        <v>0.13800000000000001</v>
      </c>
      <c r="G15">
        <v>0.10199999999999999</v>
      </c>
      <c r="H15">
        <v>0.62990000000000002</v>
      </c>
      <c r="I15">
        <f t="shared" si="1"/>
        <v>0.74760406999999995</v>
      </c>
      <c r="J15">
        <f t="shared" si="2"/>
        <v>1.0114643300000001</v>
      </c>
    </row>
    <row r="16" spans="1:10">
      <c r="A16" s="2"/>
      <c r="B16" s="1" t="s">
        <v>14</v>
      </c>
      <c r="C16" s="1" t="s">
        <v>74</v>
      </c>
      <c r="D16" s="1" t="s">
        <v>136</v>
      </c>
      <c r="E16" s="1">
        <f t="shared" si="0"/>
        <v>0.72300000000000009</v>
      </c>
      <c r="F16">
        <v>7.6999999999999999E-2</v>
      </c>
      <c r="G16">
        <v>7.6999999999999999E-2</v>
      </c>
      <c r="H16">
        <v>0.60429999999999995</v>
      </c>
      <c r="I16">
        <f t="shared" si="1"/>
        <v>0.73354198999999998</v>
      </c>
      <c r="J16">
        <f t="shared" si="2"/>
        <v>0.73354198999999998</v>
      </c>
    </row>
    <row r="17" spans="1:10">
      <c r="A17" s="2"/>
      <c r="B17" s="1" t="s">
        <v>15</v>
      </c>
      <c r="C17" s="1" t="s">
        <v>75</v>
      </c>
      <c r="D17" s="1" t="s">
        <v>137</v>
      </c>
      <c r="E17" s="1">
        <f t="shared" si="0"/>
        <v>0.84999999999999964</v>
      </c>
      <c r="F17">
        <v>0.121</v>
      </c>
      <c r="G17">
        <v>0.1</v>
      </c>
      <c r="H17">
        <v>0.67979999999999996</v>
      </c>
      <c r="I17">
        <f t="shared" si="1"/>
        <v>0.77501414000000002</v>
      </c>
      <c r="J17">
        <f t="shared" si="2"/>
        <v>0.93776710939999997</v>
      </c>
    </row>
    <row r="18" spans="1:10">
      <c r="A18" s="2" t="s">
        <v>192</v>
      </c>
      <c r="B18" s="1" t="s">
        <v>16</v>
      </c>
      <c r="C18" s="1" t="s">
        <v>78</v>
      </c>
      <c r="D18" s="1" t="s">
        <v>138</v>
      </c>
      <c r="E18" s="1">
        <f t="shared" si="0"/>
        <v>1.0469999999999997</v>
      </c>
      <c r="F18">
        <v>0.113</v>
      </c>
      <c r="G18">
        <v>0.1</v>
      </c>
      <c r="H18">
        <v>0.63890000000000002</v>
      </c>
      <c r="I18">
        <f t="shared" si="1"/>
        <v>0.75254777000000006</v>
      </c>
      <c r="J18">
        <f t="shared" si="2"/>
        <v>0.85037898010000001</v>
      </c>
    </row>
    <row r="19" spans="1:10">
      <c r="A19" s="2"/>
      <c r="B19" s="1" t="s">
        <v>17</v>
      </c>
      <c r="C19" s="1" t="s">
        <v>76</v>
      </c>
      <c r="D19" s="1" t="s">
        <v>139</v>
      </c>
      <c r="E19" s="1">
        <f t="shared" si="0"/>
        <v>0.496</v>
      </c>
      <c r="F19">
        <v>9.1999999999999998E-2</v>
      </c>
      <c r="G19">
        <v>9.1999999999999998E-2</v>
      </c>
      <c r="H19">
        <v>0.67700000000000005</v>
      </c>
      <c r="I19">
        <f t="shared" si="1"/>
        <v>0.77347610000000011</v>
      </c>
      <c r="J19">
        <f t="shared" si="2"/>
        <v>0.77347610000000011</v>
      </c>
    </row>
    <row r="20" spans="1:10">
      <c r="A20" s="2"/>
      <c r="B20" s="1" t="s">
        <v>18</v>
      </c>
      <c r="C20" s="1" t="s">
        <v>77</v>
      </c>
      <c r="D20" s="1" t="s">
        <v>140</v>
      </c>
      <c r="E20" s="1">
        <f t="shared" si="0"/>
        <v>0.61099999999999999</v>
      </c>
      <c r="F20">
        <v>5.6000000000000001E-2</v>
      </c>
      <c r="G20">
        <v>5.6000000000000001E-2</v>
      </c>
      <c r="H20">
        <v>0.60170000000000001</v>
      </c>
      <c r="I20">
        <f t="shared" si="1"/>
        <v>0.73211380999999998</v>
      </c>
      <c r="J20">
        <f t="shared" si="2"/>
        <v>0.73211380999999998</v>
      </c>
    </row>
    <row r="21" spans="1:10">
      <c r="A21" s="2"/>
      <c r="B21" s="1" t="s">
        <v>19</v>
      </c>
      <c r="C21" s="1" t="s">
        <v>79</v>
      </c>
      <c r="D21" s="1" t="s">
        <v>141</v>
      </c>
      <c r="E21" s="1">
        <f t="shared" si="0"/>
        <v>0.77200000000000024</v>
      </c>
      <c r="F21">
        <v>0.157</v>
      </c>
      <c r="G21">
        <v>0.10299999999999999</v>
      </c>
      <c r="H21">
        <v>0.67369999999999997</v>
      </c>
      <c r="I21">
        <f t="shared" si="1"/>
        <v>0.77166340999999994</v>
      </c>
      <c r="J21">
        <f t="shared" si="2"/>
        <v>1.1762248094174756</v>
      </c>
    </row>
    <row r="22" spans="1:10">
      <c r="A22" s="2" t="s">
        <v>193</v>
      </c>
      <c r="B22" s="1" t="s">
        <v>20</v>
      </c>
      <c r="C22" s="1" t="s">
        <v>80</v>
      </c>
      <c r="D22" s="1" t="s">
        <v>142</v>
      </c>
      <c r="E22" s="1">
        <f t="shared" si="0"/>
        <v>1.0009999999999999</v>
      </c>
      <c r="F22">
        <v>0.20200000000000001</v>
      </c>
      <c r="G22">
        <v>9.8000000000000004E-2</v>
      </c>
      <c r="H22">
        <v>0.61080000000000001</v>
      </c>
      <c r="I22">
        <f t="shared" si="1"/>
        <v>0.73711243999999998</v>
      </c>
      <c r="J22">
        <f t="shared" si="2"/>
        <v>1.5193542130612243</v>
      </c>
    </row>
    <row r="23" spans="1:10">
      <c r="A23" s="2"/>
      <c r="B23" s="1" t="s">
        <v>21</v>
      </c>
      <c r="C23" s="1" t="s">
        <v>81</v>
      </c>
      <c r="D23" s="1" t="s">
        <v>143</v>
      </c>
      <c r="E23" s="1">
        <f t="shared" si="0"/>
        <v>0.75499999999999989</v>
      </c>
      <c r="F23">
        <v>0.14299999999999999</v>
      </c>
      <c r="G23">
        <v>9.7000000000000003E-2</v>
      </c>
      <c r="H23">
        <v>0.68989999999999996</v>
      </c>
      <c r="I23">
        <f t="shared" si="1"/>
        <v>0.78056207</v>
      </c>
      <c r="J23">
        <f t="shared" si="2"/>
        <v>1.1507255258762885</v>
      </c>
    </row>
    <row r="24" spans="1:10">
      <c r="A24" s="2"/>
      <c r="B24" s="1" t="s">
        <v>22</v>
      </c>
      <c r="C24" s="1" t="s">
        <v>82</v>
      </c>
      <c r="D24" s="1" t="s">
        <v>144</v>
      </c>
      <c r="E24" s="1">
        <f t="shared" si="0"/>
        <v>1.0460000000000003</v>
      </c>
      <c r="F24">
        <v>0.17499999999999999</v>
      </c>
      <c r="G24">
        <v>0.10299999999999999</v>
      </c>
      <c r="H24">
        <v>0.68030000000000002</v>
      </c>
      <c r="I24">
        <f t="shared" si="1"/>
        <v>0.77528879000000006</v>
      </c>
      <c r="J24">
        <f t="shared" si="2"/>
        <v>1.3172382354368932</v>
      </c>
    </row>
    <row r="25" spans="1:10">
      <c r="A25" s="2"/>
      <c r="B25" s="1" t="s">
        <v>23</v>
      </c>
      <c r="C25" s="1" t="s">
        <v>83</v>
      </c>
      <c r="D25" s="1" t="s">
        <v>145</v>
      </c>
      <c r="E25" s="1">
        <f t="shared" si="0"/>
        <v>0.92499999999999982</v>
      </c>
      <c r="F25">
        <v>0.193</v>
      </c>
      <c r="G25">
        <v>0.10100000000000001</v>
      </c>
      <c r="H25">
        <v>0.63170000000000004</v>
      </c>
      <c r="I25">
        <f t="shared" si="1"/>
        <v>0.74859281000000011</v>
      </c>
      <c r="J25">
        <f t="shared" si="2"/>
        <v>1.43047933</v>
      </c>
    </row>
    <row r="26" spans="1:10">
      <c r="A26" s="2" t="s">
        <v>194</v>
      </c>
      <c r="B26" s="1" t="s">
        <v>24</v>
      </c>
      <c r="C26" s="1" t="s">
        <v>84</v>
      </c>
      <c r="D26" s="1" t="s">
        <v>146</v>
      </c>
      <c r="E26" s="1">
        <f t="shared" si="0"/>
        <v>0.81299999999999994</v>
      </c>
      <c r="F26">
        <v>0.184</v>
      </c>
      <c r="G26">
        <v>0.10299999999999999</v>
      </c>
      <c r="H26">
        <v>0.61929999999999996</v>
      </c>
      <c r="I26">
        <f t="shared" si="1"/>
        <v>0.74178148999999993</v>
      </c>
      <c r="J26">
        <f t="shared" si="2"/>
        <v>1.3251242151456311</v>
      </c>
    </row>
    <row r="27" spans="1:10">
      <c r="A27" s="2"/>
      <c r="B27" s="1" t="s">
        <v>25</v>
      </c>
      <c r="C27" s="1" t="s">
        <v>85</v>
      </c>
      <c r="D27" s="1" t="s">
        <v>147</v>
      </c>
      <c r="E27" s="1">
        <f t="shared" si="0"/>
        <v>0.87199999999999989</v>
      </c>
      <c r="F27">
        <v>6.0999999999999999E-2</v>
      </c>
      <c r="G27">
        <v>6.0999999999999999E-2</v>
      </c>
      <c r="H27">
        <v>0.69059999999999999</v>
      </c>
      <c r="I27">
        <f t="shared" si="1"/>
        <v>0.78094657999999995</v>
      </c>
      <c r="J27">
        <f t="shared" si="2"/>
        <v>0.78094657999999995</v>
      </c>
    </row>
    <row r="28" spans="1:10">
      <c r="A28" s="2"/>
      <c r="B28" s="1" t="s">
        <v>26</v>
      </c>
      <c r="C28" s="1" t="s">
        <v>86</v>
      </c>
      <c r="D28" s="1" t="s">
        <v>148</v>
      </c>
      <c r="E28" s="1">
        <f t="shared" si="0"/>
        <v>0.82399999999999984</v>
      </c>
      <c r="F28">
        <v>7.2999999999999995E-2</v>
      </c>
      <c r="G28">
        <v>9.7000000000000003E-2</v>
      </c>
      <c r="H28">
        <v>0.69259999999999999</v>
      </c>
      <c r="I28">
        <f t="shared" si="1"/>
        <v>0.78204518000000001</v>
      </c>
      <c r="J28">
        <f t="shared" si="2"/>
        <v>0.58854946536082464</v>
      </c>
    </row>
    <row r="29" spans="1:10">
      <c r="A29" s="2"/>
      <c r="B29" s="1" t="s">
        <v>27</v>
      </c>
      <c r="C29" s="1" t="s">
        <v>87</v>
      </c>
      <c r="D29" s="1" t="s">
        <v>149</v>
      </c>
      <c r="E29" s="1">
        <f t="shared" si="0"/>
        <v>0.72399999999999998</v>
      </c>
      <c r="F29">
        <v>0.107</v>
      </c>
      <c r="G29">
        <v>0.10299999999999999</v>
      </c>
      <c r="H29">
        <v>0.66139999999999999</v>
      </c>
      <c r="I29">
        <f t="shared" si="1"/>
        <v>0.76490701999999999</v>
      </c>
      <c r="J29">
        <f t="shared" si="2"/>
        <v>0.79461214699029126</v>
      </c>
    </row>
    <row r="30" spans="1:10">
      <c r="A30" s="2" t="s">
        <v>195</v>
      </c>
      <c r="B30" s="1" t="s">
        <v>29</v>
      </c>
      <c r="C30" s="1" t="s">
        <v>88</v>
      </c>
      <c r="D30" s="1" t="s">
        <v>150</v>
      </c>
      <c r="E30" s="1">
        <f t="shared" si="0"/>
        <v>1.0660000000000003</v>
      </c>
      <c r="F30">
        <v>0.16600000000000001</v>
      </c>
      <c r="G30">
        <v>0.10299999999999999</v>
      </c>
      <c r="H30">
        <v>0.72870000000000001</v>
      </c>
      <c r="I30">
        <f t="shared" si="1"/>
        <v>0.80187491</v>
      </c>
      <c r="J30">
        <f t="shared" si="2"/>
        <v>1.2923420879611651</v>
      </c>
    </row>
    <row r="31" spans="1:10">
      <c r="A31" s="2"/>
      <c r="B31" s="1" t="s">
        <v>28</v>
      </c>
      <c r="C31" s="1" t="s">
        <v>89</v>
      </c>
      <c r="D31" s="1" t="s">
        <v>151</v>
      </c>
      <c r="E31" s="1">
        <f t="shared" si="0"/>
        <v>0.94399999999999995</v>
      </c>
      <c r="F31">
        <v>8.4000000000000005E-2</v>
      </c>
      <c r="G31">
        <v>8.4000000000000005E-2</v>
      </c>
      <c r="H31">
        <v>0.66979999999999995</v>
      </c>
      <c r="I31">
        <f t="shared" si="1"/>
        <v>0.76952113999999994</v>
      </c>
      <c r="J31">
        <f t="shared" si="2"/>
        <v>0.76952113999999994</v>
      </c>
    </row>
    <row r="32" spans="1:10">
      <c r="A32" s="2"/>
      <c r="B32" s="1" t="s">
        <v>30</v>
      </c>
      <c r="C32" s="1" t="s">
        <v>90</v>
      </c>
      <c r="D32" s="1" t="s">
        <v>152</v>
      </c>
      <c r="E32" s="1">
        <f t="shared" si="0"/>
        <v>0.77300000000000013</v>
      </c>
      <c r="F32">
        <v>0.13</v>
      </c>
      <c r="G32">
        <v>0.104</v>
      </c>
      <c r="H32">
        <v>0.6996</v>
      </c>
      <c r="I32">
        <f t="shared" si="1"/>
        <v>0.78589028000000005</v>
      </c>
      <c r="J32">
        <f t="shared" si="2"/>
        <v>0.98236285000000012</v>
      </c>
    </row>
    <row r="33" spans="1:10">
      <c r="A33" s="2"/>
      <c r="B33" s="1" t="s">
        <v>31</v>
      </c>
      <c r="C33" s="1" t="s">
        <v>91</v>
      </c>
      <c r="D33" s="1" t="s">
        <v>153</v>
      </c>
      <c r="E33" s="1">
        <f t="shared" si="0"/>
        <v>1.0089999999999999</v>
      </c>
      <c r="F33">
        <v>0.17100000000000001</v>
      </c>
      <c r="G33">
        <v>0.105</v>
      </c>
      <c r="H33">
        <v>0.628</v>
      </c>
      <c r="I33">
        <f t="shared" si="1"/>
        <v>0.74656040000000001</v>
      </c>
      <c r="J33">
        <f t="shared" si="2"/>
        <v>1.2158269371428574</v>
      </c>
    </row>
    <row r="34" spans="1:10">
      <c r="A34" s="2" t="s">
        <v>196</v>
      </c>
      <c r="B34" s="1" t="s">
        <v>32</v>
      </c>
      <c r="C34" s="1" t="s">
        <v>92</v>
      </c>
      <c r="D34" s="1" t="s">
        <v>154</v>
      </c>
      <c r="E34" s="1">
        <f t="shared" si="0"/>
        <v>0.9870000000000001</v>
      </c>
      <c r="F34">
        <v>0.13300000000000001</v>
      </c>
      <c r="G34">
        <v>0.104</v>
      </c>
      <c r="H34">
        <v>0.74350000000000005</v>
      </c>
      <c r="I34">
        <f t="shared" si="1"/>
        <v>0.81000455000000005</v>
      </c>
      <c r="J34">
        <f t="shared" si="2"/>
        <v>1.0358712033653847</v>
      </c>
    </row>
    <row r="35" spans="1:10">
      <c r="A35" s="2"/>
      <c r="B35" s="1" t="s">
        <v>33</v>
      </c>
      <c r="C35" s="1" t="s">
        <v>93</v>
      </c>
      <c r="D35" s="1" t="s">
        <v>155</v>
      </c>
      <c r="E35" s="1">
        <f t="shared" si="0"/>
        <v>0.78300000000000014</v>
      </c>
      <c r="F35">
        <v>0.13500000000000001</v>
      </c>
      <c r="G35">
        <v>0.105</v>
      </c>
      <c r="H35">
        <v>0.63990000000000002</v>
      </c>
      <c r="I35">
        <f t="shared" si="1"/>
        <v>0.75309707000000004</v>
      </c>
      <c r="J35">
        <f t="shared" si="2"/>
        <v>0.96826766142857157</v>
      </c>
    </row>
    <row r="36" spans="1:10">
      <c r="A36" s="2"/>
      <c r="B36" s="1" t="s">
        <v>34</v>
      </c>
      <c r="C36" s="1" t="s">
        <v>94</v>
      </c>
      <c r="D36" s="1" t="s">
        <v>156</v>
      </c>
      <c r="E36" s="1">
        <f t="shared" si="0"/>
        <v>1.141</v>
      </c>
      <c r="F36">
        <v>0.128</v>
      </c>
      <c r="G36">
        <v>0.104</v>
      </c>
      <c r="H36">
        <v>0.6734</v>
      </c>
      <c r="I36">
        <f t="shared" si="1"/>
        <v>0.77149862000000002</v>
      </c>
      <c r="J36">
        <f t="shared" si="2"/>
        <v>0.94953676307692314</v>
      </c>
    </row>
    <row r="37" spans="1:10">
      <c r="A37" s="2"/>
      <c r="B37" s="1" t="s">
        <v>35</v>
      </c>
      <c r="C37" s="1" t="s">
        <v>95</v>
      </c>
      <c r="D37" s="1" t="s">
        <v>157</v>
      </c>
      <c r="E37" s="1">
        <f t="shared" si="0"/>
        <v>0.69300000000000006</v>
      </c>
      <c r="F37">
        <v>0.17299999999999999</v>
      </c>
      <c r="G37">
        <v>0.105</v>
      </c>
      <c r="H37">
        <v>0.64380000000000004</v>
      </c>
      <c r="I37">
        <f t="shared" si="1"/>
        <v>0.75523934000000004</v>
      </c>
      <c r="J37">
        <f t="shared" si="2"/>
        <v>1.244346722095238</v>
      </c>
    </row>
    <row r="38" spans="1:10">
      <c r="A38" s="2" t="s">
        <v>197</v>
      </c>
      <c r="B38" s="1" t="s">
        <v>36</v>
      </c>
      <c r="C38" s="1" t="s">
        <v>96</v>
      </c>
      <c r="D38" s="1" t="s">
        <v>158</v>
      </c>
      <c r="E38" s="1">
        <f t="shared" si="0"/>
        <v>1.0419999999999998</v>
      </c>
      <c r="F38">
        <v>0.16400000000000001</v>
      </c>
      <c r="G38">
        <v>9.6000000000000002E-2</v>
      </c>
      <c r="H38">
        <v>0.70899999999999996</v>
      </c>
      <c r="I38">
        <f t="shared" si="1"/>
        <v>0.79105369999999997</v>
      </c>
      <c r="J38">
        <f t="shared" si="2"/>
        <v>1.3513834041666666</v>
      </c>
    </row>
    <row r="39" spans="1:10">
      <c r="A39" s="2"/>
      <c r="B39" s="1" t="s">
        <v>37</v>
      </c>
      <c r="C39" s="1" t="s">
        <v>97</v>
      </c>
      <c r="D39" s="1" t="s">
        <v>159</v>
      </c>
      <c r="E39" s="1">
        <f t="shared" si="0"/>
        <v>0.71000000000000019</v>
      </c>
      <c r="F39">
        <v>0.113</v>
      </c>
      <c r="G39">
        <v>9.6000000000000002E-2</v>
      </c>
      <c r="H39">
        <v>0.66159999999999997</v>
      </c>
      <c r="I39">
        <f t="shared" si="1"/>
        <v>0.76501688000000001</v>
      </c>
      <c r="J39">
        <f t="shared" si="2"/>
        <v>0.90048861916666667</v>
      </c>
    </row>
    <row r="40" spans="1:10">
      <c r="A40" s="2"/>
      <c r="B40" s="1" t="s">
        <v>38</v>
      </c>
      <c r="C40" s="1" t="s">
        <v>98</v>
      </c>
      <c r="D40" s="1" t="s">
        <v>160</v>
      </c>
      <c r="E40" s="1">
        <f t="shared" si="0"/>
        <v>0.8819999999999999</v>
      </c>
      <c r="F40">
        <v>0.105</v>
      </c>
      <c r="G40">
        <v>0.105</v>
      </c>
      <c r="H40">
        <v>0.72550000000000003</v>
      </c>
      <c r="I40">
        <f t="shared" si="1"/>
        <v>0.80011715000000005</v>
      </c>
      <c r="J40">
        <f t="shared" si="2"/>
        <v>0.80011715000000005</v>
      </c>
    </row>
    <row r="41" spans="1:10">
      <c r="A41" s="2"/>
      <c r="B41" s="1" t="s">
        <v>39</v>
      </c>
      <c r="C41" s="1" t="s">
        <v>99</v>
      </c>
      <c r="D41" s="1" t="s">
        <v>161</v>
      </c>
      <c r="E41" s="1">
        <f t="shared" si="0"/>
        <v>0.94399999999999995</v>
      </c>
      <c r="F41">
        <v>0.154</v>
      </c>
      <c r="G41">
        <v>9.6000000000000002E-2</v>
      </c>
      <c r="H41">
        <v>0.63090000000000002</v>
      </c>
      <c r="I41">
        <f t="shared" si="1"/>
        <v>0.74815337000000004</v>
      </c>
      <c r="J41">
        <f t="shared" si="2"/>
        <v>1.2001626977083333</v>
      </c>
    </row>
    <row r="42" spans="1:10">
      <c r="A42" s="2" t="s">
        <v>198</v>
      </c>
      <c r="B42" s="1" t="s">
        <v>40</v>
      </c>
      <c r="C42" s="1" t="s">
        <v>100</v>
      </c>
      <c r="D42" s="1" t="s">
        <v>162</v>
      </c>
      <c r="E42" s="1">
        <f t="shared" si="0"/>
        <v>1.048</v>
      </c>
      <c r="F42">
        <v>0.125</v>
      </c>
      <c r="G42">
        <v>0.105</v>
      </c>
      <c r="H42">
        <v>0.68979999999999997</v>
      </c>
      <c r="I42">
        <f t="shared" si="1"/>
        <v>0.78050713999999999</v>
      </c>
      <c r="J42">
        <f t="shared" si="2"/>
        <v>0.92917516666666666</v>
      </c>
    </row>
    <row r="43" spans="1:10">
      <c r="A43" s="2"/>
      <c r="B43" s="1" t="s">
        <v>41</v>
      </c>
      <c r="C43" s="1" t="s">
        <v>101</v>
      </c>
      <c r="D43" s="1" t="s">
        <v>163</v>
      </c>
      <c r="E43" s="1">
        <f t="shared" si="0"/>
        <v>0.70600000000000018</v>
      </c>
      <c r="F43">
        <v>0.13200000000000001</v>
      </c>
      <c r="G43">
        <v>9.6000000000000002E-2</v>
      </c>
      <c r="H43">
        <v>0.6331</v>
      </c>
      <c r="I43">
        <f t="shared" si="1"/>
        <v>0.74936183000000001</v>
      </c>
      <c r="J43">
        <f t="shared" si="2"/>
        <v>1.0303725162499999</v>
      </c>
    </row>
    <row r="44" spans="1:10">
      <c r="A44" s="2"/>
      <c r="B44" s="1" t="s">
        <v>42</v>
      </c>
      <c r="C44" s="1" t="s">
        <v>102</v>
      </c>
      <c r="D44" s="1" t="s">
        <v>164</v>
      </c>
      <c r="E44" s="1">
        <f t="shared" si="0"/>
        <v>1.0639999999999998</v>
      </c>
      <c r="F44">
        <v>0.13900000000000001</v>
      </c>
      <c r="G44">
        <v>9.6000000000000002E-2</v>
      </c>
      <c r="H44">
        <v>0.66969999999999996</v>
      </c>
      <c r="I44">
        <f t="shared" si="1"/>
        <v>0.76946621000000004</v>
      </c>
      <c r="J44">
        <f t="shared" si="2"/>
        <v>1.1141229498958334</v>
      </c>
    </row>
    <row r="45" spans="1:10">
      <c r="A45" s="2"/>
      <c r="B45" s="1" t="s">
        <v>43</v>
      </c>
      <c r="C45" s="1" t="s">
        <v>103</v>
      </c>
      <c r="D45" s="1" t="s">
        <v>165</v>
      </c>
      <c r="E45" s="1">
        <f t="shared" si="0"/>
        <v>1.1219999999999999</v>
      </c>
      <c r="F45">
        <v>0.16200000000000001</v>
      </c>
      <c r="G45">
        <v>0.1</v>
      </c>
      <c r="H45">
        <v>0.72970000000000002</v>
      </c>
      <c r="I45">
        <f t="shared" si="1"/>
        <v>0.80242421000000008</v>
      </c>
      <c r="J45">
        <f t="shared" si="2"/>
        <v>1.2999272202000001</v>
      </c>
    </row>
    <row r="46" spans="1:10">
      <c r="A46" s="2" t="s">
        <v>199</v>
      </c>
      <c r="B46" s="1" t="s">
        <v>44</v>
      </c>
      <c r="C46" s="1" t="s">
        <v>104</v>
      </c>
      <c r="D46" s="1" t="s">
        <v>166</v>
      </c>
      <c r="E46" s="1">
        <f t="shared" si="0"/>
        <v>0.71799999999999997</v>
      </c>
      <c r="F46">
        <v>0.14199999999999999</v>
      </c>
      <c r="G46">
        <v>9.6000000000000002E-2</v>
      </c>
      <c r="H46">
        <v>0.6351</v>
      </c>
      <c r="I46">
        <f t="shared" si="1"/>
        <v>0.75046042999999996</v>
      </c>
      <c r="J46">
        <f t="shared" si="2"/>
        <v>1.1100560527083332</v>
      </c>
    </row>
    <row r="47" spans="1:10">
      <c r="A47" s="2"/>
      <c r="B47" s="1" t="s">
        <v>45</v>
      </c>
      <c r="C47" s="1" t="s">
        <v>105</v>
      </c>
      <c r="D47" s="1" t="s">
        <v>167</v>
      </c>
      <c r="E47" s="1">
        <f t="shared" si="0"/>
        <v>1.0420000000000003</v>
      </c>
      <c r="F47">
        <v>0.23200000000000001</v>
      </c>
      <c r="G47">
        <v>0.10299999999999999</v>
      </c>
      <c r="H47">
        <v>0.62739999999999996</v>
      </c>
      <c r="I47">
        <f t="shared" si="1"/>
        <v>0.74623082000000007</v>
      </c>
      <c r="J47">
        <f t="shared" si="2"/>
        <v>1.6808305848543694</v>
      </c>
    </row>
    <row r="48" spans="1:10">
      <c r="A48" s="2"/>
      <c r="B48" s="1" t="s">
        <v>46</v>
      </c>
      <c r="C48" s="1" t="s">
        <v>106</v>
      </c>
      <c r="D48" s="1" t="s">
        <v>168</v>
      </c>
      <c r="E48" s="1">
        <f t="shared" si="0"/>
        <v>0.86799999999999988</v>
      </c>
      <c r="F48">
        <v>0.17100000000000001</v>
      </c>
      <c r="G48">
        <v>0.10199999999999999</v>
      </c>
      <c r="H48">
        <v>0.63449999999999995</v>
      </c>
      <c r="I48">
        <f t="shared" si="1"/>
        <v>0.75013085000000002</v>
      </c>
      <c r="J48">
        <f t="shared" si="2"/>
        <v>1.2575723073529415</v>
      </c>
    </row>
    <row r="49" spans="1:10">
      <c r="A49" s="2"/>
      <c r="B49" s="1" t="s">
        <v>47</v>
      </c>
      <c r="C49" s="1" t="s">
        <v>107</v>
      </c>
      <c r="D49" s="1" t="s">
        <v>169</v>
      </c>
      <c r="E49" s="1">
        <f t="shared" si="0"/>
        <v>0.94599999999999973</v>
      </c>
      <c r="F49">
        <v>0.14799999999999999</v>
      </c>
      <c r="G49">
        <v>9.5000000000000001E-2</v>
      </c>
      <c r="H49">
        <v>0.66039999999999999</v>
      </c>
      <c r="I49">
        <f t="shared" si="1"/>
        <v>0.76435772000000002</v>
      </c>
      <c r="J49">
        <f t="shared" si="2"/>
        <v>1.1907888690526316</v>
      </c>
    </row>
    <row r="50" spans="1:10">
      <c r="A50" s="2" t="s">
        <v>200</v>
      </c>
      <c r="B50" s="1" t="s">
        <v>48</v>
      </c>
      <c r="C50" s="1" t="s">
        <v>108</v>
      </c>
      <c r="D50" s="1" t="s">
        <v>170</v>
      </c>
      <c r="E50" s="1">
        <f t="shared" si="0"/>
        <v>0.94799999999999995</v>
      </c>
      <c r="F50">
        <v>0.16500000000000001</v>
      </c>
      <c r="G50">
        <v>0.10199999999999999</v>
      </c>
      <c r="H50">
        <v>0.64810000000000001</v>
      </c>
      <c r="I50">
        <f t="shared" si="1"/>
        <v>0.75760132999999996</v>
      </c>
      <c r="J50">
        <f t="shared" si="2"/>
        <v>1.2255315632352943</v>
      </c>
    </row>
    <row r="51" spans="1:10">
      <c r="A51" s="2"/>
      <c r="B51" s="1" t="s">
        <v>49</v>
      </c>
      <c r="C51" s="1" t="s">
        <v>109</v>
      </c>
      <c r="D51" s="1" t="s">
        <v>160</v>
      </c>
      <c r="E51" s="1">
        <f t="shared" si="0"/>
        <v>0.94299999999999984</v>
      </c>
      <c r="F51">
        <v>0.182</v>
      </c>
      <c r="G51">
        <v>0.105</v>
      </c>
      <c r="H51">
        <v>0.62009999999999998</v>
      </c>
      <c r="I51">
        <f t="shared" si="1"/>
        <v>0.74222093</v>
      </c>
      <c r="J51">
        <f t="shared" si="2"/>
        <v>1.2865162786666666</v>
      </c>
    </row>
    <row r="52" spans="1:10">
      <c r="A52" s="2"/>
      <c r="B52" s="1" t="s">
        <v>50</v>
      </c>
      <c r="C52" s="1" t="s">
        <v>110</v>
      </c>
      <c r="D52" s="1" t="s">
        <v>171</v>
      </c>
      <c r="E52" s="1">
        <f t="shared" si="0"/>
        <v>0.70200000000000018</v>
      </c>
      <c r="F52">
        <v>0.114</v>
      </c>
      <c r="G52">
        <v>0.1</v>
      </c>
      <c r="H52">
        <v>0.62819999999999998</v>
      </c>
      <c r="I52">
        <f t="shared" si="1"/>
        <v>0.74667026000000003</v>
      </c>
      <c r="J52">
        <f t="shared" si="2"/>
        <v>0.85120409639999994</v>
      </c>
    </row>
    <row r="53" spans="1:10">
      <c r="A53" s="2"/>
      <c r="B53" s="1" t="s">
        <v>51</v>
      </c>
      <c r="C53" s="1" t="s">
        <v>111</v>
      </c>
      <c r="D53" s="1" t="s">
        <v>172</v>
      </c>
      <c r="E53" s="1">
        <f t="shared" si="0"/>
        <v>0.82399999999999984</v>
      </c>
      <c r="F53">
        <v>0.11799999999999999</v>
      </c>
      <c r="G53">
        <v>0.10100000000000001</v>
      </c>
      <c r="H53">
        <v>0.62619999999999998</v>
      </c>
      <c r="I53">
        <f t="shared" si="1"/>
        <v>0.74557165999999997</v>
      </c>
      <c r="J53">
        <f t="shared" si="2"/>
        <v>0.87106391960396035</v>
      </c>
    </row>
    <row r="54" spans="1:10">
      <c r="A54" s="2" t="s">
        <v>201</v>
      </c>
      <c r="B54" s="1" t="s">
        <v>52</v>
      </c>
      <c r="C54" s="1" t="s">
        <v>112</v>
      </c>
      <c r="D54" s="1" t="s">
        <v>173</v>
      </c>
      <c r="E54" s="1">
        <f t="shared" si="0"/>
        <v>1.0150000000000001</v>
      </c>
      <c r="F54">
        <v>0.09</v>
      </c>
      <c r="G54">
        <v>0.09</v>
      </c>
      <c r="H54">
        <v>0.62960000000000005</v>
      </c>
      <c r="I54">
        <f t="shared" si="1"/>
        <v>0.74743928000000004</v>
      </c>
      <c r="J54">
        <f t="shared" si="2"/>
        <v>0.74743928000000004</v>
      </c>
    </row>
    <row r="55" spans="1:10">
      <c r="A55" s="2"/>
      <c r="B55" s="1" t="s">
        <v>53</v>
      </c>
      <c r="C55" s="1" t="s">
        <v>113</v>
      </c>
      <c r="D55" s="1" t="s">
        <v>174</v>
      </c>
      <c r="E55" s="1">
        <f t="shared" si="0"/>
        <v>0.89599999999999991</v>
      </c>
      <c r="F55">
        <v>7.9000000000000001E-2</v>
      </c>
      <c r="G55">
        <v>7.9000000000000001E-2</v>
      </c>
      <c r="H55">
        <v>0.72360000000000002</v>
      </c>
      <c r="I55">
        <f t="shared" si="1"/>
        <v>0.79907348000000011</v>
      </c>
      <c r="J55">
        <f t="shared" si="2"/>
        <v>0.79907348000000011</v>
      </c>
    </row>
    <row r="56" spans="1:10">
      <c r="A56" s="2"/>
      <c r="B56" s="1" t="s">
        <v>54</v>
      </c>
      <c r="C56" s="1" t="s">
        <v>114</v>
      </c>
      <c r="D56" s="1" t="s">
        <v>175</v>
      </c>
      <c r="E56" s="1">
        <f t="shared" si="0"/>
        <v>0.97300000000000031</v>
      </c>
      <c r="F56">
        <v>7.3999999999999996E-2</v>
      </c>
      <c r="G56">
        <v>7.3999999999999996E-2</v>
      </c>
      <c r="H56">
        <v>0.61939999999999995</v>
      </c>
      <c r="I56">
        <f t="shared" si="1"/>
        <v>0.74183642000000005</v>
      </c>
      <c r="J56">
        <f t="shared" si="2"/>
        <v>0.74183642000000005</v>
      </c>
    </row>
    <row r="57" spans="1:10">
      <c r="A57" s="2"/>
      <c r="B57" s="1" t="s">
        <v>55</v>
      </c>
      <c r="C57" s="1" t="s">
        <v>115</v>
      </c>
      <c r="D57" s="1" t="s">
        <v>176</v>
      </c>
      <c r="E57" s="1">
        <f t="shared" si="0"/>
        <v>1.0329999999999999</v>
      </c>
      <c r="F57">
        <v>0.126</v>
      </c>
      <c r="G57">
        <v>0.10199999999999999</v>
      </c>
      <c r="H57">
        <v>0.66210000000000002</v>
      </c>
      <c r="I57">
        <f t="shared" si="1"/>
        <v>0.76529153000000005</v>
      </c>
      <c r="J57">
        <f t="shared" si="2"/>
        <v>0.94536012529411773</v>
      </c>
    </row>
    <row r="58" spans="1:10">
      <c r="A58" s="2" t="s">
        <v>202</v>
      </c>
      <c r="B58" s="1" t="s">
        <v>56</v>
      </c>
      <c r="C58" s="1" t="s">
        <v>74</v>
      </c>
      <c r="D58" s="1" t="s">
        <v>177</v>
      </c>
      <c r="E58" s="1">
        <f t="shared" si="0"/>
        <v>0.6379999999999999</v>
      </c>
      <c r="F58">
        <v>0.109</v>
      </c>
      <c r="G58">
        <v>9.6000000000000002E-2</v>
      </c>
      <c r="H58">
        <v>0.71020000000000005</v>
      </c>
      <c r="I58">
        <f t="shared" si="1"/>
        <v>0.79171286000000007</v>
      </c>
      <c r="J58">
        <f t="shared" si="2"/>
        <v>0.89892397645833344</v>
      </c>
    </row>
    <row r="59" spans="1:10">
      <c r="A59" s="2"/>
      <c r="B59" s="1" t="s">
        <v>57</v>
      </c>
      <c r="C59" s="1" t="s">
        <v>116</v>
      </c>
      <c r="D59" s="1" t="s">
        <v>178</v>
      </c>
      <c r="E59" s="1">
        <f t="shared" si="0"/>
        <v>0.70100000000000007</v>
      </c>
      <c r="F59">
        <v>0.13100000000000001</v>
      </c>
      <c r="G59">
        <v>9.8000000000000004E-2</v>
      </c>
      <c r="H59">
        <v>0.63970000000000005</v>
      </c>
      <c r="I59">
        <f t="shared" si="1"/>
        <v>0.75298721000000002</v>
      </c>
      <c r="J59">
        <f t="shared" si="2"/>
        <v>1.0065441276530613</v>
      </c>
    </row>
    <row r="60" spans="1:10">
      <c r="A60" s="2"/>
      <c r="B60" s="1" t="s">
        <v>58</v>
      </c>
      <c r="C60" s="1" t="s">
        <v>117</v>
      </c>
      <c r="D60" s="1" t="s">
        <v>179</v>
      </c>
      <c r="E60" s="1">
        <f t="shared" si="0"/>
        <v>0.77499999999999991</v>
      </c>
      <c r="F60">
        <v>0.14799999999999999</v>
      </c>
      <c r="G60">
        <v>0.10100000000000001</v>
      </c>
      <c r="H60">
        <v>0.68410000000000004</v>
      </c>
      <c r="I60">
        <f t="shared" si="1"/>
        <v>0.77737613000000005</v>
      </c>
      <c r="J60">
        <f t="shared" si="2"/>
        <v>1.1391254182178217</v>
      </c>
    </row>
    <row r="61" spans="1:10">
      <c r="A61" s="2"/>
      <c r="B61" s="1" t="s">
        <v>59</v>
      </c>
      <c r="C61" s="1" t="s">
        <v>118</v>
      </c>
      <c r="D61" s="1" t="s">
        <v>180</v>
      </c>
      <c r="E61" s="1">
        <f t="shared" si="0"/>
        <v>0.51600000000000001</v>
      </c>
      <c r="F61">
        <v>0.14699999999999999</v>
      </c>
      <c r="G61">
        <v>0.1</v>
      </c>
      <c r="H61">
        <v>0.62609999999999999</v>
      </c>
      <c r="I61">
        <f t="shared" si="1"/>
        <v>0.74551673000000007</v>
      </c>
      <c r="J61">
        <f t="shared" si="2"/>
        <v>1.0959095931</v>
      </c>
    </row>
    <row r="66" spans="6:6">
      <c r="F66" t="s">
        <v>182</v>
      </c>
    </row>
  </sheetData>
  <mergeCells count="15">
    <mergeCell ref="A46:A49"/>
    <mergeCell ref="A50:A53"/>
    <mergeCell ref="A54:A57"/>
    <mergeCell ref="A58:A61"/>
    <mergeCell ref="A26:A29"/>
    <mergeCell ref="A30:A33"/>
    <mergeCell ref="A34:A37"/>
    <mergeCell ref="A38:A41"/>
    <mergeCell ref="A42:A45"/>
    <mergeCell ref="A2:A5"/>
    <mergeCell ref="A6:A9"/>
    <mergeCell ref="A10:A13"/>
    <mergeCell ref="A14:A17"/>
    <mergeCell ref="A18:A21"/>
    <mergeCell ref="A22:A2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AA0C-5D6E-574F-8F4D-CFB690C5EF3B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284C-7BE0-A440-A510-BF6C50468C8A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F357-1A87-1048-89E4-B156D10BBC08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D177D-116B-2D48-8319-84E8C1672D8E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总鲜重</vt:lpstr>
      <vt:lpstr>地上部</vt:lpstr>
      <vt:lpstr>地下部</vt:lpstr>
      <vt:lpstr>第一片叶重量</vt:lpstr>
      <vt:lpstr>测蛋白质重量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t1548</dc:creator>
  <cp:lastModifiedBy>t1548</cp:lastModifiedBy>
  <dcterms:created xsi:type="dcterms:W3CDTF">2025-04-15T04:24:54Z</dcterms:created>
  <dcterms:modified xsi:type="dcterms:W3CDTF">2025-04-18T02:44:58Z</dcterms:modified>
</cp:coreProperties>
</file>