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defaultThemeVersion="124226"/>
  <mc:AlternateContent xmlns:mc="http://schemas.openxmlformats.org/markup-compatibility/2006">
    <mc:Choice Requires="x15">
      <x15ac:absPath xmlns:x15ac="http://schemas.microsoft.com/office/spreadsheetml/2010/11/ac" url="C:\Users\gaoyangao\git_project\IVY\"/>
    </mc:Choice>
  </mc:AlternateContent>
  <xr:revisionPtr revIDLastSave="0" documentId="13_ncr:1_{DF90D29D-2B59-4175-8C97-B994CBDA3060}" xr6:coauthVersionLast="28" xr6:coauthVersionMax="28" xr10:uidLastSave="{00000000-0000-0000-0000-000000000000}"/>
  <bookViews>
    <workbookView xWindow="240" yWindow="375" windowWidth="15120" windowHeight="7695" tabRatio="964" activeTab="13" xr2:uid="{00000000-000D-0000-FFFF-FFFF00000000}"/>
  </bookViews>
  <sheets>
    <sheet name="KB" sheetId="2" r:id="rId1"/>
    <sheet name="SMS" sheetId="32" r:id="rId2"/>
    <sheet name="ENG" sheetId="26" r:id="rId3"/>
    <sheet name="DCI" sheetId="25" r:id="rId4"/>
    <sheet name="PW" sheetId="24" r:id="rId5"/>
    <sheet name="python" sheetId="23" r:id="rId6"/>
    <sheet name="Org" sheetId="31" r:id="rId7"/>
    <sheet name="Sheet1" sheetId="28" r:id="rId8"/>
    <sheet name="Sheet2" sheetId="29" r:id="rId9"/>
    <sheet name="JIRA" sheetId="30" r:id="rId10"/>
    <sheet name="VIM" sheetId="10" r:id="rId11"/>
    <sheet name="excel short key" sheetId="27" r:id="rId12"/>
    <sheet name="SQL" sheetId="7" r:id="rId13"/>
    <sheet name="git" sheetId="14" r:id="rId14"/>
    <sheet name="ipython short key" sheetId="18" r:id="rId15"/>
    <sheet name="notebook" sheetId="17" r:id="rId16"/>
    <sheet name="NOSQL Model Product" sheetId="19" r:id="rId17"/>
    <sheet name="Interview - Full" sheetId="4" r:id="rId18"/>
    <sheet name="Interview - Fasttrack" sheetId="5" r:id="rId19"/>
  </sheets>
  <definedNames>
    <definedName name="_xlnm._FilterDatabase" localSheetId="3" hidden="1">DCI!$A$1:$U$18</definedName>
    <definedName name="Base_Rate">DCI!$W$7:$X$10</definedName>
  </definedNames>
  <calcPr calcId="171027"/>
</workbook>
</file>

<file path=xl/calcChain.xml><?xml version="1.0" encoding="utf-8"?>
<calcChain xmlns="http://schemas.openxmlformats.org/spreadsheetml/2006/main">
  <c r="N29" i="25" l="1"/>
  <c r="Q29" i="25" s="1"/>
  <c r="K29" i="25"/>
  <c r="N28" i="25"/>
  <c r="Q28" i="25" s="1"/>
  <c r="K28" i="25"/>
  <c r="K27" i="25"/>
  <c r="N27" i="25"/>
  <c r="R27" i="25" s="1"/>
  <c r="N26" i="25"/>
  <c r="Q26" i="25" s="1"/>
  <c r="K26" i="25"/>
  <c r="R29" i="25" l="1"/>
  <c r="Q27" i="25"/>
  <c r="R26" i="25"/>
  <c r="R28" i="25"/>
  <c r="N25" i="25"/>
  <c r="R25" i="25" s="1"/>
  <c r="N24" i="25"/>
  <c r="R24" i="25" s="1"/>
  <c r="N23" i="25"/>
  <c r="R23" i="25" s="1"/>
  <c r="N22" i="25"/>
  <c r="R22" i="25" s="1"/>
  <c r="Q22" i="25" l="1"/>
  <c r="Q24" i="25"/>
  <c r="Q23" i="25"/>
  <c r="Q25" i="25"/>
  <c r="D4" i="24" l="1"/>
  <c r="D2" i="24"/>
  <c r="H21" i="25" l="1"/>
  <c r="N21" i="25"/>
  <c r="Q21" i="25" s="1"/>
  <c r="N20" i="25"/>
  <c r="Q20" i="25" s="1"/>
  <c r="R21" i="25" l="1"/>
  <c r="R20" i="25"/>
  <c r="N19" i="25" l="1"/>
  <c r="R19" i="25" l="1"/>
  <c r="Q19" i="25"/>
  <c r="N18" i="25" l="1"/>
  <c r="Q18" i="25" s="1"/>
  <c r="R18" i="25" l="1"/>
  <c r="N17" i="25"/>
  <c r="R17" i="25" s="1"/>
  <c r="N16" i="25"/>
  <c r="Q16" i="25" s="1"/>
  <c r="N15" i="25"/>
  <c r="R15" i="25" l="1"/>
  <c r="Q15" i="25"/>
  <c r="Q17" i="25"/>
  <c r="R16" i="25"/>
  <c r="N14" i="25"/>
  <c r="Q14" i="25" s="1"/>
  <c r="R14" i="25" l="1"/>
  <c r="N13" i="25"/>
  <c r="R13" i="25" s="1"/>
  <c r="Q13" i="25" l="1"/>
  <c r="N12" i="25"/>
  <c r="Q12" i="25" s="1"/>
  <c r="R12" i="25" l="1"/>
  <c r="N11" i="25"/>
  <c r="Q11" i="25" s="1"/>
  <c r="R11" i="25" l="1"/>
  <c r="N10" i="25"/>
  <c r="R10" i="25" s="1"/>
  <c r="N9" i="25"/>
  <c r="R9" i="25" s="1"/>
  <c r="N8" i="25"/>
  <c r="R8" i="25" s="1"/>
  <c r="Q10" i="25" l="1"/>
  <c r="Q9" i="25"/>
  <c r="Q8" i="25"/>
  <c r="N3" i="25" l="1"/>
  <c r="N4" i="25"/>
  <c r="N5" i="25"/>
  <c r="N6" i="25"/>
  <c r="N7" i="25"/>
  <c r="N2" i="25"/>
  <c r="R6" i="25" l="1"/>
  <c r="Q6" i="25"/>
  <c r="R2" i="25"/>
  <c r="Q2" i="25"/>
  <c r="R7" i="25"/>
  <c r="Q7" i="25"/>
  <c r="R5" i="25"/>
  <c r="Q5" i="25"/>
  <c r="R4" i="25"/>
  <c r="Q4" i="25"/>
  <c r="R3" i="25"/>
  <c r="Q3" i="25"/>
  <c r="C2" i="25"/>
  <c r="C3" i="25" l="1"/>
  <c r="C5"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 GAO</author>
  </authors>
  <commentList>
    <comment ref="A21" authorId="0" shapeId="0" xr:uid="{C29ACA22-2D53-4EB6-BA1B-10AB8270AB65}">
      <text>
        <r>
          <rPr>
            <b/>
            <sz val="9"/>
            <color indexed="81"/>
            <rFont val="Tahoma"/>
            <family val="2"/>
          </rPr>
          <t>Yan GAO:</t>
        </r>
        <r>
          <rPr>
            <sz val="9"/>
            <color indexed="81"/>
            <rFont val="Tahoma"/>
            <family val="2"/>
          </rPr>
          <t xml:space="preserve">
hello
</t>
        </r>
      </text>
    </comment>
  </commentList>
</comments>
</file>

<file path=xl/sharedStrings.xml><?xml version="1.0" encoding="utf-8"?>
<sst xmlns="http://schemas.openxmlformats.org/spreadsheetml/2006/main" count="966" uniqueCount="636">
  <si>
    <t>for all other country, the cust_id is country ISO code + CIF, for singapore, cin + cin suffix</t>
  </si>
  <si>
    <t>how to use VPN - use cisco anyconnect password is 1bank password + cisco 6 digit</t>
  </si>
  <si>
    <t>2) what is life cycle of mortgage account?</t>
  </si>
  <si>
    <t>3) what is major business metrics the business people from risk department is interested?</t>
  </si>
  <si>
    <t>2) FSLDM knowledge</t>
  </si>
  <si>
    <t>4) familiarity on Ewrin modelling design tools</t>
  </si>
  <si>
    <t xml:space="preserve"> 1) consumer banking domain knowledge</t>
  </si>
  <si>
    <t>2) how to identify all the entity with only 2 attributes</t>
  </si>
  <si>
    <t>Overview &amp; introduction</t>
  </si>
  <si>
    <t>1) what is loan origination process? What is the major data element that captured during this process? Please elaborate</t>
  </si>
  <si>
    <t>5) Reference Data Management</t>
  </si>
  <si>
    <t>3) can you share with us how normally use UDP in your project</t>
  </si>
  <si>
    <t>4) if you are assigned to a project to de-normalize the data model, what is systematic approach? What is your thought process?</t>
  </si>
  <si>
    <t>2) what is the challenge in this phase? How you overcome it?</t>
  </si>
  <si>
    <t>We want to breakdown this into following area: 1) banking domain knowledge, 2) FSLDM Knowledge. 3)End to End Modellingdesign process. 4) Erwin familialairity. 5)Reference data management</t>
  </si>
  <si>
    <t>2) what is your primary objective you want to acchieve in the reference data management</t>
  </si>
  <si>
    <t>2) In FSLDM, which entity can accommodate the "outstanding balance", "daily average balance"?</t>
  </si>
  <si>
    <t>We are looking for professional who have the expertise in enterprise data modelling, data architect, master data and reference data management.</t>
  </si>
  <si>
    <t>5) I would like to modify the DDL to append attributes with certain domain with default values or a particular format eg date, How can I achieve it.</t>
  </si>
  <si>
    <t>6) What are roll up transformation? Super Type txn, Where is it done Logical or Physical?</t>
  </si>
  <si>
    <t>7) How to ensure as part of the change in NSM file, existing entities are not affected?</t>
  </si>
  <si>
    <t>3) end to end DM design process</t>
  </si>
  <si>
    <t>1)Can you explain the Agreement main subject area and main logical entities involved at various level?</t>
  </si>
  <si>
    <t>3) for a loan account, there are some conditions associated with it, for example there will be a fee chareged to customer if customer want to make lump sum prepayment. How this business scenario is represent is FSLDM?</t>
  </si>
  <si>
    <t>1) Can you share with us what is major milestone for end to end modeling, what is your inputs required and what kind of deliverables you produced?</t>
  </si>
  <si>
    <t xml:space="preserve">4) banking customer can make payment to their service provider ( telcom ), they can do pre-set to configure which vendor they they need to pay. They can even pre-configure at which they make the payement, can you </t>
  </si>
  <si>
    <t>3) If you were given the task to reduce the entities and make it more business friendly, What would be you physical modeling approach?</t>
  </si>
  <si>
    <t>SELECT TABLENAME FROM DBC.TABLES WHERE DATABASENAME = 'DBC' AND TABLEKIND = 'T' ;</t>
  </si>
  <si>
    <t>select * from DBC.databases</t>
  </si>
  <si>
    <t>SELECT TABLENAME FROM DBC.TABLES WHERE DATABASENAME = 'datamodeller' AND TABLEKIND = 'T' ;</t>
  </si>
  <si>
    <t xml:space="preserve">help table datamodeller.GY001PLCY_AGMT   </t>
  </si>
  <si>
    <t xml:space="preserve">show  table  datamodeller.GY001PLCY_AGMT    </t>
  </si>
  <si>
    <t>database datamodeller</t>
  </si>
  <si>
    <t>1) how to find the all the parent entity for a given entity? Are you able to use macro to implement automation tools?</t>
  </si>
  <si>
    <t>1) have you been involved in any of the reference data management?</t>
  </si>
  <si>
    <t>Expectation</t>
  </si>
  <si>
    <t>we are looking for capability of enterprise data modelling ( not just the project level or application level modeling ) and data architecture</t>
  </si>
  <si>
    <t xml:space="preserve">set role all
sel C.Subject_area_id,c.subject_area_desc,a.subject_area_type,a.load_frequency_cd,b.load_frequency_desc from
  bip_cdb.DETL_DM_SUBJECT_AREA  c 
   left join
bip_cdb.V_DETL_DM_TXF_PROCESS a
on C.Subject_area_id=a.Subject_area_id
left join
bip_cdb.ETL_LOAD_FREQUENCY  b
on b.load_frequency_cd=a.load_frequency_cd
group by 1,2,3,4 ,5  </t>
  </si>
  <si>
    <t>select * from bip_vtdb.V0177_data_source_type</t>
  </si>
  <si>
    <t>select databasename from DBC.TABLES
SELECT TABLENAME FROM DBC.TABLES WHERE DATABASENAME = 'bip_vtdb' AND TABLEKIND = 'V' ;
SELECT TABLENAME FROM DBC.TABLES WHERE DATABASENAME = 'biphk_vtdb' AND TABLEKIND = 'V' ;</t>
  </si>
  <si>
    <t>/($/+1,/^)/-2s/$/;/</t>
  </si>
  <si>
    <t>MAC - ipconfig /all under ethenet / physical address</t>
  </si>
  <si>
    <t>help database datamodeller
select * from dbc.tables
where tablename = 
and database =
select * from dbc.culumns
where database =
select * from dbc.databases;</t>
  </si>
  <si>
    <t>git config --global http.proxy http://bcproxy.sgp.dbs.com:8080</t>
  </si>
  <si>
    <t>install git for windows,
git cmd
git bash etc</t>
  </si>
  <si>
    <t>install ipython from pip</t>
  </si>
  <si>
    <t>install vcforpython</t>
  </si>
  <si>
    <t>alias ipython='winpty ipython.exe'</t>
  </si>
  <si>
    <t>git add .</t>
  </si>
  <si>
    <t>git commit</t>
  </si>
  <si>
    <t>git push origin master</t>
  </si>
  <si>
    <t>git remote add origin git@github.com:peter/first_app.git - not required</t>
  </si>
  <si>
    <t>let name = "John"
echo "Hello, " . Name</t>
  </si>
  <si>
    <t>let g:ack_options = '-s -H'    " g: global</t>
  </si>
  <si>
    <t>let s:ack_program = 'ack'      " s: local (to script)</t>
  </si>
  <si>
    <t>let l:foo = 'bar'              " l: local (to function)</t>
  </si>
  <si>
    <t>let w:foo = 'bar'              " w: window</t>
  </si>
  <si>
    <t>let b:state = 'on'             " b: buffer</t>
  </si>
  <si>
    <t>let t:state = 'off'            " t: tab</t>
  </si>
  <si>
    <t>echo v:var                     " v: vim special</t>
  </si>
  <si>
    <t>let @/ = ''                    " @  register (this clears last search patterN)</t>
  </si>
  <si>
    <t>echo $PATH                     " $  env</t>
  </si>
  <si>
    <t>set tabstop=4</t>
  </si>
  <si>
    <t>tabstop
The width of a hard tabstop measured in "spaces" -- effectively the (maximum) width of an actual tab character.
shiftwidth
The size of an "indent". It's also measured in spaces, so if your code base indents with tab characters then you want shiftwidth to equal the number of tab characters times tabstop. This is also used by things like the =, &gt; and &lt; commands.
softtabstop
Setting this to a non-zero value other than tabstop will make the tab key (in insert mode) insert a combination of spaces (and possibly tabs) to simulate tab stops at this width.
expandtab
Enabling this will make the tab key (in insert mode) insert spaces instead of tab characters. This also affects the behavior of the retab command.
smarttab
Enabling this will make the tab key (in insert mode) insert spaces or tabs to go to the next indent of the next tabstop when the cursor is at the beginning of a line (i.e. the only preceding characters are whitespace).</t>
  </si>
  <si>
    <t>help tabstop</t>
  </si>
  <si>
    <t>echo 'tabstop is ' . &amp;tabstop
if &amp;insertmode
echo &amp;g:option
echo &amp;l:option</t>
  </si>
  <si>
    <t>Vim options
Prefix with &amp;</t>
  </si>
  <si>
    <t>a + b             " numbers only!
'hello ' . name   " concat
let var -= 2
let var += 5
let var .= 'string'   " concat</t>
  </si>
  <si>
    <t>:echom "Hello again, world!"
You should see Hello again, world! appear at the bottom of the window.
To see the difference between these two commands, run the following:
:messages</t>
  </si>
  <si>
    <t>You can use echon which will add nothing to the output.
echon 'foo'
echon 'bar'
output:
foobar</t>
  </si>
  <si>
    <t>Namespacing
function! myplugin#hello()</t>
  </si>
  <si>
    <t>for s in list
  echo s
  continue  " jump to start of loop
  break     " breaks out of a loop
endfor</t>
  </si>
  <si>
    <t>while x &lt; 5
endwhile</t>
  </si>
  <si>
    <t>Commands calling functions
command! Save call script#foo()
function! script#foo()
  ...
Endfunction</t>
  </si>
  <si>
    <t>script is namespace</t>
  </si>
  <si>
    <t>Shortcut</t>
  </si>
  <si>
    <t>Action</t>
  </si>
  <si>
    <t>Shift-Enter</t>
  </si>
  <si>
    <t>run cell</t>
  </si>
  <si>
    <t>Ctrl-Enter</t>
  </si>
  <si>
    <t>run cell in-place</t>
  </si>
  <si>
    <t>Alt-Enter</t>
  </si>
  <si>
    <t>run cell, insert below</t>
  </si>
  <si>
    <t>Ctrl-m x</t>
  </si>
  <si>
    <t>cut cell</t>
  </si>
  <si>
    <t>Ctrl-m c</t>
  </si>
  <si>
    <t>copy cell</t>
  </si>
  <si>
    <t>Ctrl-m v</t>
  </si>
  <si>
    <t>paste cell</t>
  </si>
  <si>
    <t>Ctrl-m d</t>
  </si>
  <si>
    <t>delete cell</t>
  </si>
  <si>
    <t>Ctrl-m z</t>
  </si>
  <si>
    <t>undo last cell deletion</t>
  </si>
  <si>
    <t>Ctrl-m -</t>
  </si>
  <si>
    <t>split cell</t>
  </si>
  <si>
    <t>Ctrl-m a</t>
  </si>
  <si>
    <t>insert cell above</t>
  </si>
  <si>
    <t>Ctrl-m b</t>
  </si>
  <si>
    <t>insert cell below</t>
  </si>
  <si>
    <t>Ctrl-m o</t>
  </si>
  <si>
    <t>toggle output</t>
  </si>
  <si>
    <t>Ctrl-m O</t>
  </si>
  <si>
    <t>toggle output scroll</t>
  </si>
  <si>
    <t>Ctrl-m l</t>
  </si>
  <si>
    <t>toggle line numbers</t>
  </si>
  <si>
    <t>Ctrl-m s</t>
  </si>
  <si>
    <t>save notebook</t>
  </si>
  <si>
    <t>Ctrl-m j</t>
  </si>
  <si>
    <t>move cell down</t>
  </si>
  <si>
    <t>Ctrl-m k</t>
  </si>
  <si>
    <t>move cell up</t>
  </si>
  <si>
    <t>Ctrl-m y</t>
  </si>
  <si>
    <t>code cell</t>
  </si>
  <si>
    <t>Ctrl-m m</t>
  </si>
  <si>
    <t>markdown cell</t>
  </si>
  <si>
    <t>Ctrl-m t</t>
  </si>
  <si>
    <t>raw cell</t>
  </si>
  <si>
    <t>Ctrl-m 1-6</t>
  </si>
  <si>
    <t>heading 1-6 cell</t>
  </si>
  <si>
    <t>Ctrl-m p</t>
  </si>
  <si>
    <t>select previous</t>
  </si>
  <si>
    <t>Ctrl-m n</t>
  </si>
  <si>
    <t>select next</t>
  </si>
  <si>
    <t>Ctrl-m i</t>
  </si>
  <si>
    <t>interrupt kernel</t>
  </si>
  <si>
    <t>Ctrl-m .</t>
  </si>
  <si>
    <t>restart kernel</t>
  </si>
  <si>
    <t>Ctrl-m h</t>
  </si>
  <si>
    <t>show keyboard shortcuts</t>
  </si>
  <si>
    <t>Eleven IPython keyboard tips/shortcuts to Move Around Easily.</t>
  </si>
  <si>
    <r>
      <t>1. Ctrl-p or up-arrow</t>
    </r>
    <r>
      <rPr>
        <sz val="11"/>
        <color rgb="FF222222"/>
        <rFont val="Palatino Linotype"/>
        <family val="1"/>
      </rPr>
      <t>: Access command history in backward</t>
    </r>
  </si>
  <si>
    <r>
      <t>2. Ctrl-n or down-arrow</t>
    </r>
    <r>
      <rPr>
        <sz val="11"/>
        <color rgb="FF222222"/>
        <rFont val="Palatino Linotype"/>
        <family val="1"/>
      </rPr>
      <t>: Access command history  in forward</t>
    </r>
  </si>
  <si>
    <r>
      <t>3. Ctrl-a:</t>
    </r>
    <r>
      <rPr>
        <sz val="11"/>
        <color rgb="FF222222"/>
        <rFont val="Palatino Linotype"/>
        <family val="1"/>
      </rPr>
      <t> Move cursor to beginning of line</t>
    </r>
  </si>
  <si>
    <r>
      <t>4. Ctrl-e:</t>
    </r>
    <r>
      <rPr>
        <sz val="11"/>
        <color rgb="FF222222"/>
        <rFont val="Palatino Linotype"/>
        <family val="1"/>
      </rPr>
      <t> Move cursor to end of line</t>
    </r>
  </si>
  <si>
    <r>
      <t>5. Ctrl-f:</t>
    </r>
    <r>
      <rPr>
        <sz val="11"/>
        <color rgb="FF222222"/>
        <rFont val="Palatino Linotype"/>
        <family val="1"/>
      </rPr>
      <t> Move cursor forward one character</t>
    </r>
  </si>
  <si>
    <r>
      <t>6. Ctrl-b:</t>
    </r>
    <r>
      <rPr>
        <sz val="11"/>
        <color rgb="FF222222"/>
        <rFont val="Palatino Linotype"/>
        <family val="1"/>
      </rPr>
      <t> Move cursor back one character</t>
    </r>
  </si>
  <si>
    <r>
      <t>7. Ctrl-l:</t>
    </r>
    <r>
      <rPr>
        <sz val="11"/>
        <color rgb="FF222222"/>
        <rFont val="Palatino Linotype"/>
        <family val="1"/>
      </rPr>
      <t> Clear screen</t>
    </r>
  </si>
  <si>
    <r>
      <t>8. Ctrl-r:</t>
    </r>
    <r>
      <rPr>
        <sz val="11"/>
        <color rgb="FF222222"/>
        <rFont val="Palatino Linotype"/>
        <family val="1"/>
      </rPr>
      <t> reverse history search (reverse -i search)</t>
    </r>
  </si>
  <si>
    <r>
      <t>9. Ctrl-c: </t>
    </r>
    <r>
      <rPr>
        <sz val="11"/>
        <color rgb="FF222222"/>
        <rFont val="Palatino Linotype"/>
        <family val="1"/>
      </rPr>
      <t>Cancel current action</t>
    </r>
  </si>
  <si>
    <r>
      <t>10. Ctrl-k:</t>
    </r>
    <r>
      <rPr>
        <sz val="11"/>
        <color rgb="FF222222"/>
        <rFont val="Palatino Linotype"/>
        <family val="1"/>
      </rPr>
      <t> Delete text from cursor until end of line</t>
    </r>
  </si>
  <si>
    <r>
      <t>11. Ctrl-u:</t>
    </r>
    <r>
      <rPr>
        <sz val="11"/>
        <color rgb="FF222222"/>
        <rFont val="Palatino Linotype"/>
        <family val="1"/>
      </rPr>
      <t> Clear all text on current line</t>
    </r>
  </si>
  <si>
    <t xml:space="preserve">http://kdm.dataview.org/kdm.jsp#+
</t>
  </si>
  <si>
    <t>https://creately.com/</t>
  </si>
  <si>
    <t>I know that most of the time NOSQL databses are schema-less or at least have a flexible database schema. However, the basic schema needs to be modeled beforehand and may evolve later. So,in this case, is there a modeling tool/language for NOSQL databases? Like UML for RDB and Visual Paradigm (UML modeling tool). I found that for "Graph Databases", we can use "Property Graph Model" but I am working on "BigColumn Databases" and "Document-base Databases".</t>
  </si>
  <si>
    <t>NoSQL databases approach modelling from a different point of view generally. NoSQL modelling usually begins with asking questions on how the data in the database is going to be queried, so the main modelling is 'what are the list of questions that I want to ask of my database', whereas with SQL databases, modelling usually is a function of what data you have, that is, what answers I have already. This mental exercise of finding out what questions one would like to ask of the NoSQL database serve to define the entities and the relationship amongst those entities.
Once you have a list of questions, you then need to design a model that will answer those questions via the NoSQL database. To model it, I typically use Creately which is an online tool for visually representing models of various kinds.</t>
  </si>
  <si>
    <t>pip install --proxy="http://bcproxy.sgp.dbs.com:8080"</t>
  </si>
  <si>
    <t>When To Use Static Methods</t>
  </si>
  <si>
    <t>Subjetct</t>
  </si>
  <si>
    <t>Teradata</t>
  </si>
  <si>
    <t>ctrl-v ctrl-m</t>
  </si>
  <si>
    <t>insert ^M</t>
  </si>
  <si>
    <t>ctrl-I will insert tab</t>
  </si>
  <si>
    <t>ctrl-v ctrl-I (TAB) will insert a tab when expandtab is on</t>
  </si>
  <si>
    <t>:.,$g/^\d/exe "normal! \&lt;C-a&gt;"</t>
  </si>
  <si>
    <t>marks - A-B is global marks across all the buffer ( one at one time )
register
jump
history</t>
  </si>
  <si>
    <t>jump</t>
  </si>
  <si>
    <t>Vim remembers the locations you have recently visited (where you jumped from)
The commands that are regarded as "jumps" include searching, substitute and marks. Scrolling through a file is not regarded as jumping.
'Jump' is across all the file
ctrl-i/ctrl-o</t>
  </si>
  <si>
    <t>The ChangelistThe changelist remembers the position of every change that can be undone. You can move back and forwards through the changelist using the commands:g;
g,
You can view the contents of the changelist by running the command::changes</t>
  </si>
  <si>
    <t>changelist</t>
  </si>
  <si>
    <t>g;
g,</t>
  </si>
  <si>
    <t>Z command</t>
  </si>
  <si>
    <t>zf(motion)
10zF
za - toggle</t>
  </si>
  <si>
    <t>gq - command for formatting</t>
  </si>
  <si>
    <t>Visual Mode</t>
  </si>
  <si>
    <t>V - visual line
v - visual character
ctrl-v visual block</t>
  </si>
  <si>
    <t>the block operation only happen in visual block</t>
  </si>
  <si>
    <t>ctrl-v
I
'abcde'
esc</t>
  </si>
  <si>
    <t>block operation</t>
  </si>
  <si>
    <t>block move</t>
  </si>
  <si>
    <t>v
&gt;</t>
  </si>
  <si>
    <t>Display the contents of the PATH environment variable:
:echo $PATH
Assign the PATH environment variable to a Vim variable:
:let myvar = $PATH
Change the PATH environment variable for the current session:
:let $PATH = '/foo:/bar'</t>
  </si>
  <si>
    <t>let @a = '123' ## a is register
"ap</t>
  </si>
  <si>
    <t>variable and assignement</t>
  </si>
  <si>
    <t>:let $PATH = '/foo:/bar'
let @a = '123'
let &amp;tabstop = 10
let myVar = 'this is example'
let myList = ['fjkdsa','kfjds']
let myDict = {'fjkdsj':fjkdsaj'}</t>
  </si>
  <si>
    <t>Prefix Meaning
g:varname The variable is global
s:varname The variable is local to the current script file
w:varname The variable is local to the current editor window
t:varname The variable is local to the current editor tab
b:varname The variable is local to the current editor buffer
l:varname The variable is local to the current function
a:varname The variable is a parameter of the current function
v:varname The variable is one that Vim predefines</t>
  </si>
  <si>
    <t>appending domain name</t>
  </si>
  <si>
    <t>12. Ctrl-w: Delete text from start until the cursor</t>
  </si>
  <si>
    <t>13. Ctrl-o - new line</t>
  </si>
  <si>
    <t>14. Ctrl-T swap</t>
  </si>
  <si>
    <t>17 ctrl-S doing serarch</t>
  </si>
  <si>
    <t>15. Ctrl-D delete one character after the cursor</t>
  </si>
  <si>
    <t>ctrl-a will increase the number/I-ctrl_r [register]</t>
  </si>
  <si>
    <t>in normal mode, enter the following to record a macro into the a register (type the characters shown, without pressing Enter). This macro yanks the current line, then pastes it below, then increments the number.
qa
Y
p
Ctrl-A
q
Now type 15@a to perform the macro 15 times. You will see:</t>
  </si>
  <si>
    <t>Dt</t>
  </si>
  <si>
    <t>help table DBC.databases</t>
  </si>
  <si>
    <t>function</t>
  </si>
  <si>
    <t>SQL</t>
  </si>
  <si>
    <t>check the table or view structure</t>
  </si>
  <si>
    <r>
      <t xml:space="preserve">SELECT 
  trim(ColumnName) ||
  case columnType
    when 'CV' then ' varchar(' || trim(ColumnLength) || ') '
    when 'DA' then ' date '
    when 'F' then ' float '
    when 'N' then ' number '
    when 'D' then ' decimal(' || trim(DecimalTotalDigits) || ',' || trim(DecimalFractionalDigits) || ') '
    when 'TS' then ' timestamp( ' || trim(ColumnLength) || ') '
    when 'AT' then ' time '
    when 'CF' then ' char(' || trim(ColumnLength) || ') '
  end ColumnDef
</t>
    </r>
    <r>
      <rPr>
        <sz val="11"/>
        <color rgb="FFFF0000"/>
        <rFont val="Calibri"/>
        <family val="2"/>
        <scheme val="minor"/>
      </rPr>
      <t>FROM DBC.columns s1</t>
    </r>
    <r>
      <rPr>
        <sz val="11"/>
        <color theme="1"/>
        <rFont val="Calibri"/>
        <family val="2"/>
        <scheme val="minor"/>
      </rPr>
      <t xml:space="preserve">
WHERE databasename='$database' and tablename='$table';</t>
    </r>
  </si>
  <si>
    <t>system table</t>
  </si>
  <si>
    <t>dbc.databases/dbc.tables/dbs.columns</t>
  </si>
  <si>
    <t>:let i=1 | '&lt;,'&gt;g/^/ s//\=i . " "/ | let i+=2</t>
  </si>
  <si>
    <t xml:space="preserve">let i=1 | 'a,'b g/^/ s//\=i . ":"/ | let i+=1
</t>
  </si>
  <si>
    <t>change to database</t>
  </si>
  <si>
    <t>set guifont=*</t>
  </si>
  <si>
    <t>set guifont=Consolas:h24</t>
  </si>
  <si>
    <t>In Vim, your home directory is specified with $HOME. On Unix systems, this is your ~ directory. On Windows systems, the best way to find the value of $HOME is from within Vim, as follows. These commands are useful to see what directories your Vim is using:
:version
:echo expand('~')
:echo $HOME
:echo $VIM
:echo $VIMRUNTIME
Once you determine the HOME variable put the vimrc file within that directory.
If you would like to change your HOME variable, set HOME as an environment variable for either the system or user.
Computer &gt; Properties &gt; Advanced System Settings &gt; Advanced &gt; Environment Variables &gt; User | System Variables.
Windows (both Native and Cygwin*) will use _gvimrc, .gvimrc, _vimrc and .vimrc in that order of priority. The gvim* files will be checked with the gvim process, while the console vim will only check the vim* files.</t>
  </si>
  <si>
    <t>either using _gvimrc(_vimrc) or using .gvimrc(.vimrc)
we are only using .vimrc</t>
  </si>
  <si>
    <t xml:space="preserve">set number
set nonnumber
set number!
Set number?
Let @number
</t>
  </si>
  <si>
    <t>:nnoremap &lt;leader&gt;sv :source $MYVIMRC&lt;cr&gt;</t>
  </si>
  <si>
    <t>:iabbrev adn and</t>
  </si>
  <si>
    <t>:autocmd BufNewFile *.txt :write
This is almost the same as the last command, but this time it will only apply to files whose names end in .txt.</t>
  </si>
  <si>
    <t>:autocmd BufWritePre *.html :normal gg=G</t>
  </si>
  <si>
    <t>:normal gg=G will tell Vim to reindent the current file.</t>
  </si>
  <si>
    <t>:autocmd BufWritePre,BufRead *.html :normal gg=G ( multiple event )</t>
  </si>
  <si>
    <t>One of the most useful events is the FileType event. This event is fired whenever Vim sets a buffer's filetype.
Let's set up a few useful mappings for a variety of file types. Run the following commands:
:autocmd FileType javascript nnoremap &lt;buffer&gt; &lt;localleader&gt;c I//&lt;esc&gt;
:autocmd FileType python     nnoremap &lt;buffer&gt; &lt;localleader&gt;c I#&lt;esc&gt;</t>
  </si>
  <si>
    <t>:autocmd FileType python     :iabbrev &lt;buffer&gt; iff if:&lt;left&gt;</t>
  </si>
  <si>
    <t>:augroup testgroup
:    autocmd BufWrite * :echom "Foo"
:    autocmd BufWrite * :echom "Bar"
:augroup END</t>
  </si>
  <si>
    <t>:augroup testgroup
:    autocmd! " this will clear the group
:    autocmd BufWrite * :echom "Cats"
:augroup END</t>
  </si>
  <si>
    <t>An operator is a command that waits for you to enter a movement command, and then does something on the text between where you currently are and where the movement would take you.</t>
  </si>
  <si>
    <t>The problem is that normal! doesn't recognize "special characters" like &lt;cr&gt;. There are a number of ways around this, but the easiest to use and read is execute.</t>
  </si>
  <si>
    <t>The normal command will take into account any mappings that exist.
This means that we need something like the nnoremap version of nmap for normal, otherwise we'll never be able to use it since we can't know what keys our users have mapped.
Luckily Vim has a normal! command that does exactly this. Run this command:
:normal! G
This time Vim moves to the bottom of the file even though G has been mapped.</t>
  </si>
  <si>
    <t>:normal! /foo&lt;cr&gt;
At first glance it may seem like this should perform a search for foo, but you'll see that it doesn't work. The problem is that normal! doesn't parse special character sequences like &lt;cr&gt;.
In this case Vim thinks you wanted to search for the character sequence "f, o, o, left angle bracket, c, r, right angle bracket", and doesn't realize that you even pressed return to perform the search! We'll talk about how to get around this in the next chapter.</t>
  </si>
  <si>
    <t>:execute "normal! gg/foo\&lt;cr&gt;dd"</t>
  </si>
  <si>
    <t>:echom expand('%')
:echom expand('%:p')
:echom fnamemodify('foo.txt', ':p')</t>
  </si>
  <si>
    <t>Checksum
The final digit of your credit card number is a check digit, akin to a checksum. The LUHN Formula, known also as a Mod 10 calculation, can be used to validate account numbers. The following steps are required to validate the primary account number.
Step 1: Double the value of alternate digits of the credit card number beginning with the second digit from the right (the first right-hand digit is the check digit).
Step 2: Add the individual digits comprising the products obtained in Step 1 to each of the unaffected digits in the original number.
Step 3: The total obtained in Step 2 must be a number ending in zero (30, 40, 50, etc.) for the account number to be validated.
The LUHN formula was designed to protect against accidental errors, not malicious attacks. Most credit cards and many government identification numbers use the algorithm as a simple method of distinguishing valid numbers from random digits. The LUHN algorithm will detect almost any single-digit error.</t>
  </si>
  <si>
    <t>qi ou jiao yan</t>
  </si>
  <si>
    <t>card verification value (CVV)</t>
  </si>
  <si>
    <t>&lt;cr&gt;&lt;left&gt;&lt;leader&gt; is recognizable in nnoremap/inoremap/iabbre etc, however they are not regcognizable in normal! Command, the solution is to use exe</t>
  </si>
  <si>
    <t>there are two way to run script
1) source 
2):call func()
3) the most common way to invoke Vim scripts is by creating new keyboard mappings, like so:
:nmap ;s :source /full/path/to/the/scriptfile.vim&lt;CR&gt;</t>
  </si>
  <si>
    <t>systax on/off/enable
 Because syntax enable defines the g:syntax_on variable, and syntax off undefines it, calling the ToggleSyntax() function repeatedly alternates between enabling and disabling syntax highlighting.
Syntax enable will run the vim script, systax on will go default setting</t>
  </si>
  <si>
    <t>:help keycodes</t>
  </si>
  <si>
    <t xml:space="preserve">g&amp;` will do `:%s/search/repl/flags`.
</t>
  </si>
  <si>
    <t xml:space="preserve">:s+/+//+
</t>
  </si>
  <si>
    <t>:s/copyright \zs2007\zs All Right/2008</t>
  </si>
  <si>
    <t>:%s/foo/\=@a/g</t>
  </si>
  <si>
    <t>:s/.*\zsfoo/bar/ # replace last foo with bar</t>
  </si>
  <si>
    <t>:s/\&lt;foo\&gt;\zs.*// # delete all the text following the whole word foo</t>
  </si>
  <si>
    <t>:s/foo/bar/cgi # I ignore case # \v\c</t>
  </si>
  <si>
    <t xml:space="preserve">s//~/&amp; # emply means the previous searching pattern, ~ means the previous replace string, &amp; here means the previous flag
</t>
  </si>
  <si>
    <t>:g/</t>
  </si>
  <si>
    <t>plugin repeat.vim (repeat.vim) to repeat your own complex mappings and functions; see comments in script header for use
@@ to repeat last played macro
n, N, ;, , to repeat searches
&amp; to repeat subsititution
i_CTRL-A also known as i_CTRL-R_</t>
  </si>
  <si>
    <t>i^A will insert previously interted string</t>
  </si>
  <si>
    <t>Final Amt</t>
  </si>
  <si>
    <t>Tenure</t>
  </si>
  <si>
    <t>Maybank</t>
  </si>
  <si>
    <t>1M</t>
  </si>
  <si>
    <t>SGD</t>
  </si>
  <si>
    <t>USD</t>
  </si>
  <si>
    <t xml:space="preserve">Deactivating autocommands
You can remove specific event handlers using the autocmd! command (that is, with an exclamation mark). The general syntax for this command is:
1
autocmd!  [group]  [EventName [filename_pattern]]
</t>
  </si>
  <si>
    <r>
      <t>function! UpdateTimestamp ()
    '[,']s/^This file last updated: \zs.*/</t>
    </r>
    <r>
      <rPr>
        <sz val="11"/>
        <color rgb="FFFF0000"/>
        <rFont val="Calibri"/>
        <family val="2"/>
        <scheme val="minor"/>
      </rPr>
      <t>\=</t>
    </r>
    <r>
      <rPr>
        <sz val="11"/>
        <color theme="1"/>
        <rFont val="Calibri"/>
        <family val="2"/>
        <scheme val="minor"/>
      </rPr>
      <t xml:space="preserve"> strftime("%c") /
endfunction
augroup TimeStamping
    autocmd!
    autocmd BufWritePre,FileWritePre,FileAppendPre  *  :call UpdateTimestamp()
augroup END</t>
    </r>
  </si>
  <si>
    <t>line('$')
col()
getpos()
matchstr()
search()
getline
match
strlen
fprintf</t>
  </si>
  <si>
    <t>let e= printf("%d: %-.*s", nr, width, line)</t>
  </si>
  <si>
    <t>* the width is determined by 'width'
- means left adjusted</t>
  </si>
  <si>
    <t>he gave a harsh, derisive laugh</t>
  </si>
  <si>
    <t>scorn/disdain/haughty/supercilious/overbearing</t>
  </si>
  <si>
    <t>Would it be impertinent to ask where exactly you were?
I don't like strangers who ask impertinent questions.</t>
  </si>
  <si>
    <t>uncouth - mei jiao yang</t>
  </si>
  <si>
    <t>coarse - cu su</t>
  </si>
  <si>
    <t>insolent - cu ye</t>
  </si>
  <si>
    <t xml:space="preserve">:s/\d\+/\=submatch(0) + 1/
</t>
  </si>
  <si>
    <t xml:space="preserve">  To copy a file byte for byte:  
   :let fl = readfile("foo", "b")
   :call writefile(fl, "foocopy", "b")</t>
  </si>
  <si>
    <t>function SaveBackup ()
    let b:backup_count = exists('b:backup_count') ? b:backup_count+1 : 1
    return writefile(getline(1,'$'), bufname('%') . '_' . b:backup_count)
endfunction
nmap &lt;silent&gt;  &lt;C-B&gt;  :call SaveBackup()&lt;CR&gt;</t>
  </si>
  <si>
    <t>:let c = 0
:for i in [1, 2, 3, 4]
:  let c += i
:endfor
:echom c</t>
  </si>
  <si>
    <t>:nnoremap &lt;leader&gt;N :setlocal number!&lt;cr&gt;</t>
  </si>
  <si>
    <t>function Average(...)
    let sum = 0.0
    for nextval in a:000"a:000 is the list of arguments
        let sum += nextval
    endfor
    return sum / a:0"a:0 is the number of arguments
endfunction</t>
  </si>
  <si>
    <t>:set complete=.,w,b,u,t, or just :set complete-=i.</t>
  </si>
  <si>
    <t>mk[exrc] [file] Write current key mappings and changed options to
   [file] (default ".exrc" in the current directory),
   unless it already exists.</t>
  </si>
  <si>
    <t>saving setting</t>
  </si>
  <si>
    <t xml:space="preserve">:sort /[^,]*,/
</t>
  </si>
  <si>
    <t xml:space="preserve">s/\v([^:]{-}:){2}/abc:/
</t>
  </si>
  <si>
    <t>\%23c Matches in a specific column.
\%&lt;23c Matches before a specific column.
\%&gt;23c Matches after a specific column.
:help %c</t>
  </si>
  <si>
    <t xml:space="preserve">sort! /\%&gt;23c/
</t>
  </si>
  <si>
    <t>will sort based on character from 23 and after</t>
  </si>
  <si>
    <t xml:space="preserve">:sort /.\{-}\ze\d/
</t>
  </si>
  <si>
    <t>based on first digit</t>
  </si>
  <si>
    <t xml:space="preserve">:sort /\a\a\a/ r
</t>
  </si>
  <si>
    <t>COUNTIF(A1:A10,100) // count cells equal to 100
COUNTIF(A1:A10,"&gt;32") // count cells greater than 32
COUNTIF(A1:A10,"jim") // count cells equal to "jim"
COUNTIF(A1:A10,"&lt;"&amp;B1) // count cells less than value in B1</t>
  </si>
  <si>
    <t>The wildcard characters ? and * can be used in criteria. A question mark matches any one character and an asterisk matches any sequence of characters.
To find a literal question mark or asterisk, use a tilde (~) in front question mark or asterisk (i.e. ~?, ~*).</t>
  </si>
  <si>
    <t>SUM(COUNTIF(A1,{"x*","y*","z*"}))&gt;0 // count if cell A1 start with x, y, or z</t>
  </si>
  <si>
    <t>AND(B4&gt;NOW(),B4&lt;=(NOW()+30))</t>
  </si>
  <si>
    <t>ISODD(A1)
=ISNUMBER(A1)
=A1&gt;100
=AND(A1&gt;100,B1&lt;50)
=OR(F1="MN",F1="WI")</t>
  </si>
  <si>
    <t>COUNTIF(list,B5)=0</t>
  </si>
  <si>
    <t>COUNTIFS(dates,"&gt;="&amp;DATE(E5,1,1),dates,"&lt;="&amp;DATE(E5,12,31))</t>
  </si>
  <si>
    <t xml:space="preserve">The heart of all programming is the creation and manipulation of data structures. </t>
  </si>
  <si>
    <t>So far in this series, we’ve considered only Vimscript’s scalar data types (strings, numbers, and booleans) and the scalar variables that store them. But the true power of programming Vim becomes apparent when its scripts can operate on entire collections of related data at once: reformatting lists of text lines, accessing multidimensional tables of configuration data, filtering sequences of filenames, and sorting sets of line numbers.</t>
  </si>
  <si>
    <t>As in most other dynamic languages, Vimscript lists require no explicit memory management: they automatically grow or shrink to accommodate the elements they’re asked to store, and they’re automatically garbage-collected when the program no longer requires them.</t>
  </si>
  <si>
    <t xml:space="preserve">There’s no doubt that Vim's built-in completion mechanism is extremely useful, but it’s not very clever. </t>
  </si>
  <si>
    <t>The completion mechanism is also not very ergonomic</t>
  </si>
  <si>
    <t>Happily, with Vimscript, we can easily remedy those deficiencies.</t>
  </si>
  <si>
    <t xml:space="preserve">Expand or collapse ribbon
Ctrl F1
</t>
  </si>
  <si>
    <t>Create chart in new worksheet
F11</t>
  </si>
  <si>
    <t>Redo last action
CtrlY</t>
  </si>
  <si>
    <t>Insert table
CtrlT</t>
  </si>
  <si>
    <t>Select table row
ShiftSpace</t>
  </si>
  <si>
    <t>Select table column
CtrlSpace</t>
  </si>
  <si>
    <t>Drag and copy
Ctrldrag</t>
  </si>
  <si>
    <t>Move one screen right
AltPgDn</t>
  </si>
  <si>
    <t>Move one screen left
AltPgUp</t>
  </si>
  <si>
    <t>Move to right edge of data region
Ctrl→
⌃→
Move to left edge of data region
Ctrl←
⌃←
Move to top edge of data region
Ctrl↑
⌃↑
Move to bottom edge of data region
Ctrl↓
⌃↓
Move to beginning of row
Home
Fn←
Move to last cell in worksheet
CtrlEnd
Fn⌃→
Move to first cell in worksheet
CtrlHome
Fn⌃←
Turn End mode on
End
Fn→</t>
  </si>
  <si>
    <t>Move right between non-adjacent selections
CtrlAlt→</t>
  </si>
  <si>
    <t>Select entire column
CtrlSpace</t>
  </si>
  <si>
    <t>Extend selection to last cell in worksheet
CtrlShiftEnd</t>
  </si>
  <si>
    <t>fds</t>
  </si>
  <si>
    <t>fill blank cell with value in above cell</t>
  </si>
  <si>
    <t>ctrl + G/select blank/=a2/ctrl enter</t>
  </si>
  <si>
    <t>Select entire row
shift + Space</t>
  </si>
  <si>
    <t>File and block storage might provide better performance, but granular metadata and near-infinite scalability make object storage equally beneficial.</t>
  </si>
  <si>
    <t>UOB</t>
  </si>
  <si>
    <t>Yield</t>
  </si>
  <si>
    <t>Transaction Dt</t>
  </si>
  <si>
    <t>Value Date</t>
  </si>
  <si>
    <t>Fixing Date</t>
  </si>
  <si>
    <t>AUD</t>
  </si>
  <si>
    <t>PIP Away</t>
  </si>
  <si>
    <t>Serial No</t>
  </si>
  <si>
    <t>Transaction Amt</t>
  </si>
  <si>
    <t>From Currency</t>
  </si>
  <si>
    <t>To Currency</t>
  </si>
  <si>
    <t>Spot Rate</t>
  </si>
  <si>
    <t>Strike Rate</t>
  </si>
  <si>
    <t>Strike Flag</t>
  </si>
  <si>
    <t>GBP</t>
  </si>
  <si>
    <t>Base Exchange Rate</t>
  </si>
  <si>
    <t>Vendor</t>
  </si>
  <si>
    <t xml:space="preserve">Geofencing combines awareness of the user's current location with awareness of the user's proximity to locations that may be of interest. To mark a location of interest, you specify its latitude and longitude. To adjust the proximity for the location, you add a radius. The latitude, longitude, and radius define a geofence, creating a circular area, or fence, around the location of interest.
</t>
  </si>
  <si>
    <t>geofence</t>
  </si>
  <si>
    <t>16. Ctrl-H delete one character before the cursor</t>
  </si>
  <si>
    <t xml:space="preserve">"Act without doing; work without effort. Think of the small as large and the few as many. Confront the difficult while it is still easy; accomplish the great task by a series of small acts.
Laozi"
</t>
  </si>
  <si>
    <t>LaoZi</t>
  </si>
  <si>
    <t xml:space="preserve">Scenario 1) </t>
  </si>
  <si>
    <t xml:space="preserve">Scenario 2) </t>
  </si>
  <si>
    <t>Insurance agent performance</t>
  </si>
  <si>
    <t>Data initiative
the business user want to analyse the overall performance of mortgage loan eventully through data tools call QV
1) what's the major data point we should capture
2) what is the data architecture you want to propose
3) what the approach of data modelling
4) what is the key business measure
4) what is the high level data looks like</t>
  </si>
  <si>
    <t xml:space="preserve">Scenario 3) </t>
  </si>
  <si>
    <t>Campaign - to promote the usage of eveyday card</t>
  </si>
  <si>
    <t xml:space="preserve">Scenario 4) </t>
  </si>
  <si>
    <t xml:space="preserve">fund transfer / payment - AML what should be thought process of business data storage </t>
  </si>
  <si>
    <t>6) Big data technology</t>
  </si>
  <si>
    <t xml:space="preserve">exposure to Hive/Hbase/Object store/Parquet
what is the modelling guildline you have use during the project?
What is the use case for these big data application
where the big difference between modleing the RDBMS and big data?
</t>
  </si>
  <si>
    <t>CRS</t>
  </si>
  <si>
    <t>Cash Receiving System</t>
  </si>
  <si>
    <t>BTM</t>
  </si>
  <si>
    <t>Branch Terminal Machine</t>
  </si>
  <si>
    <t>gao</t>
  </si>
  <si>
    <t>unicode is '\u9ad8'</t>
  </si>
  <si>
    <t>status</t>
  </si>
  <si>
    <t>Y</t>
  </si>
  <si>
    <t>N</t>
  </si>
  <si>
    <t>Initial</t>
  </si>
  <si>
    <t>Redundant array of independent disks (RAID) is a technique for storing the same data on multiple hard disks to increase read performance and fault tolerance. In a properly configured RAID storage system, the loss of any single disk will not interfere with users' ability to access the data stored on the failed disk.
RAID has become a standard but transparent feature in both enterprise-class and consumer-class storage products. RAID storage systems aren't new or sexy, so they've fallen out of the limelight as a feature that vendors promote. "When you go to a car dealership, how often do they tell you about the tires on the car?" asked Greg Schulz, founder and senior analyst with StorageIO Group, a Stillwater, Minn.,-based technology analyst and consulting firm. "RAID's taken for granted. It's a feature. It's a standard function."</t>
  </si>
  <si>
    <t>RAID</t>
  </si>
  <si>
    <t>There is another characteristic of object storage that is critical to understanding its nature. Unlike a file or block, you access an object using an HTTP-based REST application programming interface. These are simple calls such as Get, Put, Delete and a few others. Their simplicity is an advantage, but they do require changes to the application that were probably written to use SCSI, CIFS or NFS calls. Therein lies the problem. There are ways around this, but the cleanest approach is to change the application code to make direct REST-based calls. So, in a nutshell, an object store is easy to manage, can scale almost infinitely, transcend geographic boundaries in a single namespace and can carry a ton of metadata, but it is generally lower-performance and may require changes to the application code.</t>
  </si>
  <si>
    <t>Active</t>
  </si>
  <si>
    <t>Matured</t>
  </si>
  <si>
    <t>Hadoop</t>
  </si>
  <si>
    <t>what is the use case of using hadoop in your setting, what do you think is the benefit of this environment</t>
  </si>
  <si>
    <t>position ( in SGD )</t>
  </si>
  <si>
    <t>gain ( in SGD )</t>
  </si>
  <si>
    <t xml:space="preserve">For UR's related to CBG / CBG BA  </t>
  </si>
  <si>
    <t xml:space="preserve">For UR's related to Finance / Channels </t>
  </si>
  <si>
    <t xml:space="preserve">For UR's related to CBG Ops </t>
  </si>
  <si>
    <t xml:space="preserve">For UR's related T&amp;O, RMG &amp; Compliance </t>
  </si>
  <si>
    <t xml:space="preserve">For UR's related Data Access Request and Sensitive access Request </t>
  </si>
  <si>
    <t xml:space="preserve">For UR's related to HK Region/Downstreams and Regionalization Project </t>
  </si>
  <si>
    <t xml:space="preserve">For URs related to Blue Sky/Wealth /CMDM </t>
  </si>
  <si>
    <t>Prabhakar SHENOY</t>
  </si>
  <si>
    <t>Alka GUPTA</t>
  </si>
  <si>
    <t>Yogesh</t>
  </si>
  <si>
    <t>Raghuvir Mulky PRABHU</t>
  </si>
  <si>
    <t>Srinivasa Rao UPPUTURI/Nagarajan SEKAR</t>
  </si>
  <si>
    <t>Shailesh NEELKANTH LIGADE/ Niruththigan Kamalendran</t>
  </si>
  <si>
    <t>Janapati Mallikarjun SASTRY</t>
  </si>
  <si>
    <t>I know, origin is a term for the remote repository and master is the branch there</t>
  </si>
  <si>
    <t>Ctrl + xx – move between start of command line and current cursor position (and back again)</t>
  </si>
  <si>
    <t xml:space="preserve">Ctrl + y – paste word or text that was cut using one of the deletion shortcuts </t>
  </si>
  <si>
    <r>
      <t>Alt + b</t>
    </r>
    <r>
      <rPr>
        <sz val="12"/>
        <color rgb="FF222222"/>
        <rFont val="Palatino Linotype"/>
        <family val="1"/>
      </rPr>
      <t> – move backward one word (or go to start of word the cursor is currently on)</t>
    </r>
  </si>
  <si>
    <r>
      <t>Alt + f</t>
    </r>
    <r>
      <rPr>
        <sz val="12"/>
        <color rgb="FF222222"/>
        <rFont val="Palatino Linotype"/>
        <family val="1"/>
      </rPr>
      <t> – move forward one word (or go to end of word the cursor is currently on)</t>
    </r>
  </si>
  <si>
    <r>
      <t>Alt + d</t>
    </r>
    <r>
      <rPr>
        <sz val="12"/>
        <color rgb="FF222222"/>
        <rFont val="Palatino Linotype"/>
        <family val="1"/>
      </rPr>
      <t> – delete to end of word starting at cursor (whole word if cursor is at the beginning of word)</t>
    </r>
  </si>
  <si>
    <r>
      <t>Alt + c</t>
    </r>
    <r>
      <rPr>
        <sz val="12"/>
        <color rgb="FF222222"/>
        <rFont val="Palatino Linotype"/>
        <family val="1"/>
      </rPr>
      <t> – capitalize to end of word starting at cursor (whole word if cursor is at the beginning of word)</t>
    </r>
  </si>
  <si>
    <r>
      <t>Alt + u</t>
    </r>
    <r>
      <rPr>
        <sz val="12"/>
        <color rgb="FF222222"/>
        <rFont val="Palatino Linotype"/>
        <family val="1"/>
      </rPr>
      <t> – make uppercase from cursor to end of word</t>
    </r>
  </si>
  <si>
    <r>
      <t>Alt + l</t>
    </r>
    <r>
      <rPr>
        <sz val="12"/>
        <color rgb="FF222222"/>
        <rFont val="Palatino Linotype"/>
        <family val="1"/>
      </rPr>
      <t> – make lowercase from cursor to end of word</t>
    </r>
  </si>
  <si>
    <r>
      <t>Alt + t</t>
    </r>
    <r>
      <rPr>
        <sz val="12"/>
        <color rgb="FF222222"/>
        <rFont val="Palatino Linotype"/>
        <family val="1"/>
      </rPr>
      <t> – swap current word with previous</t>
    </r>
  </si>
  <si>
    <r>
      <t>Ctrl + l</t>
    </r>
    <r>
      <rPr>
        <sz val="12"/>
        <color rgb="FF222222"/>
        <rFont val="Palatino Linotype"/>
        <family val="1"/>
      </rPr>
      <t> – clear the screen</t>
    </r>
  </si>
  <si>
    <r>
      <t>Ctrl + s</t>
    </r>
    <r>
      <rPr>
        <sz val="12"/>
        <color rgb="FF222222"/>
        <rFont val="Palatino Linotype"/>
        <family val="1"/>
      </rPr>
      <t> – stops the output to the screen (for long running verbose command)</t>
    </r>
  </si>
  <si>
    <r>
      <t>Ctrl + q</t>
    </r>
    <r>
      <rPr>
        <sz val="12"/>
        <color rgb="FF222222"/>
        <rFont val="Palatino Linotype"/>
        <family val="1"/>
      </rPr>
      <t> – allow output to the screen (if previously stopped using command above)</t>
    </r>
  </si>
  <si>
    <r>
      <t>Ctrl + c</t>
    </r>
    <r>
      <rPr>
        <sz val="12"/>
        <color rgb="FF222222"/>
        <rFont val="Palatino Linotype"/>
        <family val="1"/>
      </rPr>
      <t> – terminate the command</t>
    </r>
  </si>
  <si>
    <r>
      <t>Ctrl + z</t>
    </r>
    <r>
      <rPr>
        <sz val="12"/>
        <color rgb="FF222222"/>
        <rFont val="Palatino Linotype"/>
        <family val="1"/>
      </rPr>
      <t> – suspend/stop the command</t>
    </r>
  </si>
  <si>
    <r>
      <t>!! </t>
    </r>
    <r>
      <rPr>
        <sz val="12"/>
        <color rgb="FF222222"/>
        <rFont val="Palatino Linotype"/>
        <family val="1"/>
      </rPr>
      <t>– run last command</t>
    </r>
  </si>
  <si>
    <r>
      <t>!blah</t>
    </r>
    <r>
      <rPr>
        <sz val="12"/>
        <color rgb="FF222222"/>
        <rFont val="Palatino Linotype"/>
        <family val="1"/>
      </rPr>
      <t> – run the most recent command that starts with ‘blah’ (e.g. !ls)</t>
    </r>
  </si>
  <si>
    <r>
      <t>!blah:p</t>
    </r>
    <r>
      <rPr>
        <sz val="12"/>
        <color rgb="FF222222"/>
        <rFont val="Palatino Linotype"/>
        <family val="1"/>
      </rPr>
      <t> – print out the command that </t>
    </r>
    <r>
      <rPr>
        <b/>
        <sz val="12"/>
        <color rgb="FF222222"/>
        <rFont val="Palatino Linotype"/>
        <family val="1"/>
      </rPr>
      <t>!blah</t>
    </r>
    <r>
      <rPr>
        <sz val="12"/>
        <color rgb="FF222222"/>
        <rFont val="Palatino Linotype"/>
        <family val="1"/>
      </rPr>
      <t> would run (also adds it as the latest command in the command history)</t>
    </r>
  </si>
  <si>
    <r>
      <t>!$</t>
    </r>
    <r>
      <rPr>
        <sz val="12"/>
        <color rgb="FF222222"/>
        <rFont val="Palatino Linotype"/>
        <family val="1"/>
      </rPr>
      <t> – the last word of the previous command (same as </t>
    </r>
    <r>
      <rPr>
        <b/>
        <sz val="12"/>
        <color rgb="FF222222"/>
        <rFont val="Palatino Linotype"/>
        <family val="1"/>
      </rPr>
      <t>Alt + .</t>
    </r>
    <r>
      <rPr>
        <sz val="12"/>
        <color rgb="FF222222"/>
        <rFont val="Palatino Linotype"/>
        <family val="1"/>
      </rPr>
      <t>)</t>
    </r>
  </si>
  <si>
    <r>
      <t>!$:p</t>
    </r>
    <r>
      <rPr>
        <sz val="12"/>
        <color rgb="FF222222"/>
        <rFont val="Palatino Linotype"/>
        <family val="1"/>
      </rPr>
      <t> – print out the word that </t>
    </r>
    <r>
      <rPr>
        <b/>
        <sz val="12"/>
        <color rgb="FF222222"/>
        <rFont val="Palatino Linotype"/>
        <family val="1"/>
      </rPr>
      <t>!$</t>
    </r>
    <r>
      <rPr>
        <sz val="12"/>
        <color rgb="FF222222"/>
        <rFont val="Palatino Linotype"/>
        <family val="1"/>
      </rPr>
      <t> would substitute</t>
    </r>
  </si>
  <si>
    <r>
      <t>!*</t>
    </r>
    <r>
      <rPr>
        <sz val="12"/>
        <color rgb="FF222222"/>
        <rFont val="Palatino Linotype"/>
        <family val="1"/>
      </rPr>
      <t> – the previous command except for the last word (e.g. if you type ‘</t>
    </r>
    <r>
      <rPr>
        <i/>
        <sz val="12"/>
        <color rgb="FF222222"/>
        <rFont val="Palatino Linotype"/>
        <family val="1"/>
      </rPr>
      <t>find some_file.txt /</t>
    </r>
    <r>
      <rPr>
        <sz val="12"/>
        <color rgb="FF222222"/>
        <rFont val="Palatino Linotype"/>
        <family val="1"/>
      </rPr>
      <t>‘, then </t>
    </r>
    <r>
      <rPr>
        <b/>
        <sz val="12"/>
        <color rgb="FF222222"/>
        <rFont val="Palatino Linotype"/>
        <family val="1"/>
      </rPr>
      <t>!*</t>
    </r>
    <r>
      <rPr>
        <sz val="12"/>
        <color rgb="FF222222"/>
        <rFont val="Palatino Linotype"/>
        <family val="1"/>
      </rPr>
      <t> would give you ‘</t>
    </r>
    <r>
      <rPr>
        <i/>
        <sz val="12"/>
        <color rgb="FF222222"/>
        <rFont val="Palatino Linotype"/>
        <family val="1"/>
      </rPr>
      <t>find some_file.txt</t>
    </r>
    <r>
      <rPr>
        <sz val="12"/>
        <color rgb="FF222222"/>
        <rFont val="Palatino Linotype"/>
        <family val="1"/>
      </rPr>
      <t>‘)</t>
    </r>
  </si>
  <si>
    <r>
      <t>!*:p</t>
    </r>
    <r>
      <rPr>
        <sz val="12"/>
        <color rgb="FF222222"/>
        <rFont val="Palatino Linotype"/>
        <family val="1"/>
      </rPr>
      <t> – print out what </t>
    </r>
    <r>
      <rPr>
        <b/>
        <sz val="12"/>
        <color rgb="FF222222"/>
        <rFont val="Palatino Linotype"/>
        <family val="1"/>
      </rPr>
      <t>!*</t>
    </r>
    <r>
      <rPr>
        <sz val="12"/>
        <color rgb="FF222222"/>
        <rFont val="Palatino Linotype"/>
        <family val="1"/>
      </rPr>
      <t> would substitute</t>
    </r>
  </si>
  <si>
    <t xml:space="preserve">git commit -a </t>
  </si>
  <si>
    <t>which will automatically notice any modified (but not new) files, add them to the index, and commit, all in one step.</t>
  </si>
  <si>
    <t>git pull origin master</t>
  </si>
  <si>
    <t>git show</t>
  </si>
  <si>
    <t>git config --list</t>
  </si>
  <si>
    <t>config file: ~/.gitconfig</t>
  </si>
  <si>
    <t>git config user.name gaoyan0629</t>
  </si>
  <si>
    <t>gaoyan0629 will be configured under .gitconfig</t>
  </si>
  <si>
    <t>git config --global user.email</t>
  </si>
  <si>
    <t>set globle user for all the project</t>
  </si>
  <si>
    <t>git config credential.helper store
git push</t>
  </si>
  <si>
    <t>.git-credentials</t>
  </si>
  <si>
    <t>git checkout HEAD~2 foo.py</t>
  </si>
  <si>
    <t>For example, the following command makes foo.py in the working directory match the one from the 2nd-to-last commit:</t>
  </si>
  <si>
    <t>git reset HEAD foo.py will unstage foo.py</t>
  </si>
  <si>
    <t>reset will reset both file and commit ( from index )</t>
  </si>
  <si>
    <t>git pull ( merge )</t>
  </si>
  <si>
    <t xml:space="preserve">A ref is anything pointing to a commit, for example, branches (heads), tags, and remote branches. </t>
  </si>
  <si>
    <t>When you fetch, Git gathers any commits from the target branch that do not exist in your current branch and stores them in your local repository. However, it does not merge them with your current branch. This is particularly useful if you need to keep your repository up to date, but are working on something that might break if you update your files. To integrate the commits into your master branch, you use merge</t>
  </si>
  <si>
    <t>type</t>
  </si>
  <si>
    <t>Tot Amt</t>
  </si>
  <si>
    <t>Upgrading pip
Even if you have a modern version of Python with pip prepackaged, it may be out of date by the time you read the guide. Fortunately, it has the wonderfully useful ability to upgrade itself, like so:
pip install -U pip
or on Windows:
python -m pip install -U pip
The different upgrade command in Windows is necessary because in Windows it is not possible to overwrite a running executable. With this upgrade command, the running executable is actually python.exe, which makes pip.exe available to overwrite.</t>
  </si>
  <si>
    <t>gaoyangao/~WeiFang123</t>
  </si>
  <si>
    <t>Type</t>
  </si>
  <si>
    <t>Amt</t>
  </si>
  <si>
    <t>PW</t>
  </si>
  <si>
    <t>If he continues looking over his shoulder at your past amours, suggest to him, gently, that he is lousing up what otherwise would be very happy times</t>
  </si>
  <si>
    <t>The Singapore Smart Nation project is a first of its kind.
As an island nation, with no natural resource, the country has always had to turn to innovation in a bid to ensure progress. Now with an ageing population and increasing urban density, Singapore hopes that through the Smart Nation initiative, technology will assist in easing the pressure on healthcare, public transport and energy systems in the country.
Singapore make’s its claim as one of the smartest cities in the world through its innovative use of water recycling, vitally important in a nation state with small water reserves, as well as its impressive Gardens by the Bay project, which houses a nature reserve in downtown Singapore including 18 massive artificial trees that do everything from act as a giant solar panels to collecting rainwater.</t>
  </si>
  <si>
    <t xml:space="preserve">The standard and most widely used implementation of Python is CPython, which is programmed in C. CPython has a C API to create extensions, but this approach of extending Python is complicated, tedious, and error-prone. You have to manually code everything from data conversion to garbage collection. Leaving even a small detail unattended increases the likelihood of crashes. Given these problems, I will not discuss this approach to extending Python. </t>
  </si>
  <si>
    <t>I'm writing software for a new hardware device which I want any kind of new third-party application to be able to access if they want to.
The software will be a native process (C++) that should be pollable by 3rd party games and applications that want to support the hardware device. Those 3rd party apps should also be able to receive events from the native process, on a subscribe basis. So aside from the native process, I'll also supply "connector" libraries to the 3rd party developers, for all platforms/languages that they might choose (Java, C++, Python etc.) to embed in their apps so they can easily connect to the device with hardly any extra code needing to be written by them. I want to target all desktop/laptop OS platforms, and have a pretty good idea of what functions I want to expose, but ideally I don't want to be too stuck (i.e. I want it to be elegantly scalable from both client and server perspectives).
I'm looking for reliability going forward, performance, maintainability going forward, and cross-platform/language flexibility going forward, and ease of development, in that order.
What should I use?
CORBA, MessagePack-RPC, Thrift, or something else entirely?</t>
  </si>
  <si>
    <t>To avoid having to download such files, you can try:
pip install --use-wheel pillow</t>
  </si>
  <si>
    <t>The tag format is {python tag}-{abi tag}-{platform tag}
python tag
‘py27’, ‘cp33’
abi tag
‘cp32dmu’, ‘none’
platform tag
‘linux_x86_64’, ‘any’
For example, the tag py27-none-any indicates compatible with Python 2.7 (any Python 2.7 implementation) with no abi requirement, on any platform.</t>
  </si>
  <si>
    <t>import pip
print(pip.pep425tags.get_supported())</t>
  </si>
  <si>
    <t>put the path into sys.path
touch __init__.py
import dmv1
from dmv1 import util</t>
  </si>
  <si>
    <t xml:space="preserve">https://w01cdcifjir1a.reg1.1bank.dbs.com:8443/secure/Dashboard.jspa </t>
  </si>
  <si>
    <t>%bookmark &lt;name&gt; - set bookmark to current dir %bookmark &lt;name&gt; &lt;dir&gt; - set bookmark to &lt;dir&gt; %bookmark -l - list all bookmarks %bookmark -d &lt;name&gt; - remove bookmark %bookmark -r - remove all bookmarks</t>
  </si>
  <si>
    <t>%cd -b &lt;name&gt;</t>
  </si>
  <si>
    <t>or simply ‘%cd &lt;name&gt;’ if there is no directory called &lt;name&gt; AND there is such a bookmark defined.</t>
  </si>
  <si>
    <t>%pylab</t>
  </si>
  <si>
    <t xml:space="preserve">_single_leading_underscore
This convention is used for declaring private variables, functions, methods and classes in a module. Anything with this convention are ignored in from module import *. </t>
  </si>
  <si>
    <t>However, of course, Python does not supports truly private, so we can not force somethings private ones and also can call it directly from other modules. So sometimes we say it “weak internal use indicator”.</t>
  </si>
  <si>
    <t>f, (ax1, ax2, ax3) = plt.subplots(3, 1, figsize=(8, 6), sharex=True) -- ax is subplot</t>
  </si>
  <si>
    <t># Create a figure instance, and the two subplots
fig = plt.figure()
ax1 = fig.add_subplot(211)
ax2 = fig.add_subplot(212)</t>
  </si>
  <si>
    <t>Celina AZUELA  ATADERO &lt;celina@dbs.com&gt;</t>
  </si>
  <si>
    <t>Jean YAP &lt;jeanyap@dbs.com&gt;</t>
  </si>
  <si>
    <t>Ai Kian LIM &lt;aikian@dbs.com&gt;</t>
  </si>
  <si>
    <t>Alexey RUMYANTSEV &lt;aleksei@dbs.com&gt;</t>
  </si>
  <si>
    <t>Amanda Boon Luan TAY &lt;amandatay@dbs.com&gt;</t>
  </si>
  <si>
    <t>Anil Kumar KOTHAMASU &lt;anilkumar@dbs.com&gt;</t>
  </si>
  <si>
    <t>Anil SHARMA &lt;sharmaanil@1bank.dbs.com&gt;</t>
  </si>
  <si>
    <t>Carlos Alexandre QUEIROZ BATISTA DA SILVA &lt;carlos@dbs.com&gt;</t>
  </si>
  <si>
    <t>Chandrika KADIRVEL MANI &lt;chandrikakm@dbs.com&gt;</t>
  </si>
  <si>
    <t>Cher Fong FOO &lt;cherfongfoo@dbs.com&gt;</t>
  </si>
  <si>
    <t>Daniel Hoo Weng CHEW &lt;danielchewhw@dbs.com&gt;</t>
  </si>
  <si>
    <t>Dileep ENNAZHI PANDALANKAT &lt;dileep@dbs.com&gt;</t>
  </si>
  <si>
    <t>Eric Gaoxiang WANG &lt;ericwangg@dbs.com&gt;</t>
  </si>
  <si>
    <t>Frans Adjie EFFENDI &lt;franseffendi@dbs.com&gt;</t>
  </si>
  <si>
    <t>Gipson Rajesh Subbiah &lt;gipson@dbs.com&gt;</t>
  </si>
  <si>
    <t>Hitesh GOHIL &lt;hiteshgohil@dbs.com&gt;</t>
  </si>
  <si>
    <t>Howe Kiang CHAN &lt;howekiangchan@dbs.com&gt;</t>
  </si>
  <si>
    <t>Hugues Marc Marie MALPHETTES &lt;hugues@dbs.com&gt;</t>
  </si>
  <si>
    <t>Hui May GOH &lt;huimaygoh@dbs.com&gt;</t>
  </si>
  <si>
    <t>Jireh Wei An TAN &lt;jirehtanwa@dbs.com&gt;</t>
  </si>
  <si>
    <t>Johnson Wei Li POH &lt;johnsonpoh@dbs.com&gt;</t>
  </si>
  <si>
    <t>Kamaladasan RAMACHANDIRAIAH &lt;kamaladasan@dbs.com&gt;</t>
  </si>
  <si>
    <t>Kim Yong LIM &lt;kimyong@dbs.com&gt;</t>
  </si>
  <si>
    <t>Kishore GANAPATHINEEDI VENKATA &lt;kishorekumar@dbs.com&gt;</t>
  </si>
  <si>
    <t>Leya CATAHAN &lt;cattleyasanchez@dbs.com&gt;</t>
  </si>
  <si>
    <t>Matteo PELATI &lt;matteopelati@dbs.com&gt;</t>
  </si>
  <si>
    <t>Narendra Babu GOVINDU &lt;narendragovindu@dbs.com&gt;</t>
  </si>
  <si>
    <t>Natalino Giorgio BUSA' &lt;natalinobusa@dbs.com&gt;</t>
  </si>
  <si>
    <t>Nikhil Singh KUSHWAHA &lt;nkushwaha@dbs.com&gt;</t>
  </si>
  <si>
    <t>Nino Andrew Frias RESULTAY &lt;andrewresultay@dbs.com&gt;</t>
  </si>
  <si>
    <t>Niruththigan Kamalendran &lt;niruththigan@dbs.com&gt;</t>
  </si>
  <si>
    <t>Parthiban VENKATACHALAM &lt;parthibanvenk@dbs.com&gt;</t>
  </si>
  <si>
    <t>Prabhakar Mulky SHENOY &lt;prabhakarshenoy@1bank.dbs.com&gt;</t>
  </si>
  <si>
    <t>Qi FAN &lt;qifan@dbs.com&gt;</t>
  </si>
  <si>
    <t>Raghuvir Mulky PRABHU &lt;raghuvirmulki@dbs.com&gt;</t>
  </si>
  <si>
    <t>Raja ACHUTHANARAYANAN &lt;rajaa@dbs.com&gt;</t>
  </si>
  <si>
    <t>Rajakrishnan PUSHPANGADAN &lt;rajakrishnan@dbs.com&gt;</t>
  </si>
  <si>
    <t>Ram Lingeshwara MADIPALLI &lt;rammadipalli@dbs.com&gt;</t>
  </si>
  <si>
    <t>Rashid Ahmed KHAN &lt;rashidkhan@dbs.com&gt;</t>
  </si>
  <si>
    <t>Robert VERHEUVEL &lt;verheuvelrobert@dbs.com&gt;</t>
  </si>
  <si>
    <t>Sreenivasa Rao JALIGAMA &lt;sreenivasarj@dbs.com&gt;</t>
  </si>
  <si>
    <t>Srinivasa Rao UPPUTURI &lt;srinivasar@dbs.com&gt;</t>
  </si>
  <si>
    <t>Suneeth ALLADI &lt;suneethalladi@dbs.com&gt;</t>
  </si>
  <si>
    <t>Sunil Kumar BAGHEL &lt;skbaghel@dbs.com&gt;</t>
  </si>
  <si>
    <t>Tao JIANG &lt;jiangtaojiang@dbs.com&gt;</t>
  </si>
  <si>
    <t>Tao SHAO &lt;taoshao@dbs.com&gt;</t>
  </si>
  <si>
    <t>Tjun Huong CHIN &lt;tjunchin@dbs.com&gt;</t>
  </si>
  <si>
    <t>Vitaliy BAKLIKOV &lt;vitaliybaklikov@dbs.com&gt;</t>
  </si>
  <si>
    <t>William Su Yong NG &lt;williamngsy@dbs.com&gt;</t>
  </si>
  <si>
    <t>Yinning HUANG &lt;yinning@dbs.com&gt;</t>
  </si>
  <si>
    <t>Yogesh Bharadwaj CHICKMAGALUR ANANTHA SWAMY &lt;yogesh@dbs.com&gt;</t>
  </si>
  <si>
    <t>Yuria TANTONO &lt;yuriatantono@dbs.com&gt;</t>
  </si>
  <si>
    <t>Abhay PAINKARA &lt;abhaypainkara@dbs.com&gt;</t>
  </si>
  <si>
    <t>Abhishek PRATAP SINGH &lt;abhishekps@1bank.dbs.com&gt;</t>
  </si>
  <si>
    <t>Akshay MANTHALKAR &lt;akshaym@1bank.dbs.com&gt;</t>
  </si>
  <si>
    <t>Alka GUPTA &lt;alkagupta@dbs.com&gt;</t>
  </si>
  <si>
    <t>Amaranath BYAKOD &lt;amaranathbyakod@dbs.com&gt;</t>
  </si>
  <si>
    <t>Amarnath KAMARAJ &lt;amarnathkamaraj@dbs.com&gt;</t>
  </si>
  <si>
    <t>Amarnath MADALA &lt;amarnathmadala@1bank.dbs.com&gt;</t>
  </si>
  <si>
    <t>AMIT KUMAR SAHOO &lt;amitkumar@dbs.com&gt;</t>
  </si>
  <si>
    <t>Anand GUPTA &lt;anandgupta@1bank.dbs.com&gt;</t>
  </si>
  <si>
    <t>Anubha GUPTA &lt;anubhagupta@1bank.dbs.com&gt;</t>
  </si>
  <si>
    <t>Anup GHOSH &lt;anupghosh@dbs.com&gt;</t>
  </si>
  <si>
    <t>Anupam JANA &lt;anupamjana@1bank.dbs.com&gt;</t>
  </si>
  <si>
    <t>ARJUN ACHARYA &lt;arjunacharya@1bank.dbs.com&gt;</t>
  </si>
  <si>
    <t>Arumugam GOKULAKANNAN &lt;arumugam@dbs.com&gt;</t>
  </si>
  <si>
    <t>BHAVIRAJ KALAYANDA BELLIAPPA &lt;bhaviraj@dbs.com&gt;</t>
  </si>
  <si>
    <t>Celeste CAYACAP UY &lt;celeste@1bank.dbs.com&gt;</t>
  </si>
  <si>
    <t>CHAITANYA BHUPATHIRAJU H V K VARMA &lt;chaitanyabhvkv@dbs.com&gt;</t>
  </si>
  <si>
    <t>Chiranjit SURAJIT MAJUMDAR &lt;chiranjitsm@dbs.com&gt;</t>
  </si>
  <si>
    <t>Chua Fong KITT PHILBERT &lt;chuafong@1bank.dbs.com&gt;</t>
  </si>
  <si>
    <t>Danish KHAN &lt;danishkhankhan@1bank.dbs.com&gt;</t>
  </si>
  <si>
    <t>Deborah SURESH &lt;sureshdeborah@dbs.com&gt;</t>
  </si>
  <si>
    <t>Deepana NAIDU &lt;deepananaidu@1bank.dbs.com&gt;</t>
  </si>
  <si>
    <t>Deepika ARUMUGAM &lt;arumugamdeepika@dbs.com&gt;</t>
  </si>
  <si>
    <t>Dou HUN GYMN &lt;douhungymn@dbs.com&gt;</t>
  </si>
  <si>
    <t>EBENEZER DAVIDSON PARTHIBAN &lt;ebenezer@dbs.com&gt;</t>
  </si>
  <si>
    <t>Eruku Ravi SRINIVAS &lt;erukur@dbs.com&gt;</t>
  </si>
  <si>
    <t>Garry STEEDMAN &lt;garrysteedman@dbs.com&gt;</t>
  </si>
  <si>
    <t>Haridasan SUBRAMANIAN &lt;haridasan@1bank.dbs.com&gt;</t>
  </si>
  <si>
    <t>Harish kumar MALAGA &lt;harishkumar@1bank.dbs.com&gt;</t>
  </si>
  <si>
    <t>Hema SAINI &lt;hemasaini@dbs.com&gt;</t>
  </si>
  <si>
    <t>Hengky KOHAN &lt;hengkykohan@dbs.com&gt;</t>
  </si>
  <si>
    <t>Jagadheeswara Reddy BANAKAR (TOBIC) &lt;jagadheeswarar1@dbs.com&gt;</t>
  </si>
  <si>
    <t>James ANBUMALAR &lt;jamesanbumalar@dbs.com&gt;</t>
  </si>
  <si>
    <t>Janapati Mallikarjun SASTRY &lt;janapatim@dbs.com&gt;</t>
  </si>
  <si>
    <t>Jaspreet SINGH &lt;jaspreetsingh@1bank.dbs.com&gt;</t>
  </si>
  <si>
    <t>Javeed SAIK &lt;javeedsaik@1bank.dbs.com&gt;</t>
  </si>
  <si>
    <t>JAYAPRAKASH VENKATESAKUMAR &lt;jayaprakashv@dbs.com&gt;</t>
  </si>
  <si>
    <t>Jhalak MODI &lt;jhalakmodi@dbs.com&gt;</t>
  </si>
  <si>
    <t>Jugal MAHANTA &lt;jugalmahanta@1bank.dbs.com&gt;</t>
  </si>
  <si>
    <t>Jyotika AWASTHI &lt;jyotikaawasthi@dbs.com&gt;</t>
  </si>
  <si>
    <t>Kannan ANBAZHAGAN &lt;kannan@1bank.dbs.com&gt;</t>
  </si>
  <si>
    <t>KARTHIGADEVI J &lt;karthigadevij@dbs.com&gt;</t>
  </si>
  <si>
    <t>Karthik MOHAN &lt;karthikmohan@1bank.dbs.com&gt;</t>
  </si>
  <si>
    <t>KAUSHIK SURENDER MADANLAL &lt;kaushiksm@1bank.dbs.com&gt;</t>
  </si>
  <si>
    <t>Kishore Babu MADAMANCHI &lt;kishorebabu@dbs.com&gt;</t>
  </si>
  <si>
    <t>Lieu RANJAN &lt;lieuranjan@1bank.dbs.com&gt;</t>
  </si>
  <si>
    <t>LIM AIJING &lt;limaijing@1bank.dbs.com&gt;</t>
  </si>
  <si>
    <t>Lim HONG YI &lt;limhongyi@dbs.com&gt;</t>
  </si>
  <si>
    <t>maheswar REDDY VEMIREDDY &lt;maheswar@1bank.dbs.com&gt;</t>
  </si>
  <si>
    <t>Manickam RAMANATHAN &lt;manickam@dbs.com&gt;</t>
  </si>
  <si>
    <t>Manoj SHANMUGASUNDARAM &lt;manojs@dbs.com&gt;</t>
  </si>
  <si>
    <t>Manoj VENUGOPALAN &lt;manojv@dbs.com&gt;</t>
  </si>
  <si>
    <t>MASARAPU RAJU (TOBIC) &lt;masarapu@1bank.dbs.com&gt;</t>
  </si>
  <si>
    <t>Moiz KHAN &lt;ahmedkhanmoiz@dbs.com&gt;</t>
  </si>
  <si>
    <t>Murali PATTIMANI &lt;muralipattimani@1bank.dbs.com&gt;</t>
  </si>
  <si>
    <t>Nagarajan SEKAR &lt;nagarajans@dbs.com&gt;</t>
  </si>
  <si>
    <t>Nageswara Rao KUNKU &lt;kunkunr@dbs.com&gt;</t>
  </si>
  <si>
    <t>Nakkul SRINIVAS &lt;nakkulsrinivas@dbs.com&gt;</t>
  </si>
  <si>
    <t>Nitin MISHRA &lt;nitinmishra@dbs.com&gt;</t>
  </si>
  <si>
    <t>NUR ATIKAH BINTE MOHAMAD RAZALI &lt;nuratikah@1bank.dbs.com&gt;</t>
  </si>
  <si>
    <t>Paul JOHNPETER &lt;pauljohnpeter@dbs.com&gt;</t>
  </si>
  <si>
    <t>Pooja GUPTA (TOBIC) &lt;poojag@dbs.com&gt;</t>
  </si>
  <si>
    <t>PRABHAKARAN LAKSHMANAN (TOBIC) &lt;prabhakaran1@dbs.com&gt;</t>
  </si>
  <si>
    <t>Prabhu MURUGESAN &lt;prabhumurugesan@1bank.dbs.com&gt;</t>
  </si>
  <si>
    <t>Prakash BODDEDA &lt;prakashboddeda@1bank.dbs.com&gt;</t>
  </si>
  <si>
    <t>Praveen GOVINDARAJ &lt;praveen@dbs.com&gt;</t>
  </si>
  <si>
    <t>Prince Yoharaja DEVASAHAYAM &lt;princeyoharaja@dbs.com&gt;</t>
  </si>
  <si>
    <t>Priti SIROHI &lt;pritisirohi@dbs.com&gt;</t>
  </si>
  <si>
    <t>PULIKUTTI SELVA GANAPATHY &lt;selvaganapathy@dbs.com&gt;</t>
  </si>
  <si>
    <t>Rahul VERMA &lt;rahulv@dbs.com&gt;</t>
  </si>
  <si>
    <t>ramakishor VENKATA MOCHARLA &lt;ibmsmcr@1bank.dbs.com&gt;</t>
  </si>
  <si>
    <t>Ramakrishna IVS &lt;ramakrishnaivs@1bank.dbs.com&gt;</t>
  </si>
  <si>
    <t>Ramakrishna Reddy BADUGULA &lt;ramakrishna@dbs.com&gt;</t>
  </si>
  <si>
    <t>Razia BANAU &lt;raziabanaubanau@1bank.dbs.com&gt;</t>
  </si>
  <si>
    <t>Reetika KAUL &lt;reetikakaulkaul@dbs.com&gt;</t>
  </si>
  <si>
    <t>Reshma SHARMA &lt;reshmasharma@dbs.com&gt;</t>
  </si>
  <si>
    <t>Rohit PATIL &lt;rohitashokpatil@dbs.com&gt;</t>
  </si>
  <si>
    <t>Rohit PESHIN &lt;rohitpeshin@dbs.com&gt;</t>
  </si>
  <si>
    <t>Rohith Sampa MONAPPA &lt;rohiths@1bank.dbs.com&gt;</t>
  </si>
  <si>
    <t>Rudrappa TUMBARAGUDDI &lt;rudrappatumbar1@dbs.com&gt;</t>
  </si>
  <si>
    <t>Sachin RAI &lt;sachinrai@dbs.com&gt;</t>
  </si>
  <si>
    <t>Saju SELVAN &lt;sajuselvan@1bank.dbs.com&gt;</t>
  </si>
  <si>
    <t>Saminathan Rajkannan &lt;saminathan@dbs.com&gt;</t>
  </si>
  <si>
    <t>Sandeep RAWAT &lt;sandeeprawat@dbs.com&gt;</t>
  </si>
  <si>
    <t>Santhanam JAGANNATHAN &lt;santhanam@dbs.com&gt;</t>
  </si>
  <si>
    <t>Santhosh GNANAMUTHU &lt;santhoshg@1bank.dbs.com&gt;</t>
  </si>
  <si>
    <t>Saptarishi SMITA &lt;saptarishismita@dbs.com&gt;</t>
  </si>
  <si>
    <t>Sashi Kumar APPIKONDA &lt;sashikumar@dbs.com&gt;</t>
  </si>
  <si>
    <t>Satish PAMARTHI &lt;satishpamarthi@dbs.com&gt;</t>
  </si>
  <si>
    <t>Satya RAJENDRAN &lt;satyarajendran@dbs.com&gt;</t>
  </si>
  <si>
    <t>Senapathi RAGHURAM &lt;senapathi@dbs.com&gt;</t>
  </si>
  <si>
    <t>Shaik Abubakar SIDDIQ &lt;shaika@dbs.com&gt;</t>
  </si>
  <si>
    <t>Shailesh NEELKANTH LIGADE &lt;shaileshn@dbs.com&gt;</t>
  </si>
  <si>
    <t>Sharmila AUTI &lt;sauti@1bank.dbs.com&gt;</t>
  </si>
  <si>
    <t>Shashank JAIN &lt;shashankjain@1bank.dbs.com&gt;</t>
  </si>
  <si>
    <t>Shreekant GUNDU &lt;shreekantgundu@1bank.dbs.com&gt;</t>
  </si>
  <si>
    <t>Sitanshu MISHRA &lt;sitanshumishra@dbs.com&gt;</t>
  </si>
  <si>
    <t>Siva Krishna SURAMPALLI &lt;sivakrishnas@dbs.com&gt;</t>
  </si>
  <si>
    <t>Sivakumar DURAIMANICKAM &lt;sivakumard@1bank.dbs.com&gt;</t>
  </si>
  <si>
    <t>Somabrata PANI &lt;somabratapani@1bank.dbs.com&gt;</t>
  </si>
  <si>
    <t>Sravan Kumar BANDARU &lt;sravankumarb@dbs.com&gt;</t>
  </si>
  <si>
    <t>SREDEVE GOGULDAAS &lt;sredeve@dbs.com&gt;</t>
  </si>
  <si>
    <t>Sridevi GOGINI &lt;sridevigogini@dbs.com&gt;</t>
  </si>
  <si>
    <t>SUBHAJEET &lt;subhajeet@dbs.com&gt;</t>
  </si>
  <si>
    <t>Suk Wuen WOON &lt;sukwuenwoon@dbs.com&gt;</t>
  </si>
  <si>
    <t>SUNEEL REDDY VAKAMALLA &lt;suneelreddy@dbs.com&gt;</t>
  </si>
  <si>
    <t>Suraj SHRESTHA (TOCST) &lt;suraj@1bank.dbs.com&gt;</t>
  </si>
  <si>
    <t>Surendra Babu BODIPUDI &lt;surendrab@dbs.com&gt;</t>
  </si>
  <si>
    <t>Suresh DINNEPALLI &lt;sureshd@dbs.com&gt;</t>
  </si>
  <si>
    <t>Teck Koon LIM &lt;teckkoonlim@1bank.dbs.com&gt;</t>
  </si>
  <si>
    <t>Thejas HOLALKER MURULIDHARA &lt;thejas@dbs.com&gt;</t>
  </si>
  <si>
    <t>Thivya Priyaa BASKARAN &lt;thivyapriyaa@1bank.dbs.com&gt;</t>
  </si>
  <si>
    <t>Thomas MATHEW &lt;thomasmathew@dbs.com&gt;</t>
  </si>
  <si>
    <t>Tushar KUMBHAR &lt;tusharkumbhar@1bank.dbs.com&gt;</t>
  </si>
  <si>
    <t>Udaykumar CHALASANI &lt;udaychalasani@dbs.com&gt;</t>
  </si>
  <si>
    <t>Vaibhavi SHAH &lt;vaibhavishah@1bank.dbs.com&gt;</t>
  </si>
  <si>
    <t>Vamshavardhan KOTHA &lt;vamshavardhan@1bank.dbs.com&gt;</t>
  </si>
  <si>
    <t>Venkata Ganesh Babu GARAPATI &lt;venkatagb@dbs.com&gt;</t>
  </si>
  <si>
    <t>Venkatagiridhar CHAMARTHI &lt;venkatagiridha1@dbs.com&gt;</t>
  </si>
  <si>
    <t>VENKATESAN PAPPICHETTY &lt;venkatesanp@dbs.com&gt;</t>
  </si>
  <si>
    <t>Venkateswarlu MUTYALA &lt;venkateswarlum@1bank.dbs.com&gt;</t>
  </si>
  <si>
    <t>Vignesh SHANMUGAKANI &lt;vigneshshanmug1@dbs.com&gt;</t>
  </si>
  <si>
    <t>Vivek RAJESWARI  PONGIANNAN &lt;vivekrp@1bank.dbs.com&gt;</t>
  </si>
  <si>
    <t>Vivek SHARMA &lt;viveksharma@dbs.com&gt;</t>
  </si>
  <si>
    <t>Wee NICHOLAS &lt;weenicholas@1bank.dbs.com&gt;</t>
  </si>
  <si>
    <t>Yan GAO &lt;gaoyangao@dbs.com&gt;</t>
  </si>
  <si>
    <t>NM</t>
  </si>
  <si>
    <t>Perm</t>
  </si>
  <si>
    <t>PS</t>
  </si>
  <si>
    <t>T&amp;O C2E DBSIND ADA &lt;T&amp;O-C2E-DBSIND-ADA@1bank.dbs.com&gt;</t>
  </si>
  <si>
    <t>T&amp;O C2E DBSSG ADA &lt;T&amp;O-C2E-DBSSG-ADA@1bank.dbs.com&gt;</t>
  </si>
  <si>
    <t>T&amp;O C2E PSIND ADA &lt;T&amp;O-C2E-PSIND-ADA@1bank.dbs.com&gt;</t>
  </si>
  <si>
    <t>T&amp;O C2E PSSG ADA &lt;T&amp;O-C2E-PSSG-ADA@1bank.dbs.com&gt;</t>
  </si>
  <si>
    <t>List</t>
  </si>
  <si>
    <t>My plan came crashing down</t>
  </si>
  <si>
    <t>He was angry but eventually comes to terms with it / showdown of James and Kobe/ livid/铁青/nudge him out</t>
  </si>
  <si>
    <t>Joss Paper, also known as ghost or spirit money, are sheets of paper that are burned in traditional Chinese deity or ancestor worship ceremonies during special holidays.</t>
  </si>
  <si>
    <t>mesh with the guy / Pei He</t>
  </si>
  <si>
    <t>spending time off the work, getting to know each other and develop bond</t>
  </si>
  <si>
    <t>trade imblance/paper tiger/spook the market</t>
  </si>
  <si>
    <t>out of date / stale</t>
  </si>
  <si>
    <t>that rule relfect cultural norms/Python cultural norm are somewhat different</t>
  </si>
  <si>
    <t>regardless of whether you actually use it or not</t>
  </si>
  <si>
    <t>A race condition or race hazard is the behavior of an electronics, software, or other system where the output is dependent on the sequence or timing of other uncontrollable events. It becomes a bug when events do not happen in the order the programmer intended.</t>
  </si>
  <si>
    <t>14 Days</t>
  </si>
  <si>
    <t>1m</t>
  </si>
  <si>
    <t>Group Messaging for agent - GY</t>
  </si>
  <si>
    <t>ACa9e93c1c8ce42487291a7b6a5bd1e975</t>
  </si>
  <si>
    <t>project name</t>
  </si>
  <si>
    <t>live account id</t>
  </si>
  <si>
    <t>live token</t>
  </si>
  <si>
    <t>904f5fe657170f004b4f014c190f739e</t>
  </si>
  <si>
    <t>testing account id</t>
  </si>
  <si>
    <t>ACda10092aebe676f6a8f3e2b453d99b86</t>
  </si>
  <si>
    <t>testing token</t>
  </si>
  <si>
    <t>66fb1fdbd12236ad4a82416aa3df85e6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</si>
</sst>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Calibri"/>
      <family val="2"/>
      <scheme val="minor"/>
    </font>
    <font>
      <sz val="11"/>
      <color rgb="FF222222"/>
      <name val="Palatino Linotype"/>
      <family val="1"/>
    </font>
    <font>
      <b/>
      <sz val="11"/>
      <color rgb="FF222222"/>
      <name val="Palatino Linotype"/>
      <family val="1"/>
    </font>
    <font>
      <sz val="11"/>
      <color theme="1"/>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2"/>
      <color rgb="FF323232"/>
      <name val="Arial"/>
      <family val="2"/>
    </font>
    <font>
      <sz val="12"/>
      <color rgb="FF222222"/>
      <name val="Palatino Linotype"/>
      <family val="1"/>
    </font>
    <font>
      <b/>
      <sz val="12"/>
      <color rgb="FF222222"/>
      <name val="Palatino Linotype"/>
      <family val="1"/>
    </font>
    <font>
      <i/>
      <sz val="12"/>
      <color rgb="FF222222"/>
      <name val="Palatino Linotype"/>
      <family val="1"/>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xf numFmtId="0" fontId="0" fillId="0" borderId="0" xfId="0" applyAlignment="1">
      <alignment wrapText="1"/>
    </xf>
    <xf numFmtId="0" fontId="0" fillId="0" borderId="1" xfId="0" applyBorder="1" applyAlignment="1">
      <alignment wrapText="1"/>
    </xf>
    <xf numFmtId="0" fontId="2" fillId="0" borderId="1" xfId="0" applyFont="1" applyBorder="1" applyAlignment="1">
      <alignment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0" fillId="0" borderId="1" xfId="0" applyBorder="1" applyAlignment="1">
      <alignment horizontal="left" wrapText="1"/>
    </xf>
    <xf numFmtId="0" fontId="0" fillId="0" borderId="0" xfId="0" applyAlignment="1"/>
    <xf numFmtId="0" fontId="2" fillId="0" borderId="0" xfId="0" applyFont="1"/>
    <xf numFmtId="22" fontId="0" fillId="0" borderId="0" xfId="0" applyNumberFormat="1"/>
    <xf numFmtId="0" fontId="3" fillId="0" borderId="0" xfId="0" applyFont="1" applyAlignment="1">
      <alignment vertical="center" wrapText="1"/>
    </xf>
    <xf numFmtId="0" fontId="4" fillId="0" borderId="0" xfId="0" applyFont="1" applyAlignment="1">
      <alignment horizontal="left" vertical="center" wrapText="1" indent="1"/>
    </xf>
    <xf numFmtId="0" fontId="1" fillId="0" borderId="0" xfId="1" applyAlignment="1">
      <alignment wrapText="1"/>
    </xf>
    <xf numFmtId="0" fontId="5" fillId="0" borderId="0" xfId="0" applyFont="1"/>
    <xf numFmtId="0" fontId="5" fillId="0" borderId="0" xfId="0" applyFont="1" applyAlignment="1">
      <alignment wrapText="1"/>
    </xf>
    <xf numFmtId="15" fontId="0" fillId="0" borderId="0" xfId="0" applyNumberFormat="1"/>
    <xf numFmtId="0" fontId="0" fillId="2" borderId="0" xfId="0" applyFill="1"/>
    <xf numFmtId="0" fontId="0" fillId="0" borderId="0" xfId="0" applyFont="1"/>
    <xf numFmtId="0" fontId="7" fillId="0" borderId="0" xfId="0" applyFont="1"/>
    <xf numFmtId="0" fontId="7" fillId="0" borderId="0" xfId="0" applyFont="1" applyAlignment="1">
      <alignment wrapText="1"/>
    </xf>
    <xf numFmtId="0" fontId="7" fillId="0" borderId="0" xfId="0" applyFont="1" applyFill="1" applyBorder="1" applyAlignment="1">
      <alignment wrapText="1"/>
    </xf>
    <xf numFmtId="0" fontId="8" fillId="0" borderId="0" xfId="0" applyFont="1"/>
    <xf numFmtId="0" fontId="8" fillId="0" borderId="0" xfId="0" applyFont="1" applyAlignment="1">
      <alignment wrapText="1"/>
    </xf>
    <xf numFmtId="0" fontId="0" fillId="0" borderId="0" xfId="0" applyFont="1" applyAlignment="1">
      <alignment wrapText="1"/>
    </xf>
    <xf numFmtId="14" fontId="0" fillId="0" borderId="0" xfId="0" applyNumberFormat="1"/>
    <xf numFmtId="0" fontId="11" fillId="0" borderId="0" xfId="0" applyFont="1" applyAlignment="1">
      <alignment vertical="top" wrapText="1"/>
    </xf>
    <xf numFmtId="0" fontId="0" fillId="0" borderId="0" xfId="0" applyFill="1"/>
    <xf numFmtId="0" fontId="13" fillId="0" borderId="0" xfId="0" applyFont="1" applyAlignment="1">
      <alignment horizontal="left" vertical="center" wrapText="1" indent="1"/>
    </xf>
    <xf numFmtId="0" fontId="1" fillId="0" borderId="0" xfId="1"/>
    <xf numFmtId="0" fontId="0" fillId="3" borderId="0" xfId="0" applyFill="1"/>
    <xf numFmtId="0" fontId="8" fillId="0" borderId="0" xfId="0" applyFont="1" applyAlignment="1">
      <alignment horizont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0</xdr:col>
      <xdr:colOff>3990975</xdr:colOff>
      <xdr:row>36</xdr:row>
      <xdr:rowOff>133350</xdr:rowOff>
    </xdr:to>
    <xdr:pic>
      <xdr:nvPicPr>
        <xdr:cNvPr id="2" name="Picture 1" descr="Image result">
          <a:extLst>
            <a:ext uri="{FF2B5EF4-FFF2-40B4-BE49-F238E27FC236}">
              <a16:creationId xmlns:a16="http://schemas.microsoft.com/office/drawing/2014/main" id="{F35549A0-7F47-4D10-8356-79A6C4E58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10100"/>
          <a:ext cx="3990975" cy="337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01cdcifjir1a.reg1.1bank.dbs.com:8443/secure/Dashboard.jsp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hyperlink" Target="https://creately.com/" TargetMode="External"/><Relationship Id="rId1" Type="http://schemas.openxmlformats.org/officeDocument/2006/relationships/hyperlink" Target="http://kdm.dataview.org/kdm.jsp"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9"/>
  <sheetViews>
    <sheetView topLeftCell="A22" workbookViewId="0">
      <selection activeCell="B4" sqref="B4"/>
    </sheetView>
  </sheetViews>
  <sheetFormatPr defaultRowHeight="15" x14ac:dyDescent="0.25"/>
  <cols>
    <col min="1" max="1" width="18.28515625" style="19" customWidth="1"/>
    <col min="2" max="2" width="97.7109375" style="19" customWidth="1"/>
    <col min="3" max="3" width="41.42578125" style="19" customWidth="1"/>
    <col min="4" max="4" width="60.140625" style="19" customWidth="1"/>
    <col min="5" max="16384" width="9.140625" style="19"/>
  </cols>
  <sheetData>
    <row r="1" spans="1:2" x14ac:dyDescent="0.25">
      <c r="A1" s="19">
        <v>1</v>
      </c>
      <c r="B1" s="19" t="s">
        <v>0</v>
      </c>
    </row>
    <row r="2" spans="1:2" x14ac:dyDescent="0.25">
      <c r="A2" s="19">
        <v>2</v>
      </c>
      <c r="B2" s="19" t="s">
        <v>1</v>
      </c>
    </row>
    <row r="3" spans="1:2" x14ac:dyDescent="0.25">
      <c r="B3" s="19" t="s">
        <v>41</v>
      </c>
    </row>
    <row r="4" spans="1:2" ht="285" x14ac:dyDescent="0.25">
      <c r="A4" s="19" t="s">
        <v>216</v>
      </c>
      <c r="B4" s="20" t="s">
        <v>215</v>
      </c>
    </row>
    <row r="5" spans="1:2" x14ac:dyDescent="0.25">
      <c r="B5" s="21" t="s">
        <v>217</v>
      </c>
    </row>
    <row r="6" spans="1:2" ht="75" x14ac:dyDescent="0.25">
      <c r="A6" s="18" t="s">
        <v>316</v>
      </c>
      <c r="B6" s="24" t="s">
        <v>315</v>
      </c>
    </row>
    <row r="7" spans="1:2" ht="75" x14ac:dyDescent="0.25">
      <c r="B7" s="24" t="s">
        <v>275</v>
      </c>
    </row>
    <row r="8" spans="1:2" ht="45" x14ac:dyDescent="0.25">
      <c r="B8" s="24" t="s">
        <v>276</v>
      </c>
    </row>
    <row r="9" spans="1:2" x14ac:dyDescent="0.25">
      <c r="B9" s="24" t="s">
        <v>277</v>
      </c>
    </row>
    <row r="10" spans="1:2" x14ac:dyDescent="0.25">
      <c r="B10" s="24" t="s">
        <v>278</v>
      </c>
    </row>
    <row r="11" spans="1:2" x14ac:dyDescent="0.25">
      <c r="B11" s="24" t="s">
        <v>279</v>
      </c>
    </row>
    <row r="13" spans="1:2" ht="30" x14ac:dyDescent="0.25">
      <c r="B13" s="26" t="s">
        <v>297</v>
      </c>
    </row>
    <row r="14" spans="1:2" ht="60" x14ac:dyDescent="0.25">
      <c r="A14" s="18" t="s">
        <v>319</v>
      </c>
      <c r="B14" s="24" t="s">
        <v>318</v>
      </c>
    </row>
    <row r="15" spans="1:2" x14ac:dyDescent="0.25">
      <c r="A15" s="18" t="s">
        <v>330</v>
      </c>
      <c r="B15" s="24" t="s">
        <v>331</v>
      </c>
    </row>
    <row r="16" spans="1:2" x14ac:dyDescent="0.25">
      <c r="A16" s="18" t="s">
        <v>332</v>
      </c>
      <c r="B16" s="24" t="s">
        <v>333</v>
      </c>
    </row>
    <row r="17" spans="1:3" x14ac:dyDescent="0.25">
      <c r="A17" s="18" t="s">
        <v>334</v>
      </c>
      <c r="B17" s="24" t="s">
        <v>335</v>
      </c>
    </row>
    <row r="18" spans="1:3" ht="150" x14ac:dyDescent="0.25">
      <c r="A18" s="18" t="s">
        <v>341</v>
      </c>
      <c r="B18" s="24" t="s">
        <v>340</v>
      </c>
    </row>
    <row r="19" spans="1:3" ht="120" x14ac:dyDescent="0.25">
      <c r="B19" s="24" t="s">
        <v>342</v>
      </c>
    </row>
    <row r="21" spans="1:3" x14ac:dyDescent="0.25">
      <c r="B21" s="19" t="s">
        <v>349</v>
      </c>
      <c r="C21" s="18" t="s">
        <v>359</v>
      </c>
    </row>
    <row r="22" spans="1:3" x14ac:dyDescent="0.25">
      <c r="B22" s="19" t="s">
        <v>350</v>
      </c>
      <c r="C22" s="18" t="s">
        <v>358</v>
      </c>
    </row>
    <row r="23" spans="1:3" x14ac:dyDescent="0.25">
      <c r="B23" s="19" t="s">
        <v>351</v>
      </c>
      <c r="C23" s="18" t="s">
        <v>357</v>
      </c>
    </row>
    <row r="24" spans="1:3" x14ac:dyDescent="0.25">
      <c r="B24" s="19" t="s">
        <v>352</v>
      </c>
      <c r="C24" s="18" t="s">
        <v>356</v>
      </c>
    </row>
    <row r="25" spans="1:3" x14ac:dyDescent="0.25">
      <c r="B25" s="19" t="s">
        <v>353</v>
      </c>
      <c r="C25" s="18" t="s">
        <v>360</v>
      </c>
    </row>
    <row r="26" spans="1:3" x14ac:dyDescent="0.25">
      <c r="B26" s="19" t="s">
        <v>354</v>
      </c>
      <c r="C26" s="18" t="s">
        <v>361</v>
      </c>
    </row>
    <row r="27" spans="1:3" x14ac:dyDescent="0.25">
      <c r="B27" s="19" t="s">
        <v>355</v>
      </c>
      <c r="C27" s="18" t="s">
        <v>362</v>
      </c>
    </row>
    <row r="29" spans="1:3" x14ac:dyDescent="0.25">
      <c r="B29" s="18" t="s">
        <v>623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DA1A7-C36E-4BD8-ADB5-F853990CAF83}">
  <dimension ref="A1"/>
  <sheetViews>
    <sheetView workbookViewId="0">
      <selection activeCell="A17" sqref="A17"/>
    </sheetView>
  </sheetViews>
  <sheetFormatPr defaultRowHeight="15" x14ac:dyDescent="0.25"/>
  <cols>
    <col min="1" max="1" width="64.140625" customWidth="1"/>
  </cols>
  <sheetData>
    <row r="1" spans="1:1" x14ac:dyDescent="0.25">
      <c r="A1" s="29" t="s">
        <v>419</v>
      </c>
    </row>
  </sheetData>
  <hyperlinks>
    <hyperlink ref="A1" r:id="rId1" xr:uid="{DA4C0783-426F-4184-8D47-B4EE0F96BB2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C114"/>
  <sheetViews>
    <sheetView topLeftCell="A108" zoomScale="130" zoomScaleNormal="130" workbookViewId="0">
      <selection activeCell="B109" sqref="B109"/>
    </sheetView>
  </sheetViews>
  <sheetFormatPr defaultRowHeight="15" x14ac:dyDescent="0.25"/>
  <cols>
    <col min="1" max="1" width="7.7109375" style="22" customWidth="1"/>
    <col min="2" max="2" width="98.7109375" style="22" customWidth="1"/>
    <col min="3" max="3" width="19.7109375" style="22" customWidth="1"/>
    <col min="4" max="16384" width="9.140625" style="22"/>
  </cols>
  <sheetData>
    <row r="1" spans="2:2" x14ac:dyDescent="0.25">
      <c r="B1" s="22" t="s">
        <v>40</v>
      </c>
    </row>
    <row r="2" spans="2:2" ht="30" x14ac:dyDescent="0.25">
      <c r="B2" s="23" t="s">
        <v>52</v>
      </c>
    </row>
    <row r="3" spans="2:2" x14ac:dyDescent="0.25">
      <c r="B3" s="22" t="s">
        <v>53</v>
      </c>
    </row>
    <row r="4" spans="2:2" x14ac:dyDescent="0.25">
      <c r="B4" s="22" t="s">
        <v>54</v>
      </c>
    </row>
    <row r="5" spans="2:2" x14ac:dyDescent="0.25">
      <c r="B5" s="22" t="s">
        <v>55</v>
      </c>
    </row>
    <row r="6" spans="2:2" x14ac:dyDescent="0.25">
      <c r="B6" s="22" t="s">
        <v>56</v>
      </c>
    </row>
    <row r="7" spans="2:2" x14ac:dyDescent="0.25">
      <c r="B7" s="22" t="s">
        <v>57</v>
      </c>
    </row>
    <row r="8" spans="2:2" x14ac:dyDescent="0.25">
      <c r="B8" s="22" t="s">
        <v>58</v>
      </c>
    </row>
    <row r="9" spans="2:2" x14ac:dyDescent="0.25">
      <c r="B9" s="22" t="s">
        <v>59</v>
      </c>
    </row>
    <row r="10" spans="2:2" x14ac:dyDescent="0.25">
      <c r="B10" s="22" t="s">
        <v>60</v>
      </c>
    </row>
    <row r="11" spans="2:2" x14ac:dyDescent="0.25">
      <c r="B11" s="22" t="s">
        <v>61</v>
      </c>
    </row>
    <row r="15" spans="2:2" x14ac:dyDescent="0.25">
      <c r="B15" s="22" t="s">
        <v>62</v>
      </c>
    </row>
    <row r="17" spans="2:2" ht="390" x14ac:dyDescent="0.25">
      <c r="B17" s="23" t="s">
        <v>63</v>
      </c>
    </row>
    <row r="19" spans="2:2" x14ac:dyDescent="0.25">
      <c r="B19" s="22" t="s">
        <v>64</v>
      </c>
    </row>
    <row r="20" spans="2:2" ht="60" customHeight="1" x14ac:dyDescent="0.25">
      <c r="B20" s="23" t="s">
        <v>66</v>
      </c>
    </row>
    <row r="21" spans="2:2" ht="60" x14ac:dyDescent="0.25">
      <c r="B21" s="23" t="s">
        <v>65</v>
      </c>
    </row>
    <row r="22" spans="2:2" ht="75" x14ac:dyDescent="0.25">
      <c r="B22" s="23" t="s">
        <v>67</v>
      </c>
    </row>
    <row r="25" spans="2:2" ht="90" x14ac:dyDescent="0.25">
      <c r="B25" s="23" t="s">
        <v>68</v>
      </c>
    </row>
    <row r="27" spans="2:2" ht="105" x14ac:dyDescent="0.25">
      <c r="B27" s="23" t="s">
        <v>69</v>
      </c>
    </row>
    <row r="29" spans="2:2" ht="45" x14ac:dyDescent="0.25">
      <c r="B29" s="23" t="s">
        <v>70</v>
      </c>
    </row>
    <row r="31" spans="2:2" ht="75" x14ac:dyDescent="0.25">
      <c r="B31" s="23" t="s">
        <v>71</v>
      </c>
    </row>
    <row r="33" spans="1:3" ht="30" x14ac:dyDescent="0.25">
      <c r="B33" s="23" t="s">
        <v>72</v>
      </c>
    </row>
    <row r="35" spans="1:3" ht="90" x14ac:dyDescent="0.25">
      <c r="B35" s="23" t="s">
        <v>73</v>
      </c>
      <c r="C35" s="22" t="s">
        <v>74</v>
      </c>
    </row>
    <row r="36" spans="1:3" x14ac:dyDescent="0.25">
      <c r="B36" s="23" t="s">
        <v>181</v>
      </c>
    </row>
    <row r="37" spans="1:3" x14ac:dyDescent="0.25">
      <c r="B37" s="23"/>
    </row>
    <row r="38" spans="1:3" x14ac:dyDescent="0.25">
      <c r="B38" s="23"/>
    </row>
    <row r="39" spans="1:3" x14ac:dyDescent="0.25">
      <c r="B39" s="22" t="s">
        <v>149</v>
      </c>
      <c r="C39" s="22" t="s">
        <v>150</v>
      </c>
    </row>
    <row r="40" spans="1:3" x14ac:dyDescent="0.25">
      <c r="B40" s="23" t="s">
        <v>151</v>
      </c>
    </row>
    <row r="41" spans="1:3" x14ac:dyDescent="0.25">
      <c r="B41" s="22" t="s">
        <v>152</v>
      </c>
    </row>
    <row r="42" spans="1:3" ht="150" x14ac:dyDescent="0.25">
      <c r="B42" s="23" t="s">
        <v>182</v>
      </c>
    </row>
    <row r="43" spans="1:3" x14ac:dyDescent="0.25">
      <c r="B43" s="22" t="s">
        <v>153</v>
      </c>
    </row>
    <row r="44" spans="1:3" ht="72" customHeight="1" x14ac:dyDescent="0.25">
      <c r="B44" s="23" t="s">
        <v>154</v>
      </c>
    </row>
    <row r="45" spans="1:3" ht="75" x14ac:dyDescent="0.25">
      <c r="A45" s="22" t="s">
        <v>155</v>
      </c>
      <c r="B45" s="23" t="s">
        <v>156</v>
      </c>
    </row>
    <row r="46" spans="1:3" ht="60" x14ac:dyDescent="0.25">
      <c r="A46" s="31" t="s">
        <v>158</v>
      </c>
      <c r="B46" s="23" t="s">
        <v>157</v>
      </c>
    </row>
    <row r="47" spans="1:3" ht="30" x14ac:dyDescent="0.25">
      <c r="A47" s="31"/>
      <c r="B47" s="23" t="s">
        <v>159</v>
      </c>
    </row>
    <row r="48" spans="1:3" ht="45" x14ac:dyDescent="0.25">
      <c r="A48" s="22" t="s">
        <v>160</v>
      </c>
      <c r="B48" s="23" t="s">
        <v>161</v>
      </c>
    </row>
    <row r="49" spans="1:2" x14ac:dyDescent="0.25">
      <c r="B49" s="23" t="s">
        <v>162</v>
      </c>
    </row>
    <row r="50" spans="1:2" ht="45" x14ac:dyDescent="0.25">
      <c r="A50" s="22" t="s">
        <v>163</v>
      </c>
      <c r="B50" s="23" t="s">
        <v>164</v>
      </c>
    </row>
    <row r="51" spans="1:2" x14ac:dyDescent="0.25">
      <c r="B51" s="23" t="s">
        <v>165</v>
      </c>
    </row>
    <row r="52" spans="1:2" ht="60" x14ac:dyDescent="0.25">
      <c r="A52" s="22" t="s">
        <v>167</v>
      </c>
      <c r="B52" s="23" t="s">
        <v>166</v>
      </c>
    </row>
    <row r="53" spans="1:2" ht="30" x14ac:dyDescent="0.25">
      <c r="A53" s="22" t="s">
        <v>168</v>
      </c>
      <c r="B53" s="23" t="s">
        <v>169</v>
      </c>
    </row>
    <row r="55" spans="1:2" ht="135" x14ac:dyDescent="0.25">
      <c r="B55" s="23" t="s">
        <v>170</v>
      </c>
    </row>
    <row r="56" spans="1:2" ht="43.5" customHeight="1" x14ac:dyDescent="0.25">
      <c r="B56" s="23" t="s">
        <v>171</v>
      </c>
    </row>
    <row r="57" spans="1:2" ht="90" x14ac:dyDescent="0.25">
      <c r="A57" s="22" t="s">
        <v>172</v>
      </c>
      <c r="B57" s="23" t="s">
        <v>173</v>
      </c>
    </row>
    <row r="58" spans="1:2" ht="135" x14ac:dyDescent="0.25">
      <c r="A58" s="22" t="s">
        <v>175</v>
      </c>
      <c r="B58" s="23" t="s">
        <v>174</v>
      </c>
    </row>
    <row r="59" spans="1:2" x14ac:dyDescent="0.25">
      <c r="B59" s="22" t="s">
        <v>191</v>
      </c>
    </row>
    <row r="60" spans="1:2" ht="30" x14ac:dyDescent="0.25">
      <c r="B60" s="24" t="s">
        <v>192</v>
      </c>
    </row>
    <row r="61" spans="1:2" x14ac:dyDescent="0.25">
      <c r="B61" s="23" t="s">
        <v>194</v>
      </c>
    </row>
    <row r="62" spans="1:2" x14ac:dyDescent="0.25">
      <c r="B62" s="23" t="s">
        <v>195</v>
      </c>
    </row>
    <row r="63" spans="1:2" ht="270" x14ac:dyDescent="0.25">
      <c r="A63" s="23" t="s">
        <v>197</v>
      </c>
      <c r="B63" s="23" t="s">
        <v>196</v>
      </c>
    </row>
    <row r="64" spans="1:2" ht="63.75" customHeight="1" x14ac:dyDescent="0.25">
      <c r="B64" s="23" t="s">
        <v>198</v>
      </c>
    </row>
    <row r="65" spans="2:2" x14ac:dyDescent="0.25">
      <c r="B65" s="23" t="s">
        <v>199</v>
      </c>
    </row>
    <row r="66" spans="2:2" x14ac:dyDescent="0.25">
      <c r="B66" s="23" t="s">
        <v>200</v>
      </c>
    </row>
    <row r="67" spans="2:2" ht="45" x14ac:dyDescent="0.25">
      <c r="B67" s="23" t="s">
        <v>201</v>
      </c>
    </row>
    <row r="68" spans="2:2" x14ac:dyDescent="0.25">
      <c r="B68" s="23" t="s">
        <v>202</v>
      </c>
    </row>
    <row r="69" spans="2:2" x14ac:dyDescent="0.25">
      <c r="B69" s="23" t="s">
        <v>203</v>
      </c>
    </row>
    <row r="70" spans="2:2" x14ac:dyDescent="0.25">
      <c r="B70" s="23" t="s">
        <v>204</v>
      </c>
    </row>
    <row r="71" spans="2:2" ht="105" x14ac:dyDescent="0.25">
      <c r="B71" s="23" t="s">
        <v>205</v>
      </c>
    </row>
    <row r="72" spans="2:2" x14ac:dyDescent="0.25">
      <c r="B72" s="23" t="s">
        <v>206</v>
      </c>
    </row>
    <row r="73" spans="2:2" ht="60" x14ac:dyDescent="0.25">
      <c r="B73" s="23" t="s">
        <v>207</v>
      </c>
    </row>
    <row r="74" spans="2:2" ht="60" x14ac:dyDescent="0.25">
      <c r="B74" s="23" t="s">
        <v>208</v>
      </c>
    </row>
    <row r="75" spans="2:2" ht="30" x14ac:dyDescent="0.25">
      <c r="B75" s="23" t="s">
        <v>209</v>
      </c>
    </row>
    <row r="76" spans="2:2" ht="30" x14ac:dyDescent="0.25">
      <c r="B76" s="23" t="s">
        <v>210</v>
      </c>
    </row>
    <row r="77" spans="2:2" ht="135" x14ac:dyDescent="0.25">
      <c r="B77" s="23" t="s">
        <v>211</v>
      </c>
    </row>
    <row r="78" spans="2:2" ht="105" x14ac:dyDescent="0.25">
      <c r="B78" s="23" t="s">
        <v>212</v>
      </c>
    </row>
    <row r="79" spans="2:2" x14ac:dyDescent="0.25">
      <c r="B79" s="23" t="s">
        <v>213</v>
      </c>
    </row>
    <row r="80" spans="2:2" ht="45" x14ac:dyDescent="0.25">
      <c r="B80" s="23" t="s">
        <v>214</v>
      </c>
    </row>
    <row r="81" spans="2:2" ht="30" x14ac:dyDescent="0.25">
      <c r="B81" s="23" t="s">
        <v>218</v>
      </c>
    </row>
    <row r="82" spans="2:2" ht="75" x14ac:dyDescent="0.25">
      <c r="B82" s="23" t="s">
        <v>219</v>
      </c>
    </row>
    <row r="83" spans="2:2" ht="60" x14ac:dyDescent="0.25">
      <c r="B83" s="23" t="s">
        <v>220</v>
      </c>
    </row>
    <row r="84" spans="2:2" x14ac:dyDescent="0.25">
      <c r="B84" s="23" t="s">
        <v>221</v>
      </c>
    </row>
    <row r="85" spans="2:2" ht="30" x14ac:dyDescent="0.25">
      <c r="B85" s="23" t="s">
        <v>222</v>
      </c>
    </row>
    <row r="86" spans="2:2" ht="30" x14ac:dyDescent="0.25">
      <c r="B86" s="23" t="s">
        <v>223</v>
      </c>
    </row>
    <row r="87" spans="2:2" x14ac:dyDescent="0.25">
      <c r="B87" s="23" t="s">
        <v>224</v>
      </c>
    </row>
    <row r="88" spans="2:2" x14ac:dyDescent="0.25">
      <c r="B88" s="23" t="s">
        <v>225</v>
      </c>
    </row>
    <row r="89" spans="2:2" x14ac:dyDescent="0.25">
      <c r="B89" s="23" t="s">
        <v>226</v>
      </c>
    </row>
    <row r="90" spans="2:2" x14ac:dyDescent="0.25">
      <c r="B90" s="23" t="s">
        <v>227</v>
      </c>
    </row>
    <row r="91" spans="2:2" x14ac:dyDescent="0.25">
      <c r="B91" s="23" t="s">
        <v>228</v>
      </c>
    </row>
    <row r="92" spans="2:2" ht="45" x14ac:dyDescent="0.25">
      <c r="B92" s="23" t="s">
        <v>229</v>
      </c>
    </row>
    <row r="93" spans="2:2" x14ac:dyDescent="0.25">
      <c r="B93" s="23" t="s">
        <v>230</v>
      </c>
    </row>
    <row r="94" spans="2:2" ht="90" x14ac:dyDescent="0.25">
      <c r="B94" s="23" t="s">
        <v>231</v>
      </c>
    </row>
    <row r="95" spans="2:2" x14ac:dyDescent="0.25">
      <c r="B95" s="23" t="s">
        <v>232</v>
      </c>
    </row>
    <row r="96" spans="2:2" ht="90" x14ac:dyDescent="0.25">
      <c r="B96" s="23" t="s">
        <v>239</v>
      </c>
    </row>
    <row r="97" spans="2:3" ht="135" x14ac:dyDescent="0.25">
      <c r="B97" s="23" t="s">
        <v>240</v>
      </c>
    </row>
    <row r="98" spans="2:3" ht="135" x14ac:dyDescent="0.25">
      <c r="B98" s="23" t="s">
        <v>241</v>
      </c>
    </row>
    <row r="99" spans="2:3" ht="75" x14ac:dyDescent="0.25">
      <c r="B99" s="23" t="s">
        <v>242</v>
      </c>
      <c r="C99" s="23" t="s">
        <v>243</v>
      </c>
    </row>
    <row r="100" spans="2:3" ht="30" x14ac:dyDescent="0.25">
      <c r="B100" s="23" t="s">
        <v>250</v>
      </c>
    </row>
    <row r="101" spans="2:3" ht="45" x14ac:dyDescent="0.25">
      <c r="B101" s="23" t="s">
        <v>251</v>
      </c>
    </row>
    <row r="102" spans="2:3" ht="90" x14ac:dyDescent="0.25">
      <c r="B102" s="23" t="s">
        <v>252</v>
      </c>
    </row>
    <row r="103" spans="2:3" ht="105" x14ac:dyDescent="0.25">
      <c r="B103" s="23" t="s">
        <v>253</v>
      </c>
    </row>
    <row r="104" spans="2:3" ht="27" customHeight="1" x14ac:dyDescent="0.25">
      <c r="B104" s="23" t="s">
        <v>254</v>
      </c>
    </row>
    <row r="105" spans="2:3" ht="135" x14ac:dyDescent="0.25">
      <c r="B105" s="23" t="s">
        <v>255</v>
      </c>
    </row>
    <row r="106" spans="2:3" x14ac:dyDescent="0.25">
      <c r="B106" s="22" t="s">
        <v>256</v>
      </c>
    </row>
    <row r="107" spans="2:3" ht="45" x14ac:dyDescent="0.25">
      <c r="B107" s="23" t="s">
        <v>257</v>
      </c>
      <c r="C107" s="22" t="s">
        <v>258</v>
      </c>
    </row>
    <row r="108" spans="2:3" ht="30" x14ac:dyDescent="0.25">
      <c r="B108" s="23" t="s">
        <v>260</v>
      </c>
    </row>
    <row r="109" spans="2:3" ht="30" x14ac:dyDescent="0.25">
      <c r="B109" s="24" t="s">
        <v>259</v>
      </c>
    </row>
    <row r="110" spans="2:3" ht="60" x14ac:dyDescent="0.25">
      <c r="B110" s="23" t="s">
        <v>261</v>
      </c>
    </row>
    <row r="111" spans="2:3" ht="30" x14ac:dyDescent="0.25">
      <c r="B111" s="23" t="s">
        <v>262</v>
      </c>
      <c r="C111" s="22" t="s">
        <v>263</v>
      </c>
    </row>
    <row r="112" spans="2:3" ht="30" x14ac:dyDescent="0.25">
      <c r="B112" s="23" t="s">
        <v>264</v>
      </c>
      <c r="C112" s="22" t="s">
        <v>265</v>
      </c>
    </row>
    <row r="113" spans="2:2" ht="30" x14ac:dyDescent="0.25">
      <c r="B113" s="23" t="s">
        <v>266</v>
      </c>
    </row>
    <row r="114" spans="2:2" x14ac:dyDescent="0.25">
      <c r="B114" s="24" t="s">
        <v>274</v>
      </c>
    </row>
  </sheetData>
  <mergeCells count="1">
    <mergeCell ref="A46:A4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A14D-4639-414F-B2D1-538E293F24AC}">
  <dimension ref="A1:G30"/>
  <sheetViews>
    <sheetView topLeftCell="A6" workbookViewId="0">
      <selection activeCell="A15" sqref="A15"/>
    </sheetView>
  </sheetViews>
  <sheetFormatPr defaultRowHeight="15" x14ac:dyDescent="0.25"/>
  <cols>
    <col min="1" max="1" width="117.85546875" customWidth="1"/>
    <col min="2" max="2" width="9.140625" customWidth="1"/>
    <col min="3" max="5" width="0" hidden="1" customWidth="1"/>
  </cols>
  <sheetData>
    <row r="1" spans="1:7" ht="60" x14ac:dyDescent="0.25">
      <c r="A1" s="2" t="s">
        <v>267</v>
      </c>
    </row>
    <row r="2" spans="1:7" ht="60" x14ac:dyDescent="0.25">
      <c r="A2" s="2" t="s">
        <v>268</v>
      </c>
    </row>
    <row r="3" spans="1:7" x14ac:dyDescent="0.25">
      <c r="A3" t="s">
        <v>269</v>
      </c>
    </row>
    <row r="4" spans="1:7" x14ac:dyDescent="0.25">
      <c r="A4" t="s">
        <v>270</v>
      </c>
    </row>
    <row r="5" spans="1:7" ht="75" x14ac:dyDescent="0.25">
      <c r="A5" s="2" t="s">
        <v>271</v>
      </c>
    </row>
    <row r="6" spans="1:7" x14ac:dyDescent="0.25">
      <c r="A6" s="2" t="s">
        <v>270</v>
      </c>
    </row>
    <row r="7" spans="1:7" x14ac:dyDescent="0.25">
      <c r="A7" s="2" t="s">
        <v>272</v>
      </c>
    </row>
    <row r="8" spans="1:7" x14ac:dyDescent="0.25">
      <c r="A8" s="2" t="s">
        <v>273</v>
      </c>
    </row>
    <row r="9" spans="1:7" ht="45" x14ac:dyDescent="0.25">
      <c r="A9" s="2" t="s">
        <v>280</v>
      </c>
    </row>
    <row r="10" spans="1:7" ht="30" x14ac:dyDescent="0.25">
      <c r="A10" s="2" t="s">
        <v>281</v>
      </c>
    </row>
    <row r="11" spans="1:7" ht="30" x14ac:dyDescent="0.25">
      <c r="A11" s="2" t="s">
        <v>282</v>
      </c>
    </row>
    <row r="12" spans="1:7" ht="30" x14ac:dyDescent="0.25">
      <c r="A12" s="2" t="s">
        <v>283</v>
      </c>
    </row>
    <row r="13" spans="1:7" ht="30" x14ac:dyDescent="0.25">
      <c r="A13" s="2" t="s">
        <v>284</v>
      </c>
      <c r="G13" s="1"/>
    </row>
    <row r="14" spans="1:7" ht="30" x14ac:dyDescent="0.25">
      <c r="A14" s="2" t="s">
        <v>285</v>
      </c>
    </row>
    <row r="15" spans="1:7" ht="45" x14ac:dyDescent="0.25">
      <c r="A15" s="2" t="s">
        <v>286</v>
      </c>
      <c r="B15" s="2" t="s">
        <v>286</v>
      </c>
    </row>
    <row r="16" spans="1:7" ht="30" x14ac:dyDescent="0.25">
      <c r="A16" s="2" t="s">
        <v>287</v>
      </c>
    </row>
    <row r="17" spans="1:6" ht="30" x14ac:dyDescent="0.25">
      <c r="A17" s="2" t="s">
        <v>288</v>
      </c>
    </row>
    <row r="18" spans="1:6" ht="360" x14ac:dyDescent="0.25">
      <c r="A18" s="2" t="s">
        <v>289</v>
      </c>
    </row>
    <row r="19" spans="1:6" ht="30" x14ac:dyDescent="0.25">
      <c r="A19" s="2" t="s">
        <v>290</v>
      </c>
      <c r="F19" t="s">
        <v>293</v>
      </c>
    </row>
    <row r="20" spans="1:6" ht="30" x14ac:dyDescent="0.25">
      <c r="A20" s="2" t="s">
        <v>291</v>
      </c>
    </row>
    <row r="21" spans="1:6" ht="30" x14ac:dyDescent="0.25">
      <c r="A21" s="2" t="s">
        <v>296</v>
      </c>
    </row>
    <row r="22" spans="1:6" ht="30" x14ac:dyDescent="0.25">
      <c r="A22" s="2" t="s">
        <v>292</v>
      </c>
    </row>
    <row r="23" spans="1:6" x14ac:dyDescent="0.25">
      <c r="A23" s="2" t="s">
        <v>294</v>
      </c>
    </row>
    <row r="24" spans="1:6" x14ac:dyDescent="0.25">
      <c r="A24" s="2" t="s">
        <v>295</v>
      </c>
    </row>
    <row r="26" spans="1:6" x14ac:dyDescent="0.25">
      <c r="A26" s="25"/>
    </row>
    <row r="27" spans="1:6" x14ac:dyDescent="0.25">
      <c r="A27" s="25"/>
    </row>
    <row r="29" spans="1:6" x14ac:dyDescent="0.25">
      <c r="A29" s="10"/>
    </row>
    <row r="30" spans="1:6" x14ac:dyDescent="0.25">
      <c r="A30" s="1"/>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5"/>
  <sheetViews>
    <sheetView topLeftCell="A16" workbookViewId="0">
      <selection activeCell="B15" sqref="B15"/>
    </sheetView>
  </sheetViews>
  <sheetFormatPr defaultRowHeight="15" x14ac:dyDescent="0.25"/>
  <cols>
    <col min="1" max="1" width="31.7109375" customWidth="1"/>
    <col min="2" max="2" width="138" customWidth="1"/>
  </cols>
  <sheetData>
    <row r="1" spans="1:2" s="1" customFormat="1" x14ac:dyDescent="0.25">
      <c r="A1" s="17" t="s">
        <v>185</v>
      </c>
      <c r="B1" s="17" t="s">
        <v>186</v>
      </c>
    </row>
    <row r="2" spans="1:2" s="1" customFormat="1" ht="33" customHeight="1" x14ac:dyDescent="0.25">
      <c r="A2" s="1" t="s">
        <v>187</v>
      </c>
      <c r="B2" s="1" t="s">
        <v>184</v>
      </c>
    </row>
    <row r="3" spans="1:2" s="1" customFormat="1" ht="210" x14ac:dyDescent="0.25">
      <c r="B3" s="2" t="s">
        <v>188</v>
      </c>
    </row>
    <row r="4" spans="1:2" s="1" customFormat="1" x14ac:dyDescent="0.25">
      <c r="A4" s="1" t="s">
        <v>189</v>
      </c>
      <c r="B4" s="2" t="s">
        <v>190</v>
      </c>
    </row>
    <row r="5" spans="1:2" ht="21" customHeight="1" x14ac:dyDescent="0.25">
      <c r="B5" t="s">
        <v>27</v>
      </c>
    </row>
    <row r="6" spans="1:2" x14ac:dyDescent="0.25">
      <c r="B6" t="s">
        <v>28</v>
      </c>
    </row>
    <row r="7" spans="1:2" x14ac:dyDescent="0.25">
      <c r="B7" t="s">
        <v>29</v>
      </c>
    </row>
    <row r="8" spans="1:2" x14ac:dyDescent="0.25">
      <c r="B8" t="s">
        <v>30</v>
      </c>
    </row>
    <row r="9" spans="1:2" x14ac:dyDescent="0.25">
      <c r="B9" t="s">
        <v>31</v>
      </c>
    </row>
    <row r="10" spans="1:2" x14ac:dyDescent="0.25">
      <c r="A10" t="s">
        <v>193</v>
      </c>
      <c r="B10" t="s">
        <v>32</v>
      </c>
    </row>
    <row r="11" spans="1:2" ht="165" x14ac:dyDescent="0.25">
      <c r="B11" s="2" t="s">
        <v>37</v>
      </c>
    </row>
    <row r="12" spans="1:2" x14ac:dyDescent="0.25">
      <c r="B12" t="s">
        <v>38</v>
      </c>
    </row>
    <row r="13" spans="1:2" ht="90" x14ac:dyDescent="0.25">
      <c r="B13" s="2" t="s">
        <v>39</v>
      </c>
    </row>
    <row r="14" spans="1:2" x14ac:dyDescent="0.25">
      <c r="B14" t="s">
        <v>30</v>
      </c>
    </row>
    <row r="15" spans="1:2" ht="150" x14ac:dyDescent="0.25">
      <c r="B15" s="2" t="s">
        <v>42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3"/>
  <sheetViews>
    <sheetView tabSelected="1" topLeftCell="A19" workbookViewId="0">
      <selection activeCell="A41" sqref="A41"/>
    </sheetView>
  </sheetViews>
  <sheetFormatPr defaultRowHeight="15" x14ac:dyDescent="0.25"/>
  <cols>
    <col min="1" max="1" width="80.42578125" style="14" customWidth="1"/>
    <col min="2" max="2" width="104.7109375" style="14" customWidth="1"/>
    <col min="3" max="3" width="19" style="14" customWidth="1"/>
    <col min="4" max="16384" width="9.140625" style="14"/>
  </cols>
  <sheetData>
    <row r="1" spans="1:2" ht="48" customHeight="1" x14ac:dyDescent="0.25">
      <c r="A1" s="14" t="s">
        <v>43</v>
      </c>
    </row>
    <row r="2" spans="1:2" x14ac:dyDescent="0.25">
      <c r="A2" s="18" t="s">
        <v>145</v>
      </c>
    </row>
    <row r="3" spans="1:2" ht="45" x14ac:dyDescent="0.25">
      <c r="A3" s="15" t="s">
        <v>44</v>
      </c>
    </row>
    <row r="4" spans="1:2" x14ac:dyDescent="0.25">
      <c r="A4" s="14" t="s">
        <v>45</v>
      </c>
    </row>
    <row r="5" spans="1:2" x14ac:dyDescent="0.25">
      <c r="A5" s="14" t="s">
        <v>46</v>
      </c>
    </row>
    <row r="6" spans="1:2" x14ac:dyDescent="0.25">
      <c r="A6" s="14" t="s">
        <v>47</v>
      </c>
    </row>
    <row r="7" spans="1:2" x14ac:dyDescent="0.25">
      <c r="A7" s="18" t="s">
        <v>390</v>
      </c>
    </row>
    <row r="8" spans="1:2" x14ac:dyDescent="0.25">
      <c r="A8" s="14" t="s">
        <v>48</v>
      </c>
    </row>
    <row r="9" spans="1:2" x14ac:dyDescent="0.25">
      <c r="A9" s="14" t="s">
        <v>49</v>
      </c>
    </row>
    <row r="10" spans="1:2" x14ac:dyDescent="0.25">
      <c r="A10" s="18" t="s">
        <v>385</v>
      </c>
      <c r="B10" s="14" t="s">
        <v>386</v>
      </c>
    </row>
    <row r="11" spans="1:2" x14ac:dyDescent="0.25">
      <c r="A11" s="18" t="s">
        <v>388</v>
      </c>
    </row>
    <row r="12" spans="1:2" x14ac:dyDescent="0.25">
      <c r="A12" s="14" t="s">
        <v>51</v>
      </c>
    </row>
    <row r="13" spans="1:2" x14ac:dyDescent="0.25">
      <c r="A13" s="14" t="s">
        <v>50</v>
      </c>
      <c r="B13" s="18" t="s">
        <v>363</v>
      </c>
    </row>
    <row r="14" spans="1:2" x14ac:dyDescent="0.25">
      <c r="A14" s="18" t="s">
        <v>387</v>
      </c>
    </row>
    <row r="15" spans="1:2" x14ac:dyDescent="0.25">
      <c r="A15" s="18" t="s">
        <v>389</v>
      </c>
    </row>
    <row r="16" spans="1:2" x14ac:dyDescent="0.25">
      <c r="A16" s="18" t="s">
        <v>391</v>
      </c>
      <c r="B16" s="18" t="s">
        <v>392</v>
      </c>
    </row>
    <row r="17" spans="1:2" x14ac:dyDescent="0.25">
      <c r="A17" s="18" t="s">
        <v>393</v>
      </c>
      <c r="B17" s="18" t="s">
        <v>394</v>
      </c>
    </row>
    <row r="18" spans="1:2" ht="30" x14ac:dyDescent="0.25">
      <c r="A18" s="24" t="s">
        <v>395</v>
      </c>
      <c r="B18" s="18" t="s">
        <v>396</v>
      </c>
    </row>
    <row r="20" spans="1:2" x14ac:dyDescent="0.25">
      <c r="A20"/>
    </row>
    <row r="39" spans="1:2" x14ac:dyDescent="0.25">
      <c r="A39" s="18" t="s">
        <v>397</v>
      </c>
      <c r="B39" s="18" t="s">
        <v>398</v>
      </c>
    </row>
    <row r="40" spans="1:2" x14ac:dyDescent="0.25">
      <c r="A40" s="18" t="s">
        <v>399</v>
      </c>
      <c r="B40" s="18" t="s">
        <v>400</v>
      </c>
    </row>
    <row r="41" spans="1:2" x14ac:dyDescent="0.25">
      <c r="A41" s="18" t="s">
        <v>401</v>
      </c>
    </row>
    <row r="42" spans="1:2" x14ac:dyDescent="0.25">
      <c r="A42" s="18" t="s">
        <v>402</v>
      </c>
    </row>
    <row r="43" spans="1:2" ht="75" x14ac:dyDescent="0.25">
      <c r="A43" s="24" t="s">
        <v>403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45"/>
  <sheetViews>
    <sheetView topLeftCell="A22" workbookViewId="0">
      <selection activeCell="A45" sqref="A45"/>
    </sheetView>
  </sheetViews>
  <sheetFormatPr defaultRowHeight="15" x14ac:dyDescent="0.25"/>
  <cols>
    <col min="1" max="1" width="106" customWidth="1"/>
    <col min="2" max="2" width="14.85546875" customWidth="1"/>
  </cols>
  <sheetData>
    <row r="1" spans="1:1" ht="16.5" x14ac:dyDescent="0.25">
      <c r="A1" s="11" t="s">
        <v>129</v>
      </c>
    </row>
    <row r="2" spans="1:1" ht="17.25" x14ac:dyDescent="0.25">
      <c r="A2" s="12" t="s">
        <v>130</v>
      </c>
    </row>
    <row r="3" spans="1:1" ht="17.25" x14ac:dyDescent="0.25">
      <c r="A3" s="12" t="s">
        <v>131</v>
      </c>
    </row>
    <row r="4" spans="1:1" ht="17.25" x14ac:dyDescent="0.25">
      <c r="A4" s="12" t="s">
        <v>132</v>
      </c>
    </row>
    <row r="5" spans="1:1" ht="17.25" x14ac:dyDescent="0.25">
      <c r="A5" s="12" t="s">
        <v>133</v>
      </c>
    </row>
    <row r="6" spans="1:1" ht="17.25" x14ac:dyDescent="0.25">
      <c r="A6" s="12" t="s">
        <v>134</v>
      </c>
    </row>
    <row r="7" spans="1:1" ht="17.25" x14ac:dyDescent="0.25">
      <c r="A7" s="12" t="s">
        <v>135</v>
      </c>
    </row>
    <row r="8" spans="1:1" ht="17.25" x14ac:dyDescent="0.25">
      <c r="A8" s="12" t="s">
        <v>136</v>
      </c>
    </row>
    <row r="9" spans="1:1" ht="17.25" x14ac:dyDescent="0.25">
      <c r="A9" s="12" t="s">
        <v>137</v>
      </c>
    </row>
    <row r="10" spans="1:1" ht="17.25" x14ac:dyDescent="0.25">
      <c r="A10" s="12" t="s">
        <v>138</v>
      </c>
    </row>
    <row r="11" spans="1:1" ht="17.25" x14ac:dyDescent="0.25">
      <c r="A11" s="12" t="s">
        <v>139</v>
      </c>
    </row>
    <row r="12" spans="1:1" ht="17.25" x14ac:dyDescent="0.25">
      <c r="A12" s="12" t="s">
        <v>140</v>
      </c>
    </row>
    <row r="13" spans="1:1" ht="17.25" x14ac:dyDescent="0.25">
      <c r="A13" s="12" t="s">
        <v>176</v>
      </c>
    </row>
    <row r="14" spans="1:1" ht="17.25" x14ac:dyDescent="0.25">
      <c r="A14" s="12" t="s">
        <v>177</v>
      </c>
    </row>
    <row r="15" spans="1:1" ht="17.25" x14ac:dyDescent="0.25">
      <c r="A15" s="12" t="s">
        <v>178</v>
      </c>
    </row>
    <row r="16" spans="1:1" ht="17.25" x14ac:dyDescent="0.25">
      <c r="A16" s="12" t="s">
        <v>180</v>
      </c>
    </row>
    <row r="17" spans="1:1" ht="17.25" x14ac:dyDescent="0.25">
      <c r="A17" s="12" t="s">
        <v>317</v>
      </c>
    </row>
    <row r="18" spans="1:1" ht="17.25" x14ac:dyDescent="0.25">
      <c r="A18" s="12" t="s">
        <v>179</v>
      </c>
    </row>
    <row r="19" spans="1:1" ht="17.25" x14ac:dyDescent="0.25">
      <c r="A19" s="12" t="s">
        <v>365</v>
      </c>
    </row>
    <row r="20" spans="1:1" ht="17.25" x14ac:dyDescent="0.25">
      <c r="A20" s="12" t="s">
        <v>364</v>
      </c>
    </row>
    <row r="21" spans="1:1" ht="18" x14ac:dyDescent="0.25">
      <c r="A21" s="28" t="s">
        <v>366</v>
      </c>
    </row>
    <row r="22" spans="1:1" ht="18" x14ac:dyDescent="0.25">
      <c r="A22" s="28" t="s">
        <v>367</v>
      </c>
    </row>
    <row r="23" spans="1:1" ht="18" x14ac:dyDescent="0.25">
      <c r="A23" s="28" t="s">
        <v>368</v>
      </c>
    </row>
    <row r="24" spans="1:1" ht="18" x14ac:dyDescent="0.25">
      <c r="A24" s="28" t="s">
        <v>369</v>
      </c>
    </row>
    <row r="25" spans="1:1" ht="18" x14ac:dyDescent="0.25">
      <c r="A25" s="28" t="s">
        <v>370</v>
      </c>
    </row>
    <row r="26" spans="1:1" ht="18" x14ac:dyDescent="0.25">
      <c r="A26" s="28" t="s">
        <v>371</v>
      </c>
    </row>
    <row r="27" spans="1:1" ht="18" x14ac:dyDescent="0.25">
      <c r="A27" s="28" t="s">
        <v>372</v>
      </c>
    </row>
    <row r="28" spans="1:1" ht="18" x14ac:dyDescent="0.25">
      <c r="A28" s="28" t="s">
        <v>373</v>
      </c>
    </row>
    <row r="29" spans="1:1" ht="18" x14ac:dyDescent="0.25">
      <c r="A29" s="28" t="s">
        <v>374</v>
      </c>
    </row>
    <row r="30" spans="1:1" ht="18" x14ac:dyDescent="0.25">
      <c r="A30" s="28" t="s">
        <v>375</v>
      </c>
    </row>
    <row r="31" spans="1:1" ht="18" x14ac:dyDescent="0.25">
      <c r="A31" s="28" t="s">
        <v>376</v>
      </c>
    </row>
    <row r="32" spans="1:1" ht="18" x14ac:dyDescent="0.25">
      <c r="A32" s="28" t="s">
        <v>377</v>
      </c>
    </row>
    <row r="33" spans="1:1" ht="18" x14ac:dyDescent="0.25">
      <c r="A33" s="28" t="s">
        <v>378</v>
      </c>
    </row>
    <row r="34" spans="1:1" ht="18" x14ac:dyDescent="0.25">
      <c r="A34" s="28" t="s">
        <v>379</v>
      </c>
    </row>
    <row r="35" spans="1:1" ht="36" x14ac:dyDescent="0.25">
      <c r="A35" s="28" t="s">
        <v>380</v>
      </c>
    </row>
    <row r="36" spans="1:1" ht="18" x14ac:dyDescent="0.25">
      <c r="A36" s="28" t="s">
        <v>381</v>
      </c>
    </row>
    <row r="37" spans="1:1" ht="18" x14ac:dyDescent="0.25">
      <c r="A37" s="28" t="s">
        <v>382</v>
      </c>
    </row>
    <row r="38" spans="1:1" ht="39" x14ac:dyDescent="0.25">
      <c r="A38" s="28" t="s">
        <v>383</v>
      </c>
    </row>
    <row r="39" spans="1:1" ht="18" x14ac:dyDescent="0.25">
      <c r="A39" s="28" t="s">
        <v>384</v>
      </c>
    </row>
    <row r="40" spans="1:1" ht="83.25" customHeight="1" x14ac:dyDescent="0.25">
      <c r="A40" s="28" t="s">
        <v>420</v>
      </c>
    </row>
    <row r="41" spans="1:1" ht="18" x14ac:dyDescent="0.25">
      <c r="A41" s="28" t="s">
        <v>421</v>
      </c>
    </row>
    <row r="42" spans="1:1" ht="36" x14ac:dyDescent="0.25">
      <c r="A42" s="28" t="s">
        <v>422</v>
      </c>
    </row>
    <row r="43" spans="1:1" ht="18" x14ac:dyDescent="0.25">
      <c r="A43" s="28" t="s">
        <v>423</v>
      </c>
    </row>
    <row r="44" spans="1:1" ht="45" x14ac:dyDescent="0.25">
      <c r="A44" s="2" t="s">
        <v>424</v>
      </c>
    </row>
    <row r="45" spans="1:1" ht="54" x14ac:dyDescent="0.25">
      <c r="A45" s="28" t="s">
        <v>425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7"/>
  <sheetViews>
    <sheetView topLeftCell="A13" workbookViewId="0">
      <selection activeCell="B27" sqref="B27"/>
    </sheetView>
  </sheetViews>
  <sheetFormatPr defaultRowHeight="15" x14ac:dyDescent="0.25"/>
  <cols>
    <col min="1" max="1" width="17.85546875" style="1" customWidth="1"/>
    <col min="2" max="2" width="23.42578125" style="1" bestFit="1" customWidth="1"/>
  </cols>
  <sheetData>
    <row r="1" spans="1:2" x14ac:dyDescent="0.25">
      <c r="A1" s="1" t="s">
        <v>75</v>
      </c>
      <c r="B1" s="1" t="s">
        <v>76</v>
      </c>
    </row>
    <row r="2" spans="1:2" x14ac:dyDescent="0.25">
      <c r="A2" s="1" t="s">
        <v>77</v>
      </c>
      <c r="B2" s="1" t="s">
        <v>78</v>
      </c>
    </row>
    <row r="3" spans="1:2" x14ac:dyDescent="0.25">
      <c r="A3" s="1" t="s">
        <v>79</v>
      </c>
      <c r="B3" s="1" t="s">
        <v>80</v>
      </c>
    </row>
    <row r="4" spans="1:2" x14ac:dyDescent="0.25">
      <c r="A4" s="1" t="s">
        <v>81</v>
      </c>
      <c r="B4" s="1" t="s">
        <v>82</v>
      </c>
    </row>
    <row r="5" spans="1:2" x14ac:dyDescent="0.25">
      <c r="A5" s="1" t="s">
        <v>83</v>
      </c>
      <c r="B5" s="1" t="s">
        <v>84</v>
      </c>
    </row>
    <row r="6" spans="1:2" x14ac:dyDescent="0.25">
      <c r="A6" s="1" t="s">
        <v>85</v>
      </c>
      <c r="B6" s="1" t="s">
        <v>86</v>
      </c>
    </row>
    <row r="7" spans="1:2" x14ac:dyDescent="0.25">
      <c r="A7" s="1" t="s">
        <v>87</v>
      </c>
      <c r="B7" s="1" t="s">
        <v>88</v>
      </c>
    </row>
    <row r="8" spans="1:2" x14ac:dyDescent="0.25">
      <c r="A8" s="1" t="s">
        <v>89</v>
      </c>
      <c r="B8" s="1" t="s">
        <v>90</v>
      </c>
    </row>
    <row r="9" spans="1:2" x14ac:dyDescent="0.25">
      <c r="A9" s="1" t="s">
        <v>91</v>
      </c>
      <c r="B9" s="1" t="s">
        <v>92</v>
      </c>
    </row>
    <row r="10" spans="1:2" x14ac:dyDescent="0.25">
      <c r="A10" s="1" t="s">
        <v>93</v>
      </c>
      <c r="B10" s="1" t="s">
        <v>94</v>
      </c>
    </row>
    <row r="11" spans="1:2" x14ac:dyDescent="0.25">
      <c r="A11" s="1" t="s">
        <v>95</v>
      </c>
      <c r="B11" s="1" t="s">
        <v>96</v>
      </c>
    </row>
    <row r="12" spans="1:2" x14ac:dyDescent="0.25">
      <c r="A12" s="1" t="s">
        <v>97</v>
      </c>
      <c r="B12" s="1" t="s">
        <v>98</v>
      </c>
    </row>
    <row r="13" spans="1:2" x14ac:dyDescent="0.25">
      <c r="A13" s="1" t="s">
        <v>99</v>
      </c>
      <c r="B13" s="1" t="s">
        <v>100</v>
      </c>
    </row>
    <row r="14" spans="1:2" x14ac:dyDescent="0.25">
      <c r="A14" s="1" t="s">
        <v>101</v>
      </c>
      <c r="B14" s="1" t="s">
        <v>102</v>
      </c>
    </row>
    <row r="15" spans="1:2" x14ac:dyDescent="0.25">
      <c r="A15" s="1" t="s">
        <v>103</v>
      </c>
      <c r="B15" s="1" t="s">
        <v>104</v>
      </c>
    </row>
    <row r="16" spans="1:2" x14ac:dyDescent="0.25">
      <c r="A16" s="1" t="s">
        <v>105</v>
      </c>
      <c r="B16" s="1" t="s">
        <v>106</v>
      </c>
    </row>
    <row r="17" spans="1:2" x14ac:dyDescent="0.25">
      <c r="A17" s="1" t="s">
        <v>107</v>
      </c>
      <c r="B17" s="1" t="s">
        <v>108</v>
      </c>
    </row>
    <row r="18" spans="1:2" x14ac:dyDescent="0.25">
      <c r="A18" s="1" t="s">
        <v>109</v>
      </c>
      <c r="B18" s="1" t="s">
        <v>110</v>
      </c>
    </row>
    <row r="19" spans="1:2" x14ac:dyDescent="0.25">
      <c r="A19" s="1" t="s">
        <v>111</v>
      </c>
      <c r="B19" s="1" t="s">
        <v>112</v>
      </c>
    </row>
    <row r="20" spans="1:2" x14ac:dyDescent="0.25">
      <c r="A20" s="1" t="s">
        <v>113</v>
      </c>
      <c r="B20" s="1" t="s">
        <v>114</v>
      </c>
    </row>
    <row r="21" spans="1:2" x14ac:dyDescent="0.25">
      <c r="A21" s="1" t="s">
        <v>115</v>
      </c>
      <c r="B21" s="1" t="s">
        <v>116</v>
      </c>
    </row>
    <row r="22" spans="1:2" x14ac:dyDescent="0.25">
      <c r="A22" s="1" t="s">
        <v>117</v>
      </c>
      <c r="B22" s="1" t="s">
        <v>118</v>
      </c>
    </row>
    <row r="23" spans="1:2" x14ac:dyDescent="0.25">
      <c r="A23" s="1" t="s">
        <v>119</v>
      </c>
      <c r="B23" s="1" t="s">
        <v>120</v>
      </c>
    </row>
    <row r="24" spans="1:2" x14ac:dyDescent="0.25">
      <c r="A24" s="1" t="s">
        <v>121</v>
      </c>
      <c r="B24" s="1" t="s">
        <v>122</v>
      </c>
    </row>
    <row r="25" spans="1:2" x14ac:dyDescent="0.25">
      <c r="A25" s="1" t="s">
        <v>123</v>
      </c>
      <c r="B25" s="1" t="s">
        <v>124</v>
      </c>
    </row>
    <row r="26" spans="1:2" x14ac:dyDescent="0.25">
      <c r="A26" s="1" t="s">
        <v>125</v>
      </c>
      <c r="B26" s="1" t="s">
        <v>126</v>
      </c>
    </row>
    <row r="27" spans="1:2" x14ac:dyDescent="0.25">
      <c r="A27" s="1" t="s">
        <v>127</v>
      </c>
      <c r="B27" s="1" t="s">
        <v>128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
  <sheetViews>
    <sheetView workbookViewId="0">
      <selection activeCell="A5" sqref="A5"/>
    </sheetView>
  </sheetViews>
  <sheetFormatPr defaultRowHeight="15" x14ac:dyDescent="0.25"/>
  <cols>
    <col min="1" max="1" width="70.85546875" style="2" customWidth="1"/>
    <col min="2" max="2" width="55.140625" customWidth="1"/>
  </cols>
  <sheetData>
    <row r="1" spans="1:1" ht="30" x14ac:dyDescent="0.25">
      <c r="A1" s="13" t="s">
        <v>141</v>
      </c>
    </row>
    <row r="2" spans="1:1" x14ac:dyDescent="0.25">
      <c r="A2" s="13" t="s">
        <v>142</v>
      </c>
    </row>
    <row r="4" spans="1:1" ht="105" x14ac:dyDescent="0.25">
      <c r="A4" s="2" t="s">
        <v>143</v>
      </c>
    </row>
    <row r="5" spans="1:1" ht="195" x14ac:dyDescent="0.25">
      <c r="A5" s="2" t="s">
        <v>144</v>
      </c>
    </row>
  </sheetData>
  <hyperlinks>
    <hyperlink ref="A1" r:id="rId1" location="+_x000a_" xr:uid="{00000000-0004-0000-0E00-000000000000}"/>
    <hyperlink ref="A2" r:id="rId2" xr:uid="{00000000-0004-0000-0E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32"/>
  <sheetViews>
    <sheetView topLeftCell="A28" zoomScale="85" zoomScaleNormal="85" workbookViewId="0">
      <selection activeCell="B27" sqref="B27"/>
    </sheetView>
  </sheetViews>
  <sheetFormatPr defaultRowHeight="15" x14ac:dyDescent="0.25"/>
  <cols>
    <col min="1" max="1" width="51.28515625" style="2" customWidth="1"/>
    <col min="2" max="2" width="97.140625" style="2" customWidth="1"/>
    <col min="3" max="3" width="22" customWidth="1"/>
    <col min="4" max="4" width="40.7109375" customWidth="1"/>
    <col min="5" max="5" width="23.7109375" bestFit="1" customWidth="1"/>
    <col min="6" max="6" width="10.28515625" bestFit="1" customWidth="1"/>
  </cols>
  <sheetData>
    <row r="1" spans="1:5" ht="30" x14ac:dyDescent="0.25">
      <c r="A1" s="32" t="s">
        <v>8</v>
      </c>
      <c r="B1" s="3" t="s">
        <v>17</v>
      </c>
    </row>
    <row r="2" spans="1:5" ht="30" x14ac:dyDescent="0.25">
      <c r="A2" s="32"/>
      <c r="B2" s="3" t="s">
        <v>14</v>
      </c>
      <c r="C2" s="9"/>
      <c r="D2" s="8"/>
      <c r="E2" s="8"/>
    </row>
    <row r="3" spans="1:5" ht="30" x14ac:dyDescent="0.25">
      <c r="A3" s="32" t="s">
        <v>6</v>
      </c>
      <c r="B3" s="3" t="s">
        <v>9</v>
      </c>
    </row>
    <row r="4" spans="1:5" x14ac:dyDescent="0.25">
      <c r="A4" s="32"/>
      <c r="B4" s="3" t="s">
        <v>2</v>
      </c>
    </row>
    <row r="5" spans="1:5" ht="26.25" customHeight="1" x14ac:dyDescent="0.25">
      <c r="A5" s="32"/>
      <c r="B5" s="3" t="s">
        <v>3</v>
      </c>
      <c r="E5" s="1"/>
    </row>
    <row r="6" spans="1:5" x14ac:dyDescent="0.25">
      <c r="A6" s="32" t="s">
        <v>4</v>
      </c>
      <c r="B6" s="3" t="s">
        <v>22</v>
      </c>
    </row>
    <row r="7" spans="1:5" x14ac:dyDescent="0.25">
      <c r="A7" s="32"/>
      <c r="B7" s="3" t="s">
        <v>16</v>
      </c>
    </row>
    <row r="8" spans="1:5" ht="45" x14ac:dyDescent="0.25">
      <c r="A8" s="32"/>
      <c r="B8" s="3" t="s">
        <v>23</v>
      </c>
    </row>
    <row r="9" spans="1:5" s="1" customFormat="1" ht="45" x14ac:dyDescent="0.25">
      <c r="A9" s="5"/>
      <c r="B9" s="3" t="s">
        <v>25</v>
      </c>
    </row>
    <row r="10" spans="1:5" s="1" customFormat="1" x14ac:dyDescent="0.25">
      <c r="A10" s="5"/>
      <c r="B10" s="3"/>
    </row>
    <row r="11" spans="1:5" ht="30" x14ac:dyDescent="0.25">
      <c r="A11" s="33" t="s">
        <v>21</v>
      </c>
      <c r="B11" s="7" t="s">
        <v>24</v>
      </c>
    </row>
    <row r="12" spans="1:5" s="1" customFormat="1" x14ac:dyDescent="0.25">
      <c r="A12" s="34"/>
      <c r="B12" s="7" t="s">
        <v>13</v>
      </c>
    </row>
    <row r="13" spans="1:5" s="1" customFormat="1" ht="30" x14ac:dyDescent="0.25">
      <c r="A13" s="35"/>
      <c r="B13" s="7" t="s">
        <v>26</v>
      </c>
    </row>
    <row r="14" spans="1:5" s="1" customFormat="1" x14ac:dyDescent="0.25">
      <c r="A14" s="6"/>
      <c r="B14" s="2"/>
    </row>
    <row r="15" spans="1:5" ht="30" x14ac:dyDescent="0.25">
      <c r="A15" s="33" t="s">
        <v>5</v>
      </c>
      <c r="B15" s="3" t="s">
        <v>33</v>
      </c>
    </row>
    <row r="16" spans="1:5" x14ac:dyDescent="0.25">
      <c r="A16" s="34"/>
      <c r="B16" s="3" t="s">
        <v>7</v>
      </c>
    </row>
    <row r="17" spans="1:2" s="1" customFormat="1" x14ac:dyDescent="0.25">
      <c r="A17" s="34"/>
      <c r="B17" s="3" t="s">
        <v>11</v>
      </c>
    </row>
    <row r="18" spans="1:2" s="1" customFormat="1" ht="30" x14ac:dyDescent="0.25">
      <c r="A18" s="34"/>
      <c r="B18" s="3" t="s">
        <v>12</v>
      </c>
    </row>
    <row r="19" spans="1:2" s="1" customFormat="1" ht="30" x14ac:dyDescent="0.25">
      <c r="A19" s="34"/>
      <c r="B19" s="3" t="s">
        <v>18</v>
      </c>
    </row>
    <row r="20" spans="1:2" s="1" customFormat="1" x14ac:dyDescent="0.25">
      <c r="A20" s="34"/>
      <c r="B20" s="3" t="s">
        <v>19</v>
      </c>
    </row>
    <row r="21" spans="1:2" s="1" customFormat="1" x14ac:dyDescent="0.25">
      <c r="A21" s="35"/>
      <c r="B21" s="3" t="s">
        <v>20</v>
      </c>
    </row>
    <row r="22" spans="1:2" x14ac:dyDescent="0.25">
      <c r="A22" s="4" t="s">
        <v>10</v>
      </c>
      <c r="B22" s="3" t="s">
        <v>34</v>
      </c>
    </row>
    <row r="23" spans="1:2" x14ac:dyDescent="0.25">
      <c r="A23" s="3"/>
      <c r="B23" s="3" t="s">
        <v>15</v>
      </c>
    </row>
    <row r="24" spans="1:2" ht="82.5" customHeight="1" x14ac:dyDescent="0.25">
      <c r="A24" s="3" t="s">
        <v>328</v>
      </c>
      <c r="B24" s="3" t="s">
        <v>329</v>
      </c>
    </row>
    <row r="25" spans="1:2" ht="54.75" customHeight="1" x14ac:dyDescent="0.25">
      <c r="A25" s="3" t="s">
        <v>35</v>
      </c>
      <c r="B25" s="3" t="s">
        <v>36</v>
      </c>
    </row>
    <row r="28" spans="1:2" ht="117" customHeight="1" x14ac:dyDescent="0.25">
      <c r="A28" s="2" t="s">
        <v>320</v>
      </c>
      <c r="B28" s="2" t="s">
        <v>323</v>
      </c>
    </row>
    <row r="29" spans="1:2" ht="57" customHeight="1" x14ac:dyDescent="0.25">
      <c r="A29" s="2" t="s">
        <v>321</v>
      </c>
      <c r="B29" s="2" t="s">
        <v>322</v>
      </c>
    </row>
    <row r="30" spans="1:2" ht="36.75" customHeight="1" x14ac:dyDescent="0.25">
      <c r="A30" s="2" t="s">
        <v>324</v>
      </c>
      <c r="B30" s="2" t="s">
        <v>325</v>
      </c>
    </row>
    <row r="31" spans="1:2" x14ac:dyDescent="0.25">
      <c r="A31" s="2" t="s">
        <v>326</v>
      </c>
      <c r="B31" s="2" t="s">
        <v>327</v>
      </c>
    </row>
    <row r="32" spans="1:2" x14ac:dyDescent="0.25">
      <c r="A32" s="2" t="s">
        <v>345</v>
      </c>
      <c r="B32" s="2" t="s">
        <v>346</v>
      </c>
    </row>
  </sheetData>
  <mergeCells count="5">
    <mergeCell ref="A3:A5"/>
    <mergeCell ref="A6:A8"/>
    <mergeCell ref="A1:A2"/>
    <mergeCell ref="A11:A13"/>
    <mergeCell ref="A15:A21"/>
  </mergeCells>
  <pageMargins left="0.7" right="0.7" top="0.75" bottom="0.75" header="0.3" footer="0.3"/>
  <pageSetup paperSize="9" orientation="landscape" verticalDpi="598"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topLeftCell="A43" workbookViewId="0">
      <selection activeCell="D25" sqref="D2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594F8-6229-4C62-B84A-1FDA4A1B1C85}">
  <dimension ref="A1:E2"/>
  <sheetViews>
    <sheetView workbookViewId="0">
      <selection activeCell="B11" sqref="B11"/>
    </sheetView>
  </sheetViews>
  <sheetFormatPr defaultRowHeight="15" x14ac:dyDescent="0.25"/>
  <cols>
    <col min="1" max="1" width="31" style="1" customWidth="1"/>
    <col min="2" max="2" width="42" customWidth="1"/>
    <col min="3" max="3" width="36.42578125" customWidth="1"/>
    <col min="4" max="4" width="39.85546875" customWidth="1"/>
    <col min="5" max="5" width="35.28515625" customWidth="1"/>
  </cols>
  <sheetData>
    <row r="1" spans="1:5" x14ac:dyDescent="0.25">
      <c r="A1" s="1" t="s">
        <v>628</v>
      </c>
      <c r="B1" t="s">
        <v>629</v>
      </c>
      <c r="C1" t="s">
        <v>630</v>
      </c>
      <c r="D1" t="s">
        <v>632</v>
      </c>
      <c r="E1" t="s">
        <v>634</v>
      </c>
    </row>
    <row r="2" spans="1:5" x14ac:dyDescent="0.25">
      <c r="A2" t="s">
        <v>626</v>
      </c>
      <c r="B2" t="s">
        <v>627</v>
      </c>
      <c r="C2" t="s">
        <v>631</v>
      </c>
      <c r="D2" t="s">
        <v>633</v>
      </c>
      <c r="E2" t="s">
        <v>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A206-DD20-4348-A15F-0C776AAD5629}">
  <dimension ref="A1:B18"/>
  <sheetViews>
    <sheetView topLeftCell="A9" workbookViewId="0">
      <selection activeCell="B19" sqref="B19"/>
    </sheetView>
  </sheetViews>
  <sheetFormatPr defaultRowHeight="15" x14ac:dyDescent="0.25"/>
  <cols>
    <col min="1" max="1" width="14.5703125" style="1" customWidth="1"/>
    <col min="2" max="2" width="87.42578125" style="2" customWidth="1"/>
    <col min="3" max="3" width="37.5703125" customWidth="1"/>
  </cols>
  <sheetData>
    <row r="1" spans="2:2" x14ac:dyDescent="0.25">
      <c r="B1" s="2" t="s">
        <v>244</v>
      </c>
    </row>
    <row r="2" spans="2:2" x14ac:dyDescent="0.25">
      <c r="B2" s="2" t="s">
        <v>245</v>
      </c>
    </row>
    <row r="3" spans="2:2" ht="30" x14ac:dyDescent="0.25">
      <c r="B3" s="2" t="s">
        <v>246</v>
      </c>
    </row>
    <row r="4" spans="2:2" x14ac:dyDescent="0.25">
      <c r="B4" s="2" t="s">
        <v>247</v>
      </c>
    </row>
    <row r="5" spans="2:2" x14ac:dyDescent="0.25">
      <c r="B5" s="2" t="s">
        <v>248</v>
      </c>
    </row>
    <row r="6" spans="2:2" x14ac:dyDescent="0.25">
      <c r="B6" s="2" t="s">
        <v>249</v>
      </c>
    </row>
    <row r="7" spans="2:2" ht="30" x14ac:dyDescent="0.25">
      <c r="B7" s="2" t="s">
        <v>411</v>
      </c>
    </row>
    <row r="8" spans="2:2" ht="150" x14ac:dyDescent="0.25">
      <c r="B8" s="2" t="s">
        <v>412</v>
      </c>
    </row>
    <row r="9" spans="2:2" ht="90" x14ac:dyDescent="0.25">
      <c r="B9" s="2" t="s">
        <v>413</v>
      </c>
    </row>
    <row r="10" spans="2:2" ht="30" x14ac:dyDescent="0.25">
      <c r="B10" s="2" t="s">
        <v>615</v>
      </c>
    </row>
    <row r="11" spans="2:2" x14ac:dyDescent="0.25">
      <c r="B11" s="2" t="s">
        <v>614</v>
      </c>
    </row>
    <row r="12" spans="2:2" ht="30" x14ac:dyDescent="0.25">
      <c r="B12" s="2" t="s">
        <v>616</v>
      </c>
    </row>
    <row r="13" spans="2:2" x14ac:dyDescent="0.25">
      <c r="B13" s="2" t="s">
        <v>617</v>
      </c>
    </row>
    <row r="14" spans="2:2" x14ac:dyDescent="0.25">
      <c r="B14" s="2" t="s">
        <v>618</v>
      </c>
    </row>
    <row r="15" spans="2:2" x14ac:dyDescent="0.25">
      <c r="B15" s="2" t="s">
        <v>619</v>
      </c>
    </row>
    <row r="16" spans="2:2" x14ac:dyDescent="0.25">
      <c r="B16" s="2" t="s">
        <v>620</v>
      </c>
    </row>
    <row r="17" spans="2:2" x14ac:dyDescent="0.25">
      <c r="B17" s="2" t="s">
        <v>621</v>
      </c>
    </row>
    <row r="18" spans="2:2" x14ac:dyDescent="0.25">
      <c r="B18" s="2" t="s">
        <v>622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29F95-E3CD-4F5A-965C-D6829CEB93AB}">
  <dimension ref="A1:X44"/>
  <sheetViews>
    <sheetView topLeftCell="B16" workbookViewId="0">
      <selection activeCell="H17" sqref="H17"/>
    </sheetView>
  </sheetViews>
  <sheetFormatPr defaultRowHeight="15" x14ac:dyDescent="0.25"/>
  <cols>
    <col min="1" max="1" width="9" style="1" bestFit="1" customWidth="1"/>
    <col min="2" max="2" width="18.7109375" style="16" customWidth="1"/>
    <col min="3" max="3" width="11.28515625" style="16" customWidth="1"/>
    <col min="4" max="4" width="15.5703125" style="16" customWidth="1"/>
    <col min="5" max="5" width="12.28515625" style="1" customWidth="1"/>
    <col min="6" max="6" width="14" bestFit="1" customWidth="1"/>
    <col min="7" max="7" width="11.42578125" bestFit="1" customWidth="1"/>
    <col min="8" max="8" width="25.140625" style="1" customWidth="1"/>
    <col min="9" max="9" width="18" style="1" customWidth="1"/>
    <col min="10" max="10" width="21.140625" customWidth="1"/>
    <col min="11" max="11" width="11.5703125" style="1" customWidth="1"/>
    <col min="12" max="12" width="7.28515625" style="1" bestFit="1" customWidth="1"/>
    <col min="13" max="13" width="7.85546875" style="1" customWidth="1"/>
    <col min="14" max="14" width="18.5703125" style="1" bestFit="1" customWidth="1"/>
    <col min="15" max="15" width="14.7109375" customWidth="1"/>
    <col min="16" max="16" width="19.5703125" style="1" customWidth="1"/>
    <col min="17" max="17" width="19.140625" bestFit="1" customWidth="1"/>
    <col min="18" max="18" width="21.140625" customWidth="1"/>
    <col min="19" max="19" width="16.7109375" style="16" customWidth="1"/>
    <col min="20" max="20" width="12" customWidth="1"/>
    <col min="22" max="22" width="13.5703125" customWidth="1"/>
  </cols>
  <sheetData>
    <row r="1" spans="1:24" x14ac:dyDescent="0.25">
      <c r="A1" s="1" t="s">
        <v>305</v>
      </c>
      <c r="B1" s="16" t="s">
        <v>300</v>
      </c>
      <c r="C1" s="16" t="s">
        <v>301</v>
      </c>
      <c r="D1" s="16" t="s">
        <v>302</v>
      </c>
      <c r="E1" s="1" t="s">
        <v>314</v>
      </c>
      <c r="F1" t="s">
        <v>307</v>
      </c>
      <c r="G1" t="s">
        <v>308</v>
      </c>
      <c r="H1" s="1" t="s">
        <v>306</v>
      </c>
      <c r="I1" s="1" t="s">
        <v>309</v>
      </c>
      <c r="J1" t="s">
        <v>310</v>
      </c>
      <c r="K1" s="1" t="s">
        <v>304</v>
      </c>
      <c r="L1" s="1" t="s">
        <v>234</v>
      </c>
      <c r="M1" s="1" t="s">
        <v>299</v>
      </c>
      <c r="N1" s="1" t="s">
        <v>313</v>
      </c>
      <c r="O1" t="s">
        <v>311</v>
      </c>
      <c r="P1" t="s">
        <v>233</v>
      </c>
      <c r="Q1" t="s">
        <v>347</v>
      </c>
      <c r="R1" t="s">
        <v>348</v>
      </c>
      <c r="S1" s="16" t="s">
        <v>336</v>
      </c>
    </row>
    <row r="2" spans="1:24" x14ac:dyDescent="0.25">
      <c r="A2" s="1">
        <v>1</v>
      </c>
      <c r="B2" s="16">
        <v>43116</v>
      </c>
      <c r="C2" s="16">
        <f>B2+2</f>
        <v>43118</v>
      </c>
      <c r="D2" s="16">
        <v>43147</v>
      </c>
      <c r="E2" s="1" t="s">
        <v>235</v>
      </c>
      <c r="F2" t="s">
        <v>237</v>
      </c>
      <c r="G2" t="s">
        <v>312</v>
      </c>
      <c r="H2" s="1">
        <v>200000</v>
      </c>
      <c r="I2">
        <v>1.823</v>
      </c>
      <c r="J2">
        <v>1.8129999999999999</v>
      </c>
      <c r="K2" s="1">
        <v>100</v>
      </c>
      <c r="L2" s="1" t="s">
        <v>236</v>
      </c>
      <c r="M2" s="1">
        <v>5</v>
      </c>
      <c r="N2" s="1">
        <f t="shared" ref="N2:N15" si="0">VLOOKUP(F2,Base_Rate,2,FALSE)</f>
        <v>1</v>
      </c>
      <c r="O2" t="s">
        <v>338</v>
      </c>
      <c r="P2" s="1">
        <v>200833</v>
      </c>
      <c r="Q2">
        <f t="shared" ref="Q2:Q10" si="1">H2*N2</f>
        <v>200000</v>
      </c>
      <c r="R2">
        <f t="shared" ref="R2:R10" si="2">H2*M2/1200*N2</f>
        <v>833.33333333333337</v>
      </c>
      <c r="S2" s="16" t="s">
        <v>344</v>
      </c>
    </row>
    <row r="3" spans="1:24" x14ac:dyDescent="0.25">
      <c r="A3" s="1">
        <v>2</v>
      </c>
      <c r="B3" s="16">
        <v>43117</v>
      </c>
      <c r="C3" s="16">
        <f>B3+2</f>
        <v>43119</v>
      </c>
      <c r="D3" s="16">
        <v>43148</v>
      </c>
      <c r="E3" s="1" t="s">
        <v>235</v>
      </c>
      <c r="F3" t="s">
        <v>237</v>
      </c>
      <c r="G3" t="s">
        <v>238</v>
      </c>
      <c r="H3" s="1">
        <v>100000</v>
      </c>
      <c r="I3" s="1">
        <v>1.3213999999999999</v>
      </c>
      <c r="J3" s="27">
        <v>1.3213999999999999</v>
      </c>
      <c r="K3" s="1">
        <v>0</v>
      </c>
      <c r="L3" s="1" t="s">
        <v>236</v>
      </c>
      <c r="M3" s="1">
        <v>5</v>
      </c>
      <c r="N3" s="1">
        <f t="shared" si="0"/>
        <v>1</v>
      </c>
      <c r="O3" s="1" t="s">
        <v>337</v>
      </c>
      <c r="P3" s="1">
        <v>76009</v>
      </c>
      <c r="Q3" s="1">
        <f t="shared" si="1"/>
        <v>100000</v>
      </c>
      <c r="R3" s="1">
        <f t="shared" si="2"/>
        <v>416.66666666666669</v>
      </c>
      <c r="S3" s="16" t="s">
        <v>344</v>
      </c>
    </row>
    <row r="4" spans="1:24" s="1" customFormat="1" x14ac:dyDescent="0.25">
      <c r="A4" s="1">
        <v>3</v>
      </c>
      <c r="B4" s="16">
        <v>43120</v>
      </c>
      <c r="C4" s="16">
        <v>43122</v>
      </c>
      <c r="D4" s="16">
        <v>43151</v>
      </c>
      <c r="E4" s="1" t="s">
        <v>235</v>
      </c>
      <c r="F4" s="1" t="s">
        <v>237</v>
      </c>
      <c r="G4" s="1" t="s">
        <v>238</v>
      </c>
      <c r="H4" s="1">
        <v>100000</v>
      </c>
      <c r="I4" s="1">
        <v>1.32</v>
      </c>
      <c r="J4" s="1">
        <v>1.3185</v>
      </c>
      <c r="K4" s="1">
        <v>50</v>
      </c>
      <c r="L4" s="1" t="s">
        <v>236</v>
      </c>
      <c r="M4" s="1">
        <v>4.5</v>
      </c>
      <c r="N4" s="1">
        <f t="shared" si="0"/>
        <v>1</v>
      </c>
      <c r="O4" s="1" t="s">
        <v>338</v>
      </c>
      <c r="P4" s="1">
        <v>100375</v>
      </c>
      <c r="Q4" s="1">
        <f t="shared" si="1"/>
        <v>100000</v>
      </c>
      <c r="R4" s="1">
        <f t="shared" si="2"/>
        <v>375</v>
      </c>
      <c r="S4" s="16" t="s">
        <v>344</v>
      </c>
    </row>
    <row r="5" spans="1:24" x14ac:dyDescent="0.25">
      <c r="A5" s="1">
        <v>4</v>
      </c>
      <c r="B5" s="16">
        <v>43130</v>
      </c>
      <c r="C5" s="16">
        <f>B5+2</f>
        <v>43132</v>
      </c>
      <c r="D5" s="16">
        <v>43159</v>
      </c>
      <c r="E5" s="1" t="s">
        <v>298</v>
      </c>
      <c r="F5" t="s">
        <v>238</v>
      </c>
      <c r="G5" t="s">
        <v>312</v>
      </c>
      <c r="H5" s="1">
        <v>100097</v>
      </c>
      <c r="I5" s="1">
        <v>1.401</v>
      </c>
      <c r="J5">
        <v>1.381</v>
      </c>
      <c r="K5" s="1">
        <v>200</v>
      </c>
      <c r="L5" s="1" t="s">
        <v>236</v>
      </c>
      <c r="M5" s="1">
        <v>4.4000000000000004</v>
      </c>
      <c r="N5" s="1">
        <f t="shared" si="0"/>
        <v>1.3</v>
      </c>
      <c r="O5" s="1" t="s">
        <v>338</v>
      </c>
      <c r="Q5" s="1">
        <f t="shared" si="1"/>
        <v>130126.1</v>
      </c>
      <c r="R5" s="1">
        <f t="shared" si="2"/>
        <v>477.12903333333344</v>
      </c>
      <c r="S5" s="16" t="s">
        <v>344</v>
      </c>
    </row>
    <row r="6" spans="1:24" x14ac:dyDescent="0.25">
      <c r="A6" s="1">
        <v>5</v>
      </c>
      <c r="B6" s="16">
        <v>43132</v>
      </c>
      <c r="C6" s="16">
        <v>43136</v>
      </c>
      <c r="D6" s="16">
        <v>43161</v>
      </c>
      <c r="E6" s="1" t="s">
        <v>235</v>
      </c>
      <c r="F6" t="s">
        <v>238</v>
      </c>
      <c r="G6" t="s">
        <v>303</v>
      </c>
      <c r="H6" s="1">
        <v>132363</v>
      </c>
      <c r="I6" s="1">
        <v>0.80100000000000005</v>
      </c>
      <c r="J6" s="27">
        <v>0.78500000000000003</v>
      </c>
      <c r="K6" s="1">
        <v>160</v>
      </c>
      <c r="L6" s="1" t="s">
        <v>236</v>
      </c>
      <c r="M6" s="1">
        <v>3.5</v>
      </c>
      <c r="N6" s="1">
        <f t="shared" si="0"/>
        <v>1.3</v>
      </c>
      <c r="O6" s="1" t="s">
        <v>337</v>
      </c>
      <c r="Q6" s="1">
        <f t="shared" si="1"/>
        <v>172071.9</v>
      </c>
      <c r="R6" s="1">
        <f t="shared" si="2"/>
        <v>501.876375</v>
      </c>
      <c r="S6" s="16" t="s">
        <v>344</v>
      </c>
    </row>
    <row r="7" spans="1:24" x14ac:dyDescent="0.25">
      <c r="A7" s="1">
        <v>6</v>
      </c>
      <c r="B7" s="16">
        <v>43133</v>
      </c>
      <c r="C7" s="16">
        <v>43137</v>
      </c>
      <c r="D7" s="16">
        <v>43165</v>
      </c>
      <c r="E7" s="1" t="s">
        <v>298</v>
      </c>
      <c r="F7" t="s">
        <v>303</v>
      </c>
      <c r="G7" t="s">
        <v>238</v>
      </c>
      <c r="H7" s="1">
        <v>29800</v>
      </c>
      <c r="I7" s="1">
        <v>0.8</v>
      </c>
      <c r="J7" s="27">
        <v>0.80649999999999999</v>
      </c>
      <c r="K7" s="1">
        <v>65</v>
      </c>
      <c r="L7" s="1" t="s">
        <v>236</v>
      </c>
      <c r="M7" s="1">
        <v>5</v>
      </c>
      <c r="N7" s="1">
        <f t="shared" si="0"/>
        <v>1.0032000000000001</v>
      </c>
      <c r="O7" s="1" t="s">
        <v>338</v>
      </c>
      <c r="Q7" s="1">
        <f t="shared" si="1"/>
        <v>29895.360000000004</v>
      </c>
      <c r="R7" s="1">
        <f t="shared" si="2"/>
        <v>124.56400000000002</v>
      </c>
      <c r="S7" s="16" t="s">
        <v>344</v>
      </c>
      <c r="W7" t="s">
        <v>238</v>
      </c>
      <c r="X7">
        <v>1.3</v>
      </c>
    </row>
    <row r="8" spans="1:24" x14ac:dyDescent="0.25">
      <c r="A8" s="1">
        <v>7</v>
      </c>
      <c r="B8" s="16">
        <v>43145</v>
      </c>
      <c r="C8" s="16">
        <v>43178</v>
      </c>
      <c r="D8" s="16">
        <v>43173</v>
      </c>
      <c r="E8" s="1" t="s">
        <v>235</v>
      </c>
      <c r="F8" t="s">
        <v>238</v>
      </c>
      <c r="G8" t="s">
        <v>312</v>
      </c>
      <c r="H8" s="1">
        <v>76009</v>
      </c>
      <c r="I8" s="1">
        <v>1.39</v>
      </c>
      <c r="J8" s="27">
        <v>1.375</v>
      </c>
      <c r="K8" s="1">
        <v>150</v>
      </c>
      <c r="L8" s="1" t="s">
        <v>236</v>
      </c>
      <c r="M8" s="1">
        <v>6.5</v>
      </c>
      <c r="N8" s="1">
        <f t="shared" si="0"/>
        <v>1.3</v>
      </c>
      <c r="O8" t="s">
        <v>338</v>
      </c>
      <c r="Q8" s="1">
        <f t="shared" si="1"/>
        <v>98811.7</v>
      </c>
      <c r="R8" s="1">
        <f>H8*M8/1200*N8</f>
        <v>535.23004166666669</v>
      </c>
      <c r="S8" s="16" t="s">
        <v>344</v>
      </c>
      <c r="W8" t="s">
        <v>303</v>
      </c>
      <c r="X8">
        <v>1.0032000000000001</v>
      </c>
    </row>
    <row r="9" spans="1:24" x14ac:dyDescent="0.25">
      <c r="A9" s="1">
        <v>8</v>
      </c>
      <c r="B9" s="16">
        <v>43145</v>
      </c>
      <c r="C9" s="16">
        <v>43173</v>
      </c>
      <c r="D9" s="16">
        <v>43173</v>
      </c>
      <c r="E9" s="1" t="s">
        <v>235</v>
      </c>
      <c r="F9" t="s">
        <v>237</v>
      </c>
      <c r="G9" t="s">
        <v>312</v>
      </c>
      <c r="H9" s="1">
        <v>100000</v>
      </c>
      <c r="I9" s="1">
        <v>1.8334999999999999</v>
      </c>
      <c r="J9" s="27">
        <v>1.8180000000000001</v>
      </c>
      <c r="K9" s="1">
        <v>150</v>
      </c>
      <c r="L9" s="1" t="s">
        <v>236</v>
      </c>
      <c r="M9" s="1">
        <v>6.5</v>
      </c>
      <c r="N9" s="1">
        <f t="shared" si="0"/>
        <v>1</v>
      </c>
      <c r="O9" t="s">
        <v>338</v>
      </c>
      <c r="Q9" s="1">
        <f t="shared" si="1"/>
        <v>100000</v>
      </c>
      <c r="R9" s="1">
        <f t="shared" si="2"/>
        <v>541.66666666666663</v>
      </c>
      <c r="S9" s="16" t="s">
        <v>344</v>
      </c>
      <c r="W9" s="1" t="s">
        <v>312</v>
      </c>
      <c r="X9" s="1">
        <v>1.8194999999999999</v>
      </c>
    </row>
    <row r="10" spans="1:24" x14ac:dyDescent="0.25">
      <c r="A10" s="1">
        <v>9</v>
      </c>
      <c r="B10" s="16">
        <v>43145</v>
      </c>
      <c r="C10" s="16">
        <v>43173</v>
      </c>
      <c r="D10" s="16">
        <v>43173</v>
      </c>
      <c r="E10" s="1" t="s">
        <v>235</v>
      </c>
      <c r="F10" t="s">
        <v>237</v>
      </c>
      <c r="G10" t="s">
        <v>312</v>
      </c>
      <c r="H10" s="1">
        <v>100833</v>
      </c>
      <c r="I10" s="1">
        <v>1.8334999999999999</v>
      </c>
      <c r="J10" s="27">
        <v>1.8149999999999999</v>
      </c>
      <c r="K10" s="1">
        <v>180</v>
      </c>
      <c r="L10" s="1" t="s">
        <v>236</v>
      </c>
      <c r="M10" s="1">
        <v>5</v>
      </c>
      <c r="N10" s="1">
        <f t="shared" si="0"/>
        <v>1</v>
      </c>
      <c r="O10" t="s">
        <v>338</v>
      </c>
      <c r="Q10" s="1">
        <f t="shared" si="1"/>
        <v>100833</v>
      </c>
      <c r="R10" s="1">
        <f t="shared" si="2"/>
        <v>420.13749999999999</v>
      </c>
      <c r="S10" s="16" t="s">
        <v>344</v>
      </c>
      <c r="W10" t="s">
        <v>237</v>
      </c>
      <c r="X10">
        <v>1</v>
      </c>
    </row>
    <row r="11" spans="1:24" x14ac:dyDescent="0.25">
      <c r="A11" s="1">
        <v>10</v>
      </c>
      <c r="B11" s="16">
        <v>43152</v>
      </c>
      <c r="C11" s="16">
        <v>43181</v>
      </c>
      <c r="D11" s="16">
        <v>43181</v>
      </c>
      <c r="E11" s="1" t="s">
        <v>235</v>
      </c>
      <c r="F11" t="s">
        <v>237</v>
      </c>
      <c r="G11" t="s">
        <v>312</v>
      </c>
      <c r="H11" s="1">
        <v>100375</v>
      </c>
      <c r="I11" s="1">
        <v>1.8460000000000001</v>
      </c>
      <c r="J11" s="27">
        <v>1.829</v>
      </c>
      <c r="K11" s="1">
        <v>170</v>
      </c>
      <c r="L11" s="1" t="s">
        <v>236</v>
      </c>
      <c r="M11" s="1">
        <v>6</v>
      </c>
      <c r="N11" s="1">
        <f t="shared" si="0"/>
        <v>1</v>
      </c>
      <c r="O11" t="s">
        <v>338</v>
      </c>
      <c r="Q11" s="1">
        <f t="shared" ref="Q11" si="3">H11*N11</f>
        <v>100375</v>
      </c>
      <c r="R11" s="1">
        <f t="shared" ref="R11" si="4">H11*M11/1200*N11</f>
        <v>501.875</v>
      </c>
      <c r="S11" s="16" t="s">
        <v>344</v>
      </c>
    </row>
    <row r="12" spans="1:24" x14ac:dyDescent="0.25">
      <c r="A12" s="1">
        <v>11</v>
      </c>
      <c r="B12" s="16">
        <v>43159</v>
      </c>
      <c r="C12" s="16">
        <v>43187</v>
      </c>
      <c r="D12" s="16">
        <v>43192</v>
      </c>
      <c r="E12" s="1" t="s">
        <v>298</v>
      </c>
      <c r="F12" s="1" t="s">
        <v>238</v>
      </c>
      <c r="G12" s="16" t="s">
        <v>312</v>
      </c>
      <c r="H12" s="1">
        <v>100464.02233333333</v>
      </c>
      <c r="I12" s="1">
        <v>1.3919999999999999</v>
      </c>
      <c r="J12" s="27">
        <v>1.3779999999999999</v>
      </c>
      <c r="K12" s="1">
        <v>130</v>
      </c>
      <c r="L12" s="1" t="s">
        <v>236</v>
      </c>
      <c r="M12" s="1">
        <v>6</v>
      </c>
      <c r="N12" s="1">
        <f t="shared" si="0"/>
        <v>1.3</v>
      </c>
      <c r="O12" t="s">
        <v>338</v>
      </c>
      <c r="Q12" s="1">
        <f t="shared" ref="Q12:Q13" si="5">H12*N12</f>
        <v>130603.22903333334</v>
      </c>
      <c r="R12" s="1">
        <f t="shared" ref="R12:R19" si="6">H12*M12/1200*N12</f>
        <v>653.01614516666666</v>
      </c>
      <c r="S12" s="16" t="s">
        <v>344</v>
      </c>
    </row>
    <row r="13" spans="1:24" x14ac:dyDescent="0.25">
      <c r="A13" s="1">
        <v>12</v>
      </c>
      <c r="B13" s="16">
        <v>43160</v>
      </c>
      <c r="C13" s="16">
        <v>43160</v>
      </c>
      <c r="D13" s="16">
        <v>43191</v>
      </c>
      <c r="E13" s="1" t="s">
        <v>235</v>
      </c>
      <c r="F13" t="s">
        <v>303</v>
      </c>
      <c r="G13" s="16" t="s">
        <v>312</v>
      </c>
      <c r="H13" s="1">
        <v>169107.08121019107</v>
      </c>
      <c r="I13" s="1">
        <v>1.78</v>
      </c>
      <c r="J13" s="27">
        <v>1.7649999999999999</v>
      </c>
      <c r="K13" s="1">
        <v>150</v>
      </c>
      <c r="L13" s="1" t="s">
        <v>236</v>
      </c>
      <c r="M13" s="1">
        <v>6</v>
      </c>
      <c r="N13" s="1">
        <f t="shared" si="0"/>
        <v>1.0032000000000001</v>
      </c>
      <c r="O13" t="s">
        <v>338</v>
      </c>
      <c r="Q13" s="1">
        <f t="shared" si="5"/>
        <v>169648.2238700637</v>
      </c>
      <c r="R13" s="1">
        <f t="shared" si="6"/>
        <v>848.2411193503184</v>
      </c>
      <c r="S13" s="16" t="s">
        <v>344</v>
      </c>
    </row>
    <row r="14" spans="1:24" x14ac:dyDescent="0.25">
      <c r="A14" s="1">
        <v>13</v>
      </c>
      <c r="B14" s="16">
        <v>43161</v>
      </c>
      <c r="C14" s="16">
        <v>43192</v>
      </c>
      <c r="D14" s="16">
        <v>43192</v>
      </c>
      <c r="E14" s="1" t="s">
        <v>298</v>
      </c>
      <c r="F14" t="s">
        <v>303</v>
      </c>
      <c r="G14" s="16" t="s">
        <v>238</v>
      </c>
      <c r="H14" s="1">
        <v>29924.166666666668</v>
      </c>
      <c r="I14" s="1">
        <v>0.77600000000000002</v>
      </c>
      <c r="J14" s="27">
        <v>0.78600000000000003</v>
      </c>
      <c r="K14" s="1">
        <v>100</v>
      </c>
      <c r="L14" s="1" t="s">
        <v>236</v>
      </c>
      <c r="M14" s="1">
        <v>4</v>
      </c>
      <c r="N14" s="1">
        <f t="shared" si="0"/>
        <v>1.0032000000000001</v>
      </c>
      <c r="O14" t="s">
        <v>338</v>
      </c>
      <c r="Q14" s="1">
        <f>H14*N14</f>
        <v>30019.924000000003</v>
      </c>
      <c r="R14" s="1">
        <f t="shared" si="6"/>
        <v>100.06641333333334</v>
      </c>
      <c r="S14" s="16" t="s">
        <v>344</v>
      </c>
    </row>
    <row r="15" spans="1:24" x14ac:dyDescent="0.25">
      <c r="A15" s="1">
        <v>14</v>
      </c>
      <c r="B15" s="16">
        <v>43179</v>
      </c>
      <c r="C15" s="16">
        <v>43210</v>
      </c>
      <c r="D15" s="16">
        <v>43210</v>
      </c>
      <c r="E15" s="1" t="s">
        <v>235</v>
      </c>
      <c r="F15" t="s">
        <v>237</v>
      </c>
      <c r="G15" s="16" t="s">
        <v>238</v>
      </c>
      <c r="H15" s="1">
        <v>101305</v>
      </c>
      <c r="I15" s="1">
        <v>1.3149999999999999</v>
      </c>
      <c r="J15" s="27">
        <v>1.3109999999999999</v>
      </c>
      <c r="K15" s="1">
        <v>40</v>
      </c>
      <c r="L15" s="1" t="s">
        <v>236</v>
      </c>
      <c r="M15" s="1">
        <v>4.5</v>
      </c>
      <c r="N15" s="1">
        <f t="shared" si="0"/>
        <v>1</v>
      </c>
      <c r="O15" t="s">
        <v>338</v>
      </c>
      <c r="Q15" s="1">
        <f>H15*N15</f>
        <v>101305</v>
      </c>
      <c r="R15" s="1">
        <f t="shared" si="6"/>
        <v>379.89375000000001</v>
      </c>
      <c r="S15" s="16" t="s">
        <v>344</v>
      </c>
    </row>
    <row r="16" spans="1:24" s="1" customFormat="1" x14ac:dyDescent="0.25">
      <c r="A16" s="1">
        <v>15</v>
      </c>
      <c r="B16" s="16">
        <v>43179</v>
      </c>
      <c r="C16" s="16">
        <v>43210</v>
      </c>
      <c r="D16" s="16">
        <v>43210</v>
      </c>
      <c r="E16" s="1" t="s">
        <v>235</v>
      </c>
      <c r="F16" s="1" t="s">
        <v>237</v>
      </c>
      <c r="G16" s="16" t="s">
        <v>238</v>
      </c>
      <c r="H16" s="1">
        <v>100509</v>
      </c>
      <c r="I16" s="1">
        <v>1.3149999999999999</v>
      </c>
      <c r="J16" s="27">
        <v>1.3109999999999999</v>
      </c>
      <c r="K16" s="1">
        <v>40</v>
      </c>
      <c r="L16" s="1" t="s">
        <v>236</v>
      </c>
      <c r="M16" s="1">
        <v>4.5</v>
      </c>
      <c r="N16" s="1">
        <f t="shared" ref="N16:N24" si="7">VLOOKUP(F16,Base_Rate,2,FALSE)</f>
        <v>1</v>
      </c>
      <c r="Q16" s="1">
        <f t="shared" ref="Q16:Q19" si="8">H16*N16</f>
        <v>100509</v>
      </c>
      <c r="R16" s="1">
        <f t="shared" si="6"/>
        <v>376.90875</v>
      </c>
      <c r="S16" s="16" t="s">
        <v>344</v>
      </c>
    </row>
    <row r="17" spans="1:19" x14ac:dyDescent="0.25">
      <c r="A17" s="1">
        <v>16</v>
      </c>
      <c r="B17" s="16">
        <v>43179</v>
      </c>
      <c r="C17" s="16">
        <v>43210</v>
      </c>
      <c r="D17" s="16">
        <v>43210</v>
      </c>
      <c r="E17" s="1" t="s">
        <v>235</v>
      </c>
      <c r="F17" t="s">
        <v>238</v>
      </c>
      <c r="G17" s="16" t="s">
        <v>312</v>
      </c>
      <c r="H17" s="1">
        <v>76420</v>
      </c>
      <c r="I17" s="1">
        <v>1.4039999999999999</v>
      </c>
      <c r="J17" s="27">
        <v>1.38</v>
      </c>
      <c r="K17" s="1">
        <v>240</v>
      </c>
      <c r="L17" s="1" t="s">
        <v>236</v>
      </c>
      <c r="M17" s="1">
        <v>4</v>
      </c>
      <c r="N17" s="1">
        <f t="shared" si="7"/>
        <v>1.3</v>
      </c>
      <c r="Q17" s="1">
        <f t="shared" si="8"/>
        <v>99346</v>
      </c>
      <c r="R17" s="1">
        <f t="shared" si="6"/>
        <v>331.15333333333331</v>
      </c>
      <c r="S17" s="16" t="s">
        <v>344</v>
      </c>
    </row>
    <row r="18" spans="1:19" x14ac:dyDescent="0.25">
      <c r="A18" s="1">
        <v>17</v>
      </c>
      <c r="B18" s="16">
        <v>43180</v>
      </c>
      <c r="C18" s="16">
        <v>43211</v>
      </c>
      <c r="D18" s="16">
        <v>43211</v>
      </c>
      <c r="E18" s="1" t="s">
        <v>235</v>
      </c>
      <c r="F18" t="s">
        <v>237</v>
      </c>
      <c r="G18" s="16" t="s">
        <v>238</v>
      </c>
      <c r="H18" s="1">
        <v>100844</v>
      </c>
      <c r="I18" s="1">
        <v>1.3188</v>
      </c>
      <c r="J18" s="27">
        <v>1.3109999999999999</v>
      </c>
      <c r="K18" s="1">
        <v>77</v>
      </c>
      <c r="L18" s="1" t="s">
        <v>236</v>
      </c>
      <c r="M18" s="1">
        <v>3.5</v>
      </c>
      <c r="N18" s="1">
        <f t="shared" si="7"/>
        <v>1</v>
      </c>
      <c r="Q18" s="1">
        <f t="shared" si="8"/>
        <v>100844</v>
      </c>
      <c r="R18" s="1">
        <f t="shared" si="6"/>
        <v>294.12833333333333</v>
      </c>
      <c r="S18" s="16" t="s">
        <v>344</v>
      </c>
    </row>
    <row r="19" spans="1:19" x14ac:dyDescent="0.25">
      <c r="A19" s="1">
        <v>18</v>
      </c>
      <c r="B19" s="16">
        <v>43192</v>
      </c>
      <c r="C19" s="16">
        <v>43194</v>
      </c>
      <c r="D19" s="16">
        <v>43224</v>
      </c>
      <c r="E19" s="1" t="s">
        <v>298</v>
      </c>
      <c r="F19" t="s">
        <v>238</v>
      </c>
      <c r="G19" s="16" t="s">
        <v>312</v>
      </c>
      <c r="H19" s="1">
        <v>101000</v>
      </c>
      <c r="I19" s="1">
        <v>1.405</v>
      </c>
      <c r="J19" s="30">
        <v>1.385</v>
      </c>
      <c r="K19" s="1">
        <v>200</v>
      </c>
      <c r="L19" s="1" t="s">
        <v>236</v>
      </c>
      <c r="M19" s="1">
        <v>3.8</v>
      </c>
      <c r="N19" s="1">
        <f t="shared" si="7"/>
        <v>1.3</v>
      </c>
      <c r="Q19" s="1">
        <f t="shared" si="8"/>
        <v>131300</v>
      </c>
      <c r="R19" s="1">
        <f t="shared" si="6"/>
        <v>415.7833333333333</v>
      </c>
      <c r="S19" s="16" t="s">
        <v>344</v>
      </c>
    </row>
    <row r="20" spans="1:19" x14ac:dyDescent="0.25">
      <c r="A20" s="1">
        <v>19</v>
      </c>
      <c r="B20" s="16">
        <v>43194</v>
      </c>
      <c r="C20" s="16">
        <v>43194</v>
      </c>
      <c r="D20" s="16">
        <v>43224</v>
      </c>
      <c r="E20" s="1" t="s">
        <v>298</v>
      </c>
      <c r="F20" t="s">
        <v>303</v>
      </c>
      <c r="G20" s="16" t="s">
        <v>312</v>
      </c>
      <c r="H20" s="1">
        <v>30000</v>
      </c>
      <c r="I20" s="1">
        <v>1.8355999999999999</v>
      </c>
      <c r="J20" s="27">
        <v>1.8156000000000001</v>
      </c>
      <c r="K20" s="27">
        <v>200</v>
      </c>
      <c r="L20" s="1" t="s">
        <v>236</v>
      </c>
      <c r="M20" s="1">
        <v>3.8</v>
      </c>
      <c r="N20" s="1">
        <f t="shared" si="7"/>
        <v>1.0032000000000001</v>
      </c>
      <c r="Q20" s="1">
        <f t="shared" ref="Q20" si="9">H20*N20</f>
        <v>30096.000000000004</v>
      </c>
      <c r="R20" s="1">
        <f t="shared" ref="R20" si="10">H20*M20/1200*N20</f>
        <v>95.304000000000002</v>
      </c>
      <c r="S20" s="16" t="s">
        <v>343</v>
      </c>
    </row>
    <row r="21" spans="1:19" x14ac:dyDescent="0.25">
      <c r="A21" s="1">
        <v>20</v>
      </c>
      <c r="B21" s="16">
        <v>43195</v>
      </c>
      <c r="C21" s="16">
        <v>43225</v>
      </c>
      <c r="D21" s="16">
        <v>43225</v>
      </c>
      <c r="E21" s="1" t="s">
        <v>235</v>
      </c>
      <c r="F21" t="s">
        <v>303</v>
      </c>
      <c r="G21" s="16" t="s">
        <v>312</v>
      </c>
      <c r="H21" s="1">
        <f>63373 +48497 + 58092</f>
        <v>169962</v>
      </c>
      <c r="I21" s="1">
        <v>1.8280000000000001</v>
      </c>
      <c r="J21">
        <v>1.8080000000000001</v>
      </c>
      <c r="K21" s="27">
        <v>200</v>
      </c>
      <c r="L21" s="1" t="s">
        <v>236</v>
      </c>
      <c r="M21" s="1">
        <v>4.5</v>
      </c>
      <c r="N21" s="1">
        <f t="shared" si="7"/>
        <v>1.0032000000000001</v>
      </c>
      <c r="Q21" s="1">
        <f t="shared" ref="Q21:Q22" si="11">H21*N21</f>
        <v>170505.87840000002</v>
      </c>
      <c r="R21" s="1">
        <f t="shared" ref="R21" si="12">H21*M21/1200*N21</f>
        <v>639.39704400000005</v>
      </c>
      <c r="S21" s="16" t="s">
        <v>344</v>
      </c>
    </row>
    <row r="22" spans="1:19" x14ac:dyDescent="0.25">
      <c r="A22" s="1">
        <v>21</v>
      </c>
      <c r="B22" s="16">
        <v>43209</v>
      </c>
      <c r="C22" s="16">
        <v>43209</v>
      </c>
      <c r="D22" s="16">
        <v>43227</v>
      </c>
      <c r="E22" s="1" t="s">
        <v>235</v>
      </c>
      <c r="F22" t="s">
        <v>238</v>
      </c>
      <c r="G22" s="16" t="s">
        <v>237</v>
      </c>
      <c r="H22" s="1">
        <v>77578</v>
      </c>
      <c r="I22" s="1">
        <v>1.3089999999999999</v>
      </c>
      <c r="J22" s="30">
        <v>1.3115000000000001</v>
      </c>
      <c r="K22" s="27">
        <v>25</v>
      </c>
      <c r="L22" s="1" t="s">
        <v>624</v>
      </c>
      <c r="M22" s="1">
        <v>4</v>
      </c>
      <c r="N22" s="1">
        <f t="shared" si="7"/>
        <v>1.3</v>
      </c>
      <c r="Q22" s="1">
        <f t="shared" si="11"/>
        <v>100851.40000000001</v>
      </c>
      <c r="R22" s="1">
        <f>H22*M22/1200*N22/2</f>
        <v>168.08566666666667</v>
      </c>
      <c r="S22" s="16" t="s">
        <v>344</v>
      </c>
    </row>
    <row r="23" spans="1:19" x14ac:dyDescent="0.25">
      <c r="A23" s="1">
        <v>22</v>
      </c>
      <c r="B23" s="16">
        <v>43209</v>
      </c>
      <c r="C23" s="16">
        <v>43209</v>
      </c>
      <c r="D23" s="16">
        <v>43227</v>
      </c>
      <c r="E23" s="1" t="s">
        <v>235</v>
      </c>
      <c r="F23" t="s">
        <v>238</v>
      </c>
      <c r="G23" s="16" t="s">
        <v>237</v>
      </c>
      <c r="H23" s="1">
        <v>76968</v>
      </c>
      <c r="I23" s="1">
        <v>1.3089999999999999</v>
      </c>
      <c r="J23" s="30">
        <v>1.3115000000000001</v>
      </c>
      <c r="K23" s="27">
        <v>25</v>
      </c>
      <c r="L23" s="27" t="s">
        <v>624</v>
      </c>
      <c r="M23" s="27">
        <v>4</v>
      </c>
      <c r="N23" s="1">
        <f t="shared" si="7"/>
        <v>1.3</v>
      </c>
      <c r="Q23" s="1">
        <f t="shared" ref="Q23" si="13">H23*N23</f>
        <v>100058.40000000001</v>
      </c>
      <c r="R23" s="1">
        <f>H23*M23/1200*N23/2</f>
        <v>166.76400000000001</v>
      </c>
      <c r="S23" s="16" t="s">
        <v>344</v>
      </c>
    </row>
    <row r="24" spans="1:19" x14ac:dyDescent="0.25">
      <c r="A24" s="1">
        <v>23</v>
      </c>
      <c r="B24" s="16">
        <v>43209</v>
      </c>
      <c r="C24" s="16">
        <v>43209</v>
      </c>
      <c r="D24" s="16">
        <v>43239</v>
      </c>
      <c r="E24" s="1" t="s">
        <v>235</v>
      </c>
      <c r="F24" t="s">
        <v>238</v>
      </c>
      <c r="G24" s="16" t="s">
        <v>312</v>
      </c>
      <c r="H24" s="1">
        <v>76692</v>
      </c>
      <c r="I24" s="1">
        <v>1.42</v>
      </c>
      <c r="J24" s="1">
        <v>1.4</v>
      </c>
      <c r="K24" s="27">
        <v>200</v>
      </c>
      <c r="L24" s="27" t="s">
        <v>236</v>
      </c>
      <c r="M24" s="27">
        <v>4</v>
      </c>
      <c r="N24" s="1">
        <f t="shared" si="7"/>
        <v>1.3</v>
      </c>
      <c r="Q24" s="1">
        <f t="shared" ref="Q24" si="14">H24*N24</f>
        <v>99699.6</v>
      </c>
      <c r="R24" s="1">
        <f t="shared" ref="R24:R29" si="15">H24*M24/1200*N24</f>
        <v>332.33199999999999</v>
      </c>
      <c r="S24" s="16" t="s">
        <v>343</v>
      </c>
    </row>
    <row r="25" spans="1:19" x14ac:dyDescent="0.25">
      <c r="A25" s="1">
        <v>24</v>
      </c>
      <c r="B25" s="16">
        <v>43209</v>
      </c>
      <c r="C25" s="16">
        <v>43209</v>
      </c>
      <c r="D25" s="16">
        <v>43239</v>
      </c>
      <c r="E25" s="1" t="s">
        <v>235</v>
      </c>
      <c r="F25" s="1" t="s">
        <v>238</v>
      </c>
      <c r="G25" s="16" t="s">
        <v>312</v>
      </c>
      <c r="H25" s="1">
        <v>77150</v>
      </c>
      <c r="I25" s="1">
        <v>1.42</v>
      </c>
      <c r="J25" s="1">
        <v>1.4</v>
      </c>
      <c r="K25" s="27">
        <v>200</v>
      </c>
      <c r="L25" s="27" t="s">
        <v>236</v>
      </c>
      <c r="M25" s="27">
        <v>4</v>
      </c>
      <c r="N25" s="1">
        <f t="shared" ref="N25:N26" si="16">VLOOKUP(F25,Base_Rate,2,FALSE)</f>
        <v>1.3</v>
      </c>
      <c r="Q25" s="1">
        <f t="shared" ref="Q25" si="17">H25*N25</f>
        <v>100295</v>
      </c>
      <c r="R25" s="1">
        <f t="shared" si="15"/>
        <v>334.31666666666672</v>
      </c>
      <c r="S25" s="16" t="s">
        <v>343</v>
      </c>
    </row>
    <row r="26" spans="1:19" x14ac:dyDescent="0.25">
      <c r="A26" s="1">
        <v>25</v>
      </c>
      <c r="B26" s="16">
        <v>43228</v>
      </c>
      <c r="C26" s="16">
        <v>43261</v>
      </c>
      <c r="D26" s="16">
        <v>43261</v>
      </c>
      <c r="E26" s="1" t="s">
        <v>235</v>
      </c>
      <c r="F26" t="s">
        <v>237</v>
      </c>
      <c r="G26" s="16" t="s">
        <v>312</v>
      </c>
      <c r="H26" s="1">
        <v>91101</v>
      </c>
      <c r="I26" s="1">
        <v>1.8126</v>
      </c>
      <c r="J26">
        <v>1.788</v>
      </c>
      <c r="K26" s="1">
        <f>(I26-J26 )*10000</f>
        <v>245.99999999999955</v>
      </c>
      <c r="L26" s="27" t="s">
        <v>625</v>
      </c>
      <c r="M26" s="27">
        <v>2</v>
      </c>
      <c r="N26" s="1">
        <f t="shared" si="16"/>
        <v>1</v>
      </c>
      <c r="Q26" s="1">
        <f t="shared" ref="Q26" si="18">H26*N26</f>
        <v>91101</v>
      </c>
      <c r="R26" s="1">
        <f t="shared" si="15"/>
        <v>151.83500000000001</v>
      </c>
      <c r="S26" s="16" t="s">
        <v>343</v>
      </c>
    </row>
    <row r="27" spans="1:19" x14ac:dyDescent="0.25">
      <c r="A27" s="1">
        <v>26</v>
      </c>
      <c r="B27" s="16">
        <v>43228</v>
      </c>
      <c r="C27" s="16">
        <v>43261</v>
      </c>
      <c r="D27" s="16">
        <v>43261</v>
      </c>
      <c r="E27" s="1" t="s">
        <v>235</v>
      </c>
      <c r="F27" s="1" t="s">
        <v>237</v>
      </c>
      <c r="G27" s="16" t="s">
        <v>312</v>
      </c>
      <c r="H27" s="1">
        <v>101901</v>
      </c>
      <c r="I27" s="1">
        <v>1.8126</v>
      </c>
      <c r="J27" s="1">
        <v>1.788</v>
      </c>
      <c r="K27" s="1">
        <f>(I27-J27 )*10000</f>
        <v>245.99999999999955</v>
      </c>
      <c r="L27" s="27" t="s">
        <v>625</v>
      </c>
      <c r="M27" s="27">
        <v>2</v>
      </c>
      <c r="N27" s="1">
        <f t="shared" ref="N27:N29" si="19">VLOOKUP(F27,Base_Rate,2,FALSE)</f>
        <v>1</v>
      </c>
      <c r="Q27" s="1">
        <f t="shared" ref="Q27" si="20">H27*N27</f>
        <v>101901</v>
      </c>
      <c r="R27" s="1">
        <f t="shared" si="15"/>
        <v>169.83500000000001</v>
      </c>
      <c r="S27" s="16" t="s">
        <v>343</v>
      </c>
    </row>
    <row r="28" spans="1:19" x14ac:dyDescent="0.25">
      <c r="A28" s="1">
        <v>27</v>
      </c>
      <c r="B28" s="16">
        <v>43224</v>
      </c>
      <c r="C28" s="16">
        <v>43255</v>
      </c>
      <c r="D28" s="16">
        <v>43261</v>
      </c>
      <c r="E28" s="1" t="s">
        <v>235</v>
      </c>
      <c r="F28" t="s">
        <v>312</v>
      </c>
      <c r="G28" s="16" t="s">
        <v>303</v>
      </c>
      <c r="H28" s="1">
        <v>94357</v>
      </c>
      <c r="I28" s="1">
        <v>1.80159</v>
      </c>
      <c r="J28">
        <v>1.825</v>
      </c>
      <c r="K28" s="1">
        <f>(I28-J28 )*10000</f>
        <v>-234.09999999999931</v>
      </c>
      <c r="L28" s="27" t="s">
        <v>236</v>
      </c>
      <c r="M28" s="27">
        <v>3.1</v>
      </c>
      <c r="N28" s="1">
        <f t="shared" si="19"/>
        <v>1.8194999999999999</v>
      </c>
      <c r="Q28" s="1">
        <f t="shared" ref="Q28" si="21">H28*N28</f>
        <v>171682.56149999998</v>
      </c>
      <c r="R28" s="1">
        <f t="shared" si="15"/>
        <v>443.51328387499996</v>
      </c>
      <c r="S28" s="16" t="s">
        <v>343</v>
      </c>
    </row>
    <row r="29" spans="1:19" x14ac:dyDescent="0.25">
      <c r="A29" s="1">
        <v>28</v>
      </c>
      <c r="B29" s="16">
        <v>43222</v>
      </c>
      <c r="C29" s="16">
        <v>43222</v>
      </c>
      <c r="D29" s="16">
        <v>43251</v>
      </c>
      <c r="E29" s="1" t="s">
        <v>298</v>
      </c>
      <c r="F29" t="s">
        <v>312</v>
      </c>
      <c r="G29" s="16" t="s">
        <v>238</v>
      </c>
      <c r="H29" s="1">
        <v>73146</v>
      </c>
      <c r="I29" s="1">
        <v>1.365</v>
      </c>
      <c r="J29">
        <v>1.385</v>
      </c>
      <c r="K29" s="1">
        <f>(I29-J29 )*10000</f>
        <v>-200.00000000000017</v>
      </c>
      <c r="L29" s="27" t="s">
        <v>236</v>
      </c>
      <c r="M29" s="27">
        <v>2.4</v>
      </c>
      <c r="N29" s="1">
        <f t="shared" si="19"/>
        <v>1.8194999999999999</v>
      </c>
      <c r="Q29" s="1">
        <f t="shared" ref="Q29" si="22">H29*N29</f>
        <v>133089.147</v>
      </c>
      <c r="R29" s="1">
        <f t="shared" si="15"/>
        <v>266.17829399999999</v>
      </c>
      <c r="S29" s="16" t="s">
        <v>343</v>
      </c>
    </row>
    <row r="38" spans="19:19" x14ac:dyDescent="0.25">
      <c r="S38" s="1"/>
    </row>
    <row r="39" spans="19:19" x14ac:dyDescent="0.25">
      <c r="S39" s="1"/>
    </row>
    <row r="40" spans="19:19" x14ac:dyDescent="0.25">
      <c r="S40" s="1"/>
    </row>
    <row r="41" spans="19:19" x14ac:dyDescent="0.25">
      <c r="S41" s="1"/>
    </row>
    <row r="42" spans="19:19" x14ac:dyDescent="0.25">
      <c r="S42" s="1"/>
    </row>
    <row r="43" spans="19:19" x14ac:dyDescent="0.25">
      <c r="S43" s="1"/>
    </row>
    <row r="44" spans="19:19" x14ac:dyDescent="0.25">
      <c r="S44" s="1"/>
    </row>
  </sheetData>
  <autoFilter ref="A1:U18" xr:uid="{759AE808-2A3B-4AFD-8119-311B61C56D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A0827-13EF-4328-AE48-020EBA437B06}">
  <dimension ref="A1:G4"/>
  <sheetViews>
    <sheetView workbookViewId="0">
      <selection activeCell="G2" sqref="G2"/>
    </sheetView>
  </sheetViews>
  <sheetFormatPr defaultRowHeight="15" x14ac:dyDescent="0.25"/>
  <cols>
    <col min="1" max="1" width="10.7109375" bestFit="1" customWidth="1"/>
    <col min="2" max="2" width="7.140625" customWidth="1"/>
    <col min="3" max="3" width="4.7109375" bestFit="1" customWidth="1"/>
    <col min="4" max="4" width="25.42578125" customWidth="1"/>
    <col min="5" max="5" width="15.42578125" customWidth="1"/>
    <col min="6" max="6" width="18.5703125" customWidth="1"/>
    <col min="7" max="7" width="23.42578125" customWidth="1"/>
  </cols>
  <sheetData>
    <row r="1" spans="1:7" x14ac:dyDescent="0.25">
      <c r="A1" t="s">
        <v>183</v>
      </c>
      <c r="B1" t="s">
        <v>408</v>
      </c>
      <c r="C1" t="s">
        <v>409</v>
      </c>
      <c r="D1" t="s">
        <v>405</v>
      </c>
      <c r="E1" t="s">
        <v>183</v>
      </c>
      <c r="F1" t="s">
        <v>147</v>
      </c>
      <c r="G1" t="s">
        <v>410</v>
      </c>
    </row>
    <row r="2" spans="1:7" x14ac:dyDescent="0.25">
      <c r="A2" s="25">
        <v>43112</v>
      </c>
      <c r="B2" t="s">
        <v>339</v>
      </c>
      <c r="C2">
        <v>0</v>
      </c>
      <c r="D2">
        <f>531800 + 175000 + 29800*1.05</f>
        <v>738090</v>
      </c>
      <c r="E2" s="16">
        <v>43173</v>
      </c>
      <c r="F2" t="s">
        <v>148</v>
      </c>
      <c r="G2" t="s">
        <v>407</v>
      </c>
    </row>
    <row r="3" spans="1:7" x14ac:dyDescent="0.25">
      <c r="D3">
        <v>740295</v>
      </c>
    </row>
    <row r="4" spans="1:7" x14ac:dyDescent="0.25">
      <c r="D4">
        <f>D3-D2</f>
        <v>2205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EE9D0-F19D-4090-8A6C-0B4720F776E6}">
  <dimension ref="A3:B19"/>
  <sheetViews>
    <sheetView topLeftCell="A14" zoomScale="85" zoomScaleNormal="85" workbookViewId="0">
      <selection activeCell="B14" sqref="B14"/>
    </sheetView>
  </sheetViews>
  <sheetFormatPr defaultRowHeight="15" x14ac:dyDescent="0.25"/>
  <cols>
    <col min="1" max="1" width="45.28515625" style="2" customWidth="1"/>
    <col min="2" max="2" width="162.42578125" customWidth="1"/>
  </cols>
  <sheetData>
    <row r="3" spans="1:2" x14ac:dyDescent="0.25">
      <c r="B3" s="2"/>
    </row>
    <row r="6" spans="1:2" x14ac:dyDescent="0.25">
      <c r="B6" s="2"/>
    </row>
    <row r="10" spans="1:2" x14ac:dyDescent="0.25">
      <c r="B10" s="2"/>
    </row>
    <row r="11" spans="1:2" x14ac:dyDescent="0.25">
      <c r="A11" s="2" t="s">
        <v>146</v>
      </c>
      <c r="B11" s="2"/>
    </row>
    <row r="12" spans="1:2" ht="150" x14ac:dyDescent="0.25">
      <c r="B12" s="2" t="s">
        <v>406</v>
      </c>
    </row>
    <row r="13" spans="1:2" ht="210" x14ac:dyDescent="0.25">
      <c r="B13" s="2" t="s">
        <v>414</v>
      </c>
    </row>
    <row r="14" spans="1:2" ht="45" x14ac:dyDescent="0.25">
      <c r="B14" s="2" t="s">
        <v>415</v>
      </c>
    </row>
    <row r="15" spans="1:2" ht="135" x14ac:dyDescent="0.25">
      <c r="B15" s="2" t="s">
        <v>416</v>
      </c>
    </row>
    <row r="16" spans="1:2" ht="30" x14ac:dyDescent="0.25">
      <c r="B16" s="2" t="s">
        <v>417</v>
      </c>
    </row>
    <row r="17" spans="2:2" ht="75" customHeight="1" x14ac:dyDescent="0.25">
      <c r="B17" s="2" t="s">
        <v>418</v>
      </c>
    </row>
    <row r="18" spans="2:2" x14ac:dyDescent="0.25">
      <c r="B18" s="2" t="s">
        <v>426</v>
      </c>
    </row>
    <row r="19" spans="2:2" ht="60" x14ac:dyDescent="0.25">
      <c r="B19" s="2" t="s">
        <v>427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66CF9-39B0-4306-A90A-9035AEA8FEA8}">
  <dimension ref="A1:B184"/>
  <sheetViews>
    <sheetView topLeftCell="A10" workbookViewId="0">
      <selection activeCell="A14" sqref="A14"/>
    </sheetView>
  </sheetViews>
  <sheetFormatPr defaultRowHeight="15" x14ac:dyDescent="0.25"/>
  <cols>
    <col min="1" max="1" width="66.28515625" customWidth="1"/>
    <col min="2" max="2" width="80.28515625" customWidth="1"/>
  </cols>
  <sheetData>
    <row r="1" spans="1:2" s="1" customFormat="1" x14ac:dyDescent="0.25">
      <c r="A1" s="1" t="s">
        <v>606</v>
      </c>
      <c r="B1" s="1" t="s">
        <v>404</v>
      </c>
    </row>
    <row r="2" spans="1:2" x14ac:dyDescent="0.25">
      <c r="A2" t="s">
        <v>428</v>
      </c>
      <c r="B2" t="s">
        <v>607</v>
      </c>
    </row>
    <row r="3" spans="1:2" x14ac:dyDescent="0.25">
      <c r="A3" t="s">
        <v>429</v>
      </c>
      <c r="B3" s="1" t="s">
        <v>607</v>
      </c>
    </row>
    <row r="4" spans="1:2" x14ac:dyDescent="0.25">
      <c r="A4" t="s">
        <v>430</v>
      </c>
      <c r="B4" s="1" t="s">
        <v>607</v>
      </c>
    </row>
    <row r="5" spans="1:2" x14ac:dyDescent="0.25">
      <c r="A5" t="s">
        <v>431</v>
      </c>
      <c r="B5" s="1" t="s">
        <v>607</v>
      </c>
    </row>
    <row r="6" spans="1:2" x14ac:dyDescent="0.25">
      <c r="A6" t="s">
        <v>432</v>
      </c>
      <c r="B6" s="1" t="s">
        <v>607</v>
      </c>
    </row>
    <row r="7" spans="1:2" x14ac:dyDescent="0.25">
      <c r="A7" t="s">
        <v>433</v>
      </c>
      <c r="B7" s="1" t="s">
        <v>607</v>
      </c>
    </row>
    <row r="8" spans="1:2" x14ac:dyDescent="0.25">
      <c r="A8" t="s">
        <v>434</v>
      </c>
      <c r="B8" s="1" t="s">
        <v>607</v>
      </c>
    </row>
    <row r="9" spans="1:2" x14ac:dyDescent="0.25">
      <c r="A9" t="s">
        <v>435</v>
      </c>
      <c r="B9" s="1" t="s">
        <v>607</v>
      </c>
    </row>
    <row r="10" spans="1:2" x14ac:dyDescent="0.25">
      <c r="A10" t="s">
        <v>428</v>
      </c>
      <c r="B10" s="1" t="s">
        <v>607</v>
      </c>
    </row>
    <row r="11" spans="1:2" x14ac:dyDescent="0.25">
      <c r="A11" t="s">
        <v>436</v>
      </c>
      <c r="B11" s="1" t="s">
        <v>607</v>
      </c>
    </row>
    <row r="12" spans="1:2" x14ac:dyDescent="0.25">
      <c r="A12" t="s">
        <v>437</v>
      </c>
      <c r="B12" s="1" t="s">
        <v>607</v>
      </c>
    </row>
    <row r="13" spans="1:2" x14ac:dyDescent="0.25">
      <c r="A13" t="s">
        <v>438</v>
      </c>
      <c r="B13" s="1" t="s">
        <v>607</v>
      </c>
    </row>
    <row r="14" spans="1:2" x14ac:dyDescent="0.25">
      <c r="A14" t="s">
        <v>439</v>
      </c>
      <c r="B14" s="1" t="s">
        <v>607</v>
      </c>
    </row>
    <row r="15" spans="1:2" x14ac:dyDescent="0.25">
      <c r="A15" t="s">
        <v>440</v>
      </c>
      <c r="B15" s="1" t="s">
        <v>607</v>
      </c>
    </row>
    <row r="16" spans="1:2" x14ac:dyDescent="0.25">
      <c r="A16" t="s">
        <v>441</v>
      </c>
      <c r="B16" s="1" t="s">
        <v>607</v>
      </c>
    </row>
    <row r="17" spans="1:2" x14ac:dyDescent="0.25">
      <c r="A17" t="s">
        <v>442</v>
      </c>
      <c r="B17" s="1" t="s">
        <v>607</v>
      </c>
    </row>
    <row r="18" spans="1:2" x14ac:dyDescent="0.25">
      <c r="A18" t="s">
        <v>443</v>
      </c>
      <c r="B18" s="1" t="s">
        <v>607</v>
      </c>
    </row>
    <row r="19" spans="1:2" x14ac:dyDescent="0.25">
      <c r="A19" t="s">
        <v>444</v>
      </c>
      <c r="B19" s="1" t="s">
        <v>607</v>
      </c>
    </row>
    <row r="20" spans="1:2" x14ac:dyDescent="0.25">
      <c r="A20" t="s">
        <v>445</v>
      </c>
      <c r="B20" s="1" t="s">
        <v>607</v>
      </c>
    </row>
    <row r="21" spans="1:2" x14ac:dyDescent="0.25">
      <c r="A21" t="s">
        <v>446</v>
      </c>
      <c r="B21" s="1" t="s">
        <v>607</v>
      </c>
    </row>
    <row r="22" spans="1:2" x14ac:dyDescent="0.25">
      <c r="A22" t="s">
        <v>447</v>
      </c>
      <c r="B22" s="1" t="s">
        <v>607</v>
      </c>
    </row>
    <row r="23" spans="1:2" x14ac:dyDescent="0.25">
      <c r="A23" t="s">
        <v>448</v>
      </c>
      <c r="B23" s="1" t="s">
        <v>607</v>
      </c>
    </row>
    <row r="24" spans="1:2" x14ac:dyDescent="0.25">
      <c r="A24" t="s">
        <v>449</v>
      </c>
      <c r="B24" s="1" t="s">
        <v>607</v>
      </c>
    </row>
    <row r="25" spans="1:2" x14ac:dyDescent="0.25">
      <c r="A25" t="s">
        <v>450</v>
      </c>
      <c r="B25" s="1" t="s">
        <v>607</v>
      </c>
    </row>
    <row r="26" spans="1:2" x14ac:dyDescent="0.25">
      <c r="A26" t="s">
        <v>451</v>
      </c>
      <c r="B26" s="1" t="s">
        <v>607</v>
      </c>
    </row>
    <row r="27" spans="1:2" x14ac:dyDescent="0.25">
      <c r="A27" t="s">
        <v>452</v>
      </c>
      <c r="B27" s="1" t="s">
        <v>607</v>
      </c>
    </row>
    <row r="28" spans="1:2" x14ac:dyDescent="0.25">
      <c r="A28" t="s">
        <v>453</v>
      </c>
      <c r="B28" s="1" t="s">
        <v>607</v>
      </c>
    </row>
    <row r="29" spans="1:2" x14ac:dyDescent="0.25">
      <c r="A29" t="s">
        <v>454</v>
      </c>
      <c r="B29" s="1" t="s">
        <v>607</v>
      </c>
    </row>
    <row r="30" spans="1:2" x14ac:dyDescent="0.25">
      <c r="A30" t="s">
        <v>455</v>
      </c>
      <c r="B30" s="1" t="s">
        <v>607</v>
      </c>
    </row>
    <row r="31" spans="1:2" x14ac:dyDescent="0.25">
      <c r="A31" t="s">
        <v>456</v>
      </c>
      <c r="B31" s="1" t="s">
        <v>607</v>
      </c>
    </row>
    <row r="32" spans="1:2" x14ac:dyDescent="0.25">
      <c r="A32" t="s">
        <v>457</v>
      </c>
      <c r="B32" s="1" t="s">
        <v>607</v>
      </c>
    </row>
    <row r="33" spans="1:2" x14ac:dyDescent="0.25">
      <c r="A33" t="s">
        <v>458</v>
      </c>
      <c r="B33" s="1" t="s">
        <v>607</v>
      </c>
    </row>
    <row r="34" spans="1:2" x14ac:dyDescent="0.25">
      <c r="A34" t="s">
        <v>459</v>
      </c>
      <c r="B34" s="1" t="s">
        <v>607</v>
      </c>
    </row>
    <row r="35" spans="1:2" x14ac:dyDescent="0.25">
      <c r="A35" t="s">
        <v>460</v>
      </c>
      <c r="B35" s="1" t="s">
        <v>607</v>
      </c>
    </row>
    <row r="36" spans="1:2" x14ac:dyDescent="0.25">
      <c r="A36" t="s">
        <v>461</v>
      </c>
      <c r="B36" s="1" t="s">
        <v>607</v>
      </c>
    </row>
    <row r="37" spans="1:2" x14ac:dyDescent="0.25">
      <c r="A37" t="s">
        <v>462</v>
      </c>
      <c r="B37" s="1" t="s">
        <v>607</v>
      </c>
    </row>
    <row r="38" spans="1:2" x14ac:dyDescent="0.25">
      <c r="A38" t="s">
        <v>463</v>
      </c>
      <c r="B38" s="1" t="s">
        <v>607</v>
      </c>
    </row>
    <row r="39" spans="1:2" x14ac:dyDescent="0.25">
      <c r="A39" t="s">
        <v>464</v>
      </c>
      <c r="B39" s="1" t="s">
        <v>607</v>
      </c>
    </row>
    <row r="40" spans="1:2" x14ac:dyDescent="0.25">
      <c r="A40" t="s">
        <v>465</v>
      </c>
      <c r="B40" s="1" t="s">
        <v>607</v>
      </c>
    </row>
    <row r="41" spans="1:2" x14ac:dyDescent="0.25">
      <c r="A41" t="s">
        <v>466</v>
      </c>
      <c r="B41" s="1" t="s">
        <v>607</v>
      </c>
    </row>
    <row r="42" spans="1:2" x14ac:dyDescent="0.25">
      <c r="A42" t="s">
        <v>467</v>
      </c>
      <c r="B42" s="1" t="s">
        <v>607</v>
      </c>
    </row>
    <row r="43" spans="1:2" x14ac:dyDescent="0.25">
      <c r="A43" t="s">
        <v>468</v>
      </c>
      <c r="B43" s="1" t="s">
        <v>607</v>
      </c>
    </row>
    <row r="44" spans="1:2" x14ac:dyDescent="0.25">
      <c r="A44" t="s">
        <v>469</v>
      </c>
      <c r="B44" s="1" t="s">
        <v>607</v>
      </c>
    </row>
    <row r="45" spans="1:2" x14ac:dyDescent="0.25">
      <c r="A45" t="s">
        <v>470</v>
      </c>
      <c r="B45" s="1" t="s">
        <v>607</v>
      </c>
    </row>
    <row r="46" spans="1:2" x14ac:dyDescent="0.25">
      <c r="A46" t="s">
        <v>471</v>
      </c>
      <c r="B46" s="1" t="s">
        <v>607</v>
      </c>
    </row>
    <row r="47" spans="1:2" x14ac:dyDescent="0.25">
      <c r="A47" t="s">
        <v>472</v>
      </c>
      <c r="B47" s="1" t="s">
        <v>607</v>
      </c>
    </row>
    <row r="48" spans="1:2" x14ac:dyDescent="0.25">
      <c r="A48" t="s">
        <v>473</v>
      </c>
      <c r="B48" s="1" t="s">
        <v>607</v>
      </c>
    </row>
    <row r="49" spans="1:2" x14ac:dyDescent="0.25">
      <c r="A49" t="s">
        <v>474</v>
      </c>
      <c r="B49" s="1" t="s">
        <v>607</v>
      </c>
    </row>
    <row r="50" spans="1:2" x14ac:dyDescent="0.25">
      <c r="A50" t="s">
        <v>475</v>
      </c>
      <c r="B50" s="1" t="s">
        <v>607</v>
      </c>
    </row>
    <row r="51" spans="1:2" x14ac:dyDescent="0.25">
      <c r="A51" t="s">
        <v>476</v>
      </c>
      <c r="B51" s="1" t="s">
        <v>607</v>
      </c>
    </row>
    <row r="52" spans="1:2" x14ac:dyDescent="0.25">
      <c r="A52" t="s">
        <v>477</v>
      </c>
      <c r="B52" s="1" t="s">
        <v>607</v>
      </c>
    </row>
    <row r="53" spans="1:2" x14ac:dyDescent="0.25">
      <c r="A53" t="s">
        <v>478</v>
      </c>
      <c r="B53" s="1" t="s">
        <v>607</v>
      </c>
    </row>
    <row r="54" spans="1:2" x14ac:dyDescent="0.25">
      <c r="A54" t="s">
        <v>479</v>
      </c>
      <c r="B54" s="1" t="s">
        <v>607</v>
      </c>
    </row>
    <row r="55" spans="1:2" x14ac:dyDescent="0.25">
      <c r="A55" t="s">
        <v>480</v>
      </c>
      <c r="B55" t="s">
        <v>608</v>
      </c>
    </row>
    <row r="56" spans="1:2" x14ac:dyDescent="0.25">
      <c r="A56" t="s">
        <v>481</v>
      </c>
      <c r="B56" s="1" t="s">
        <v>608</v>
      </c>
    </row>
    <row r="57" spans="1:2" x14ac:dyDescent="0.25">
      <c r="A57" t="s">
        <v>482</v>
      </c>
      <c r="B57" s="1" t="s">
        <v>608</v>
      </c>
    </row>
    <row r="58" spans="1:2" x14ac:dyDescent="0.25">
      <c r="A58" t="s">
        <v>483</v>
      </c>
      <c r="B58" s="1" t="s">
        <v>608</v>
      </c>
    </row>
    <row r="59" spans="1:2" x14ac:dyDescent="0.25">
      <c r="A59" t="s">
        <v>484</v>
      </c>
      <c r="B59" s="1" t="s">
        <v>608</v>
      </c>
    </row>
    <row r="60" spans="1:2" x14ac:dyDescent="0.25">
      <c r="A60" t="s">
        <v>485</v>
      </c>
      <c r="B60" s="1" t="s">
        <v>608</v>
      </c>
    </row>
    <row r="61" spans="1:2" x14ac:dyDescent="0.25">
      <c r="A61" t="s">
        <v>486</v>
      </c>
      <c r="B61" s="1" t="s">
        <v>608</v>
      </c>
    </row>
    <row r="62" spans="1:2" x14ac:dyDescent="0.25">
      <c r="A62" t="s">
        <v>487</v>
      </c>
      <c r="B62" s="1" t="s">
        <v>608</v>
      </c>
    </row>
    <row r="63" spans="1:2" x14ac:dyDescent="0.25">
      <c r="A63" t="s">
        <v>488</v>
      </c>
      <c r="B63" s="1" t="s">
        <v>608</v>
      </c>
    </row>
    <row r="64" spans="1:2" x14ac:dyDescent="0.25">
      <c r="A64" t="s">
        <v>489</v>
      </c>
      <c r="B64" s="1" t="s">
        <v>608</v>
      </c>
    </row>
    <row r="65" spans="1:2" x14ac:dyDescent="0.25">
      <c r="A65" t="s">
        <v>490</v>
      </c>
      <c r="B65" s="1" t="s">
        <v>608</v>
      </c>
    </row>
    <row r="66" spans="1:2" x14ac:dyDescent="0.25">
      <c r="A66" t="s">
        <v>491</v>
      </c>
      <c r="B66" s="1" t="s">
        <v>608</v>
      </c>
    </row>
    <row r="67" spans="1:2" x14ac:dyDescent="0.25">
      <c r="A67" t="s">
        <v>492</v>
      </c>
      <c r="B67" s="1" t="s">
        <v>608</v>
      </c>
    </row>
    <row r="68" spans="1:2" x14ac:dyDescent="0.25">
      <c r="A68" t="s">
        <v>493</v>
      </c>
      <c r="B68" s="1" t="s">
        <v>608</v>
      </c>
    </row>
    <row r="69" spans="1:2" x14ac:dyDescent="0.25">
      <c r="A69" t="s">
        <v>494</v>
      </c>
      <c r="B69" s="1" t="s">
        <v>608</v>
      </c>
    </row>
    <row r="70" spans="1:2" x14ac:dyDescent="0.25">
      <c r="A70" t="s">
        <v>495</v>
      </c>
      <c r="B70" s="1" t="s">
        <v>608</v>
      </c>
    </row>
    <row r="71" spans="1:2" x14ac:dyDescent="0.25">
      <c r="A71" t="s">
        <v>496</v>
      </c>
      <c r="B71" s="1" t="s">
        <v>608</v>
      </c>
    </row>
    <row r="72" spans="1:2" x14ac:dyDescent="0.25">
      <c r="A72" t="s">
        <v>497</v>
      </c>
      <c r="B72" s="1" t="s">
        <v>608</v>
      </c>
    </row>
    <row r="73" spans="1:2" x14ac:dyDescent="0.25">
      <c r="A73" t="s">
        <v>498</v>
      </c>
      <c r="B73" s="1" t="s">
        <v>608</v>
      </c>
    </row>
    <row r="74" spans="1:2" x14ac:dyDescent="0.25">
      <c r="A74" t="s">
        <v>499</v>
      </c>
      <c r="B74" s="1" t="s">
        <v>608</v>
      </c>
    </row>
    <row r="75" spans="1:2" x14ac:dyDescent="0.25">
      <c r="A75" t="s">
        <v>500</v>
      </c>
      <c r="B75" s="1" t="s">
        <v>608</v>
      </c>
    </row>
    <row r="76" spans="1:2" x14ac:dyDescent="0.25">
      <c r="A76" t="s">
        <v>501</v>
      </c>
      <c r="B76" s="1" t="s">
        <v>608</v>
      </c>
    </row>
    <row r="77" spans="1:2" x14ac:dyDescent="0.25">
      <c r="A77" t="s">
        <v>502</v>
      </c>
      <c r="B77" s="1" t="s">
        <v>608</v>
      </c>
    </row>
    <row r="78" spans="1:2" x14ac:dyDescent="0.25">
      <c r="A78" t="s">
        <v>503</v>
      </c>
      <c r="B78" s="1" t="s">
        <v>608</v>
      </c>
    </row>
    <row r="79" spans="1:2" x14ac:dyDescent="0.25">
      <c r="A79" t="s">
        <v>504</v>
      </c>
      <c r="B79" s="1" t="s">
        <v>608</v>
      </c>
    </row>
    <row r="80" spans="1:2" x14ac:dyDescent="0.25">
      <c r="A80" t="s">
        <v>505</v>
      </c>
      <c r="B80" s="1" t="s">
        <v>608</v>
      </c>
    </row>
    <row r="81" spans="1:2" x14ac:dyDescent="0.25">
      <c r="A81" t="s">
        <v>506</v>
      </c>
      <c r="B81" s="1" t="s">
        <v>608</v>
      </c>
    </row>
    <row r="82" spans="1:2" x14ac:dyDescent="0.25">
      <c r="A82" t="s">
        <v>507</v>
      </c>
      <c r="B82" s="1" t="s">
        <v>608</v>
      </c>
    </row>
    <row r="83" spans="1:2" x14ac:dyDescent="0.25">
      <c r="A83" t="s">
        <v>508</v>
      </c>
      <c r="B83" s="1" t="s">
        <v>608</v>
      </c>
    </row>
    <row r="84" spans="1:2" x14ac:dyDescent="0.25">
      <c r="A84" t="s">
        <v>509</v>
      </c>
      <c r="B84" s="1" t="s">
        <v>608</v>
      </c>
    </row>
    <row r="85" spans="1:2" x14ac:dyDescent="0.25">
      <c r="A85" t="s">
        <v>510</v>
      </c>
      <c r="B85" s="1" t="s">
        <v>608</v>
      </c>
    </row>
    <row r="86" spans="1:2" x14ac:dyDescent="0.25">
      <c r="A86" t="s">
        <v>511</v>
      </c>
      <c r="B86" s="1" t="s">
        <v>608</v>
      </c>
    </row>
    <row r="87" spans="1:2" x14ac:dyDescent="0.25">
      <c r="A87" t="s">
        <v>512</v>
      </c>
      <c r="B87" s="1" t="s">
        <v>608</v>
      </c>
    </row>
    <row r="88" spans="1:2" x14ac:dyDescent="0.25">
      <c r="A88" t="s">
        <v>513</v>
      </c>
      <c r="B88" s="1" t="s">
        <v>608</v>
      </c>
    </row>
    <row r="89" spans="1:2" x14ac:dyDescent="0.25">
      <c r="A89" t="s">
        <v>514</v>
      </c>
      <c r="B89" s="1" t="s">
        <v>608</v>
      </c>
    </row>
    <row r="90" spans="1:2" x14ac:dyDescent="0.25">
      <c r="A90" t="s">
        <v>515</v>
      </c>
      <c r="B90" s="1" t="s">
        <v>608</v>
      </c>
    </row>
    <row r="91" spans="1:2" x14ac:dyDescent="0.25">
      <c r="A91" t="s">
        <v>516</v>
      </c>
      <c r="B91" s="1" t="s">
        <v>608</v>
      </c>
    </row>
    <row r="92" spans="1:2" x14ac:dyDescent="0.25">
      <c r="A92" t="s">
        <v>517</v>
      </c>
      <c r="B92" s="1" t="s">
        <v>608</v>
      </c>
    </row>
    <row r="93" spans="1:2" x14ac:dyDescent="0.25">
      <c r="A93" t="s">
        <v>518</v>
      </c>
      <c r="B93" s="1" t="s">
        <v>608</v>
      </c>
    </row>
    <row r="94" spans="1:2" x14ac:dyDescent="0.25">
      <c r="A94" t="s">
        <v>519</v>
      </c>
      <c r="B94" s="1" t="s">
        <v>608</v>
      </c>
    </row>
    <row r="95" spans="1:2" x14ac:dyDescent="0.25">
      <c r="A95" t="s">
        <v>520</v>
      </c>
      <c r="B95" s="1" t="s">
        <v>608</v>
      </c>
    </row>
    <row r="96" spans="1:2" x14ac:dyDescent="0.25">
      <c r="A96" t="s">
        <v>521</v>
      </c>
      <c r="B96" s="1" t="s">
        <v>608</v>
      </c>
    </row>
    <row r="97" spans="1:2" x14ac:dyDescent="0.25">
      <c r="A97" t="s">
        <v>522</v>
      </c>
      <c r="B97" s="1" t="s">
        <v>608</v>
      </c>
    </row>
    <row r="98" spans="1:2" x14ac:dyDescent="0.25">
      <c r="A98" t="s">
        <v>523</v>
      </c>
      <c r="B98" s="1" t="s">
        <v>608</v>
      </c>
    </row>
    <row r="99" spans="1:2" x14ac:dyDescent="0.25">
      <c r="A99" t="s">
        <v>524</v>
      </c>
      <c r="B99" s="1" t="s">
        <v>608</v>
      </c>
    </row>
    <row r="100" spans="1:2" x14ac:dyDescent="0.25">
      <c r="A100" t="s">
        <v>525</v>
      </c>
      <c r="B100" s="1" t="s">
        <v>608</v>
      </c>
    </row>
    <row r="101" spans="1:2" x14ac:dyDescent="0.25">
      <c r="A101" t="s">
        <v>526</v>
      </c>
      <c r="B101" s="1" t="s">
        <v>608</v>
      </c>
    </row>
    <row r="102" spans="1:2" x14ac:dyDescent="0.25">
      <c r="A102" t="s">
        <v>527</v>
      </c>
      <c r="B102" s="1" t="s">
        <v>608</v>
      </c>
    </row>
    <row r="103" spans="1:2" x14ac:dyDescent="0.25">
      <c r="A103" t="s">
        <v>528</v>
      </c>
      <c r="B103" s="1" t="s">
        <v>608</v>
      </c>
    </row>
    <row r="104" spans="1:2" x14ac:dyDescent="0.25">
      <c r="A104" t="s">
        <v>529</v>
      </c>
      <c r="B104" s="1" t="s">
        <v>608</v>
      </c>
    </row>
    <row r="105" spans="1:2" x14ac:dyDescent="0.25">
      <c r="A105" t="s">
        <v>530</v>
      </c>
      <c r="B105" s="1" t="s">
        <v>608</v>
      </c>
    </row>
    <row r="106" spans="1:2" x14ac:dyDescent="0.25">
      <c r="A106" t="s">
        <v>531</v>
      </c>
      <c r="B106" s="1" t="s">
        <v>608</v>
      </c>
    </row>
    <row r="107" spans="1:2" x14ac:dyDescent="0.25">
      <c r="A107" t="s">
        <v>532</v>
      </c>
      <c r="B107" s="1" t="s">
        <v>608</v>
      </c>
    </row>
    <row r="108" spans="1:2" x14ac:dyDescent="0.25">
      <c r="A108" t="s">
        <v>533</v>
      </c>
      <c r="B108" s="1" t="s">
        <v>608</v>
      </c>
    </row>
    <row r="109" spans="1:2" x14ac:dyDescent="0.25">
      <c r="A109" t="s">
        <v>534</v>
      </c>
      <c r="B109" s="1" t="s">
        <v>608</v>
      </c>
    </row>
    <row r="110" spans="1:2" x14ac:dyDescent="0.25">
      <c r="A110" t="s">
        <v>535</v>
      </c>
      <c r="B110" s="1" t="s">
        <v>608</v>
      </c>
    </row>
    <row r="111" spans="1:2" x14ac:dyDescent="0.25">
      <c r="A111" t="s">
        <v>536</v>
      </c>
      <c r="B111" s="1" t="s">
        <v>608</v>
      </c>
    </row>
    <row r="112" spans="1:2" x14ac:dyDescent="0.25">
      <c r="A112" t="s">
        <v>537</v>
      </c>
      <c r="B112" s="1" t="s">
        <v>608</v>
      </c>
    </row>
    <row r="113" spans="1:2" x14ac:dyDescent="0.25">
      <c r="A113" t="s">
        <v>538</v>
      </c>
      <c r="B113" s="1" t="s">
        <v>608</v>
      </c>
    </row>
    <row r="114" spans="1:2" x14ac:dyDescent="0.25">
      <c r="A114" t="s">
        <v>539</v>
      </c>
      <c r="B114" s="1" t="s">
        <v>608</v>
      </c>
    </row>
    <row r="115" spans="1:2" x14ac:dyDescent="0.25">
      <c r="A115" t="s">
        <v>540</v>
      </c>
      <c r="B115" s="1" t="s">
        <v>608</v>
      </c>
    </row>
    <row r="116" spans="1:2" x14ac:dyDescent="0.25">
      <c r="A116" t="s">
        <v>541</v>
      </c>
      <c r="B116" s="1" t="s">
        <v>608</v>
      </c>
    </row>
    <row r="117" spans="1:2" x14ac:dyDescent="0.25">
      <c r="A117" t="s">
        <v>542</v>
      </c>
      <c r="B117" s="1" t="s">
        <v>608</v>
      </c>
    </row>
    <row r="118" spans="1:2" x14ac:dyDescent="0.25">
      <c r="A118" t="s">
        <v>543</v>
      </c>
      <c r="B118" s="1" t="s">
        <v>608</v>
      </c>
    </row>
    <row r="119" spans="1:2" x14ac:dyDescent="0.25">
      <c r="A119" t="s">
        <v>544</v>
      </c>
      <c r="B119" s="1" t="s">
        <v>608</v>
      </c>
    </row>
    <row r="120" spans="1:2" x14ac:dyDescent="0.25">
      <c r="A120" t="s">
        <v>545</v>
      </c>
      <c r="B120" s="1" t="s">
        <v>608</v>
      </c>
    </row>
    <row r="121" spans="1:2" x14ac:dyDescent="0.25">
      <c r="A121" t="s">
        <v>546</v>
      </c>
      <c r="B121" s="1" t="s">
        <v>608</v>
      </c>
    </row>
    <row r="122" spans="1:2" x14ac:dyDescent="0.25">
      <c r="A122" t="s">
        <v>547</v>
      </c>
      <c r="B122" s="1" t="s">
        <v>608</v>
      </c>
    </row>
    <row r="123" spans="1:2" x14ac:dyDescent="0.25">
      <c r="A123" t="s">
        <v>548</v>
      </c>
      <c r="B123" s="1" t="s">
        <v>608</v>
      </c>
    </row>
    <row r="124" spans="1:2" x14ac:dyDescent="0.25">
      <c r="A124" t="s">
        <v>549</v>
      </c>
      <c r="B124" s="1" t="s">
        <v>608</v>
      </c>
    </row>
    <row r="125" spans="1:2" x14ac:dyDescent="0.25">
      <c r="A125" t="s">
        <v>550</v>
      </c>
      <c r="B125" s="1" t="s">
        <v>608</v>
      </c>
    </row>
    <row r="126" spans="1:2" x14ac:dyDescent="0.25">
      <c r="A126" t="s">
        <v>551</v>
      </c>
      <c r="B126" s="1" t="s">
        <v>608</v>
      </c>
    </row>
    <row r="127" spans="1:2" x14ac:dyDescent="0.25">
      <c r="A127" t="s">
        <v>552</v>
      </c>
      <c r="B127" s="1" t="s">
        <v>608</v>
      </c>
    </row>
    <row r="128" spans="1:2" x14ac:dyDescent="0.25">
      <c r="A128" t="s">
        <v>553</v>
      </c>
      <c r="B128" s="1" t="s">
        <v>608</v>
      </c>
    </row>
    <row r="129" spans="1:2" x14ac:dyDescent="0.25">
      <c r="A129" t="s">
        <v>554</v>
      </c>
      <c r="B129" s="1" t="s">
        <v>608</v>
      </c>
    </row>
    <row r="130" spans="1:2" x14ac:dyDescent="0.25">
      <c r="A130" t="s">
        <v>555</v>
      </c>
      <c r="B130" s="1" t="s">
        <v>608</v>
      </c>
    </row>
    <row r="131" spans="1:2" x14ac:dyDescent="0.25">
      <c r="A131" t="s">
        <v>556</v>
      </c>
      <c r="B131" s="1" t="s">
        <v>608</v>
      </c>
    </row>
    <row r="132" spans="1:2" x14ac:dyDescent="0.25">
      <c r="A132" t="s">
        <v>557</v>
      </c>
      <c r="B132" s="1" t="s">
        <v>608</v>
      </c>
    </row>
    <row r="133" spans="1:2" x14ac:dyDescent="0.25">
      <c r="A133" t="s">
        <v>558</v>
      </c>
      <c r="B133" s="1" t="s">
        <v>608</v>
      </c>
    </row>
    <row r="134" spans="1:2" x14ac:dyDescent="0.25">
      <c r="A134" t="s">
        <v>559</v>
      </c>
      <c r="B134" s="1" t="s">
        <v>608</v>
      </c>
    </row>
    <row r="135" spans="1:2" x14ac:dyDescent="0.25">
      <c r="A135" t="s">
        <v>560</v>
      </c>
      <c r="B135" s="1" t="s">
        <v>608</v>
      </c>
    </row>
    <row r="136" spans="1:2" x14ac:dyDescent="0.25">
      <c r="A136" t="s">
        <v>561</v>
      </c>
      <c r="B136" s="1" t="s">
        <v>608</v>
      </c>
    </row>
    <row r="137" spans="1:2" x14ac:dyDescent="0.25">
      <c r="A137" t="s">
        <v>562</v>
      </c>
      <c r="B137" s="1" t="s">
        <v>608</v>
      </c>
    </row>
    <row r="138" spans="1:2" x14ac:dyDescent="0.25">
      <c r="A138" t="s">
        <v>563</v>
      </c>
      <c r="B138" s="1" t="s">
        <v>608</v>
      </c>
    </row>
    <row r="139" spans="1:2" x14ac:dyDescent="0.25">
      <c r="A139" t="s">
        <v>564</v>
      </c>
      <c r="B139" s="1" t="s">
        <v>608</v>
      </c>
    </row>
    <row r="140" spans="1:2" x14ac:dyDescent="0.25">
      <c r="A140" t="s">
        <v>565</v>
      </c>
      <c r="B140" s="1" t="s">
        <v>608</v>
      </c>
    </row>
    <row r="141" spans="1:2" x14ac:dyDescent="0.25">
      <c r="A141" t="s">
        <v>566</v>
      </c>
      <c r="B141" s="1" t="s">
        <v>608</v>
      </c>
    </row>
    <row r="142" spans="1:2" x14ac:dyDescent="0.25">
      <c r="A142" t="s">
        <v>567</v>
      </c>
      <c r="B142" s="1" t="s">
        <v>608</v>
      </c>
    </row>
    <row r="143" spans="1:2" x14ac:dyDescent="0.25">
      <c r="A143" t="s">
        <v>568</v>
      </c>
      <c r="B143" s="1" t="s">
        <v>608</v>
      </c>
    </row>
    <row r="144" spans="1:2" x14ac:dyDescent="0.25">
      <c r="A144" t="s">
        <v>569</v>
      </c>
      <c r="B144" s="1" t="s">
        <v>608</v>
      </c>
    </row>
    <row r="145" spans="1:2" x14ac:dyDescent="0.25">
      <c r="A145" t="s">
        <v>570</v>
      </c>
      <c r="B145" s="1" t="s">
        <v>608</v>
      </c>
    </row>
    <row r="146" spans="1:2" x14ac:dyDescent="0.25">
      <c r="A146" t="s">
        <v>571</v>
      </c>
      <c r="B146" s="1" t="s">
        <v>608</v>
      </c>
    </row>
    <row r="147" spans="1:2" x14ac:dyDescent="0.25">
      <c r="A147" t="s">
        <v>572</v>
      </c>
      <c r="B147" s="1" t="s">
        <v>608</v>
      </c>
    </row>
    <row r="148" spans="1:2" x14ac:dyDescent="0.25">
      <c r="A148" t="s">
        <v>573</v>
      </c>
      <c r="B148" s="1" t="s">
        <v>608</v>
      </c>
    </row>
    <row r="149" spans="1:2" x14ac:dyDescent="0.25">
      <c r="A149" t="s">
        <v>574</v>
      </c>
      <c r="B149" s="1" t="s">
        <v>608</v>
      </c>
    </row>
    <row r="150" spans="1:2" x14ac:dyDescent="0.25">
      <c r="A150" t="s">
        <v>575</v>
      </c>
      <c r="B150" s="1" t="s">
        <v>608</v>
      </c>
    </row>
    <row r="151" spans="1:2" x14ac:dyDescent="0.25">
      <c r="A151" t="s">
        <v>576</v>
      </c>
      <c r="B151" s="1" t="s">
        <v>608</v>
      </c>
    </row>
    <row r="152" spans="1:2" x14ac:dyDescent="0.25">
      <c r="A152" t="s">
        <v>577</v>
      </c>
      <c r="B152" s="1" t="s">
        <v>608</v>
      </c>
    </row>
    <row r="153" spans="1:2" x14ac:dyDescent="0.25">
      <c r="A153" t="s">
        <v>578</v>
      </c>
      <c r="B153" s="1" t="s">
        <v>608</v>
      </c>
    </row>
    <row r="154" spans="1:2" x14ac:dyDescent="0.25">
      <c r="A154" t="s">
        <v>579</v>
      </c>
      <c r="B154" s="1" t="s">
        <v>608</v>
      </c>
    </row>
    <row r="155" spans="1:2" x14ac:dyDescent="0.25">
      <c r="A155" t="s">
        <v>580</v>
      </c>
      <c r="B155" s="1" t="s">
        <v>608</v>
      </c>
    </row>
    <row r="156" spans="1:2" x14ac:dyDescent="0.25">
      <c r="A156" t="s">
        <v>581</v>
      </c>
      <c r="B156" s="1" t="s">
        <v>608</v>
      </c>
    </row>
    <row r="157" spans="1:2" x14ac:dyDescent="0.25">
      <c r="A157" t="s">
        <v>582</v>
      </c>
      <c r="B157" s="1" t="s">
        <v>608</v>
      </c>
    </row>
    <row r="158" spans="1:2" x14ac:dyDescent="0.25">
      <c r="A158" t="s">
        <v>583</v>
      </c>
      <c r="B158" s="1" t="s">
        <v>608</v>
      </c>
    </row>
    <row r="159" spans="1:2" x14ac:dyDescent="0.25">
      <c r="A159" t="s">
        <v>584</v>
      </c>
      <c r="B159" s="1" t="s">
        <v>608</v>
      </c>
    </row>
    <row r="160" spans="1:2" x14ac:dyDescent="0.25">
      <c r="A160" t="s">
        <v>585</v>
      </c>
      <c r="B160" s="1" t="s">
        <v>608</v>
      </c>
    </row>
    <row r="161" spans="1:2" x14ac:dyDescent="0.25">
      <c r="A161" t="s">
        <v>586</v>
      </c>
      <c r="B161" s="1" t="s">
        <v>608</v>
      </c>
    </row>
    <row r="162" spans="1:2" x14ac:dyDescent="0.25">
      <c r="A162" t="s">
        <v>587</v>
      </c>
      <c r="B162" s="1" t="s">
        <v>608</v>
      </c>
    </row>
    <row r="163" spans="1:2" x14ac:dyDescent="0.25">
      <c r="A163" t="s">
        <v>588</v>
      </c>
      <c r="B163" s="1" t="s">
        <v>608</v>
      </c>
    </row>
    <row r="164" spans="1:2" x14ac:dyDescent="0.25">
      <c r="A164" t="s">
        <v>589</v>
      </c>
      <c r="B164" s="1" t="s">
        <v>608</v>
      </c>
    </row>
    <row r="165" spans="1:2" x14ac:dyDescent="0.25">
      <c r="A165" t="s">
        <v>590</v>
      </c>
      <c r="B165" s="1" t="s">
        <v>608</v>
      </c>
    </row>
    <row r="166" spans="1:2" x14ac:dyDescent="0.25">
      <c r="A166" t="s">
        <v>591</v>
      </c>
      <c r="B166" s="1" t="s">
        <v>608</v>
      </c>
    </row>
    <row r="167" spans="1:2" x14ac:dyDescent="0.25">
      <c r="A167" t="s">
        <v>592</v>
      </c>
      <c r="B167" s="1" t="s">
        <v>608</v>
      </c>
    </row>
    <row r="168" spans="1:2" x14ac:dyDescent="0.25">
      <c r="A168" t="s">
        <v>593</v>
      </c>
      <c r="B168" s="1" t="s">
        <v>608</v>
      </c>
    </row>
    <row r="169" spans="1:2" x14ac:dyDescent="0.25">
      <c r="A169" t="s">
        <v>594</v>
      </c>
      <c r="B169" s="1" t="s">
        <v>608</v>
      </c>
    </row>
    <row r="170" spans="1:2" x14ac:dyDescent="0.25">
      <c r="A170" t="s">
        <v>595</v>
      </c>
      <c r="B170" s="1" t="s">
        <v>608</v>
      </c>
    </row>
    <row r="171" spans="1:2" x14ac:dyDescent="0.25">
      <c r="A171" t="s">
        <v>596</v>
      </c>
      <c r="B171" s="1" t="s">
        <v>608</v>
      </c>
    </row>
    <row r="172" spans="1:2" x14ac:dyDescent="0.25">
      <c r="A172" t="s">
        <v>597</v>
      </c>
      <c r="B172" s="1" t="s">
        <v>608</v>
      </c>
    </row>
    <row r="173" spans="1:2" x14ac:dyDescent="0.25">
      <c r="A173" t="s">
        <v>598</v>
      </c>
      <c r="B173" s="1" t="s">
        <v>608</v>
      </c>
    </row>
    <row r="174" spans="1:2" x14ac:dyDescent="0.25">
      <c r="A174" t="s">
        <v>599</v>
      </c>
      <c r="B174" s="1" t="s">
        <v>608</v>
      </c>
    </row>
    <row r="175" spans="1:2" x14ac:dyDescent="0.25">
      <c r="A175" t="s">
        <v>600</v>
      </c>
      <c r="B175" s="1" t="s">
        <v>608</v>
      </c>
    </row>
    <row r="176" spans="1:2" x14ac:dyDescent="0.25">
      <c r="A176" t="s">
        <v>601</v>
      </c>
      <c r="B176" s="1" t="s">
        <v>608</v>
      </c>
    </row>
    <row r="177" spans="1:2" x14ac:dyDescent="0.25">
      <c r="A177" t="s">
        <v>602</v>
      </c>
      <c r="B177" s="1" t="s">
        <v>608</v>
      </c>
    </row>
    <row r="178" spans="1:2" x14ac:dyDescent="0.25">
      <c r="A178" t="s">
        <v>603</v>
      </c>
      <c r="B178" s="1" t="s">
        <v>608</v>
      </c>
    </row>
    <row r="179" spans="1:2" x14ac:dyDescent="0.25">
      <c r="A179" t="s">
        <v>604</v>
      </c>
      <c r="B179" s="1" t="s">
        <v>608</v>
      </c>
    </row>
    <row r="180" spans="1:2" x14ac:dyDescent="0.25">
      <c r="A180" t="s">
        <v>605</v>
      </c>
      <c r="B180" s="1" t="s">
        <v>608</v>
      </c>
    </row>
    <row r="181" spans="1:2" x14ac:dyDescent="0.25">
      <c r="A181" t="s">
        <v>609</v>
      </c>
      <c r="B181" t="s">
        <v>613</v>
      </c>
    </row>
    <row r="182" spans="1:2" x14ac:dyDescent="0.25">
      <c r="A182" t="s">
        <v>610</v>
      </c>
      <c r="B182" s="1" t="s">
        <v>613</v>
      </c>
    </row>
    <row r="183" spans="1:2" x14ac:dyDescent="0.25">
      <c r="A183" t="s">
        <v>611</v>
      </c>
      <c r="B183" s="1" t="s">
        <v>613</v>
      </c>
    </row>
    <row r="184" spans="1:2" x14ac:dyDescent="0.25">
      <c r="A184" t="s">
        <v>612</v>
      </c>
      <c r="B184" s="1" t="s">
        <v>613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FEBE-FEEF-48C2-8B0C-8680EEABE6A6}">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EE84D-4E4F-4E6D-95BF-B716010CD76B}">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KB</vt:lpstr>
      <vt:lpstr>SMS</vt:lpstr>
      <vt:lpstr>ENG</vt:lpstr>
      <vt:lpstr>DCI</vt:lpstr>
      <vt:lpstr>PW</vt:lpstr>
      <vt:lpstr>python</vt:lpstr>
      <vt:lpstr>Org</vt:lpstr>
      <vt:lpstr>Sheet1</vt:lpstr>
      <vt:lpstr>Sheet2</vt:lpstr>
      <vt:lpstr>JIRA</vt:lpstr>
      <vt:lpstr>VIM</vt:lpstr>
      <vt:lpstr>excel short key</vt:lpstr>
      <vt:lpstr>SQL</vt:lpstr>
      <vt:lpstr>git</vt:lpstr>
      <vt:lpstr>ipython short key</vt:lpstr>
      <vt:lpstr>notebook</vt:lpstr>
      <vt:lpstr>NOSQL Model Product</vt:lpstr>
      <vt:lpstr>Interview - Full</vt:lpstr>
      <vt:lpstr>Interview - Fasttrack</vt:lpstr>
      <vt:lpstr>Base_Rate</vt:lpstr>
    </vt:vector>
  </TitlesOfParts>
  <Company>DBS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GAO</dc:creator>
  <cp:lastModifiedBy>Yan GAO</cp:lastModifiedBy>
  <cp:lastPrinted>2015-12-22T09:00:32Z</cp:lastPrinted>
  <dcterms:created xsi:type="dcterms:W3CDTF">2015-08-13T03:16:20Z</dcterms:created>
  <dcterms:modified xsi:type="dcterms:W3CDTF">2018-06-22T09:23:58Z</dcterms:modified>
</cp:coreProperties>
</file>