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20730" windowHeight="11760" tabRatio="914" firstSheet="2" activeTab="14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9">LIMIS_HCHO_1!$D$5</definedName>
    <definedName name="analysis_date" localSheetId="0">LIMIS_KMnO4_1!$E$5</definedName>
    <definedName name="analysis_date" localSheetId="5">LIMIS_NH3_N_1!$D$5</definedName>
    <definedName name="analysis_date" localSheetId="13">LIMIS_NO3_1!$D$5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9">LIMIS_HCHO_1!$G$4</definedName>
    <definedName name="analysis_item" localSheetId="0">LIMIS_KMnO4_1!$H$4</definedName>
    <definedName name="analysis_item" localSheetId="5">LIMIS_NH3_N_1!$G$4</definedName>
    <definedName name="analysis_item" localSheetId="13">LIMIS_NO3_1!$F$4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5">LIMIS_NH3_N_1!$B$7</definedName>
    <definedName name="equip_type_no" localSheetId="13">LIMIS_NO3_1!$C$7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12">NH3_NF2_1!$C$7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9">LIMIS_HCHO_1!$B$6</definedName>
    <definedName name="item_standard" localSheetId="0">LIMIS_KMnO4_1!$B$6</definedName>
    <definedName name="item_standard" localSheetId="5">LIMIS_NH3_N_1!$B$6</definedName>
    <definedName name="item_standard" localSheetId="13">LIMIS_NO3_1!$B$6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9">LIMIS_HCHO_1!$B$5</definedName>
    <definedName name="sample_date" localSheetId="0">LIMIS_KMnO4_1!$B$5</definedName>
    <definedName name="sample_date" localSheetId="5">LIMIS_NH3_N_1!$B$5</definedName>
    <definedName name="sample_date" localSheetId="13">LIMIS_NO3_1!$B$5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9">LIMIS_HCHO_1!$D$4</definedName>
    <definedName name="sample_name" localSheetId="0">LIMIS_KMnO4_1!$E$4</definedName>
    <definedName name="sample_name" localSheetId="5">LIMIS_NH3_N_1!$D$4</definedName>
    <definedName name="sample_name" localSheetId="13">LIMIS_NO3_1!$D$4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9">LIMIS_HCHO_1!$G$5</definedName>
    <definedName name="sample_store" localSheetId="0">LIMIS_KMnO4_1!$H$5</definedName>
    <definedName name="sample_store" localSheetId="5">LIMIS_NH3_N_1!$G$5</definedName>
    <definedName name="sample_store" localSheetId="13">LIMIS_NO3_1!$F$5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12">NH3_NF2_1!$F$5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9">LIMIS_HCHO_1!$B$4</definedName>
    <definedName name="task_id" localSheetId="0">LIMIS_KMnO4_1!$B$4</definedName>
    <definedName name="task_id" localSheetId="5">LIMIS_NH3_N_1!$B$4</definedName>
    <definedName name="task_id" localSheetId="13">LIMIS_NO3_1!$B$4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12">NH3_NF2_1!$B$4</definedName>
  </definedNames>
  <calcPr calcId="124519"/>
</workbook>
</file>

<file path=xl/calcChain.xml><?xml version="1.0" encoding="utf-8"?>
<calcChain xmlns="http://schemas.openxmlformats.org/spreadsheetml/2006/main">
  <c r="I61" i="23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<sst xmlns="http://schemas.openxmlformats.org/spreadsheetml/2006/main" count="1173" uniqueCount="345">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</sst>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9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7" fillId="0" borderId="35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7" fillId="2" borderId="0" xfId="0" applyFont="1" applyFill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13" fillId="0" borderId="45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3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7" fillId="0" borderId="1" xfId="0" applyFont="1" applyBorder="1" applyAlignment="1">
      <alignment horizontal="justify"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workbookViewId="0">
      <selection activeCell="H9" sqref="H9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123" t="s">
        <v>0</v>
      </c>
      <c r="B1" s="123"/>
      <c r="C1" s="123"/>
      <c r="D1" s="123"/>
      <c r="E1" s="123"/>
      <c r="F1" s="123"/>
      <c r="G1" s="123"/>
      <c r="H1" s="123"/>
      <c r="I1" s="123"/>
    </row>
    <row r="2" spans="1:13" ht="20.25">
      <c r="A2" s="124" t="s">
        <v>1</v>
      </c>
      <c r="B2" s="124"/>
      <c r="C2" s="124"/>
      <c r="D2" s="124"/>
      <c r="E2" s="124"/>
      <c r="F2" s="124"/>
      <c r="G2" s="124"/>
      <c r="H2" s="124"/>
      <c r="I2" s="124"/>
    </row>
    <row r="3" spans="1:13">
      <c r="A3" s="125" t="s">
        <v>2</v>
      </c>
      <c r="B3" s="125"/>
      <c r="C3" s="125"/>
      <c r="D3" s="125"/>
      <c r="E3" s="125"/>
      <c r="F3" s="125"/>
      <c r="G3" s="125"/>
      <c r="H3" s="125"/>
      <c r="I3" s="125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126" t="s">
        <v>58</v>
      </c>
      <c r="B7" s="126"/>
      <c r="C7">
        <v>0.01</v>
      </c>
      <c r="D7" t="s">
        <v>60</v>
      </c>
    </row>
    <row r="8" spans="1:13">
      <c r="A8" s="119"/>
      <c r="B8" s="119"/>
      <c r="C8" s="119"/>
      <c r="D8" s="119" t="s">
        <v>5</v>
      </c>
      <c r="E8" s="119"/>
      <c r="F8" s="119"/>
      <c r="G8" s="119"/>
      <c r="H8" s="120"/>
      <c r="I8" s="120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244" t="s">
        <v>12</v>
      </c>
      <c r="D34" s="245"/>
      <c r="E34" s="245"/>
      <c r="F34" s="246"/>
      <c r="G34" s="244" t="s">
        <v>13</v>
      </c>
      <c r="H34" s="245"/>
      <c r="I34" s="245"/>
      <c r="J34" s="246"/>
      <c r="K34" s="247" t="s">
        <v>14</v>
      </c>
      <c r="L34" s="248"/>
      <c r="M34" s="248"/>
      <c r="N34" s="248"/>
      <c r="O34" s="249"/>
      <c r="P34" s="247" t="s">
        <v>59</v>
      </c>
      <c r="Q34" s="248"/>
      <c r="R34" s="248"/>
      <c r="S34" s="248"/>
      <c r="T34" s="248"/>
      <c r="U34" s="249"/>
      <c r="V34" s="185" t="s">
        <v>15</v>
      </c>
      <c r="W34" s="250"/>
      <c r="X34" s="186"/>
    </row>
    <row r="35" spans="1:24" ht="24" thickBot="1">
      <c r="A35" s="6" t="s">
        <v>9</v>
      </c>
      <c r="B35" s="9" t="s">
        <v>16</v>
      </c>
      <c r="C35" s="223">
        <v>0</v>
      </c>
      <c r="D35" s="224"/>
      <c r="E35" s="224"/>
      <c r="F35" s="225"/>
      <c r="G35" s="223"/>
      <c r="H35" s="224"/>
      <c r="I35" s="224"/>
      <c r="J35" s="225"/>
      <c r="K35" s="210">
        <f>G35-C35</f>
        <v>0</v>
      </c>
      <c r="L35" s="211"/>
      <c r="M35" s="211"/>
      <c r="N35" s="211"/>
      <c r="O35" s="212"/>
      <c r="P35" s="226">
        <f>AVERAGE(K35:O37)</f>
        <v>0</v>
      </c>
      <c r="Q35" s="227"/>
      <c r="R35" s="227"/>
      <c r="S35" s="227"/>
      <c r="T35" s="227"/>
      <c r="U35" s="228"/>
      <c r="V35" s="235" t="s">
        <v>74</v>
      </c>
      <c r="W35" s="236"/>
      <c r="X35" s="237"/>
    </row>
    <row r="36" spans="1:24" ht="24" thickBot="1">
      <c r="A36" s="6" t="s">
        <v>10</v>
      </c>
      <c r="B36" s="9" t="s">
        <v>17</v>
      </c>
      <c r="C36" s="223">
        <v>0</v>
      </c>
      <c r="D36" s="224"/>
      <c r="E36" s="224"/>
      <c r="F36" s="225"/>
      <c r="G36" s="223"/>
      <c r="H36" s="224"/>
      <c r="I36" s="224"/>
      <c r="J36" s="225"/>
      <c r="K36" s="210">
        <f t="shared" ref="K36:K37" si="2">G36-C36</f>
        <v>0</v>
      </c>
      <c r="L36" s="211"/>
      <c r="M36" s="211"/>
      <c r="N36" s="211"/>
      <c r="O36" s="212"/>
      <c r="P36" s="229"/>
      <c r="Q36" s="230"/>
      <c r="R36" s="230"/>
      <c r="S36" s="230"/>
      <c r="T36" s="230"/>
      <c r="U36" s="231"/>
      <c r="V36" s="238"/>
      <c r="W36" s="239"/>
      <c r="X36" s="240"/>
    </row>
    <row r="37" spans="1:24" ht="24" thickBot="1">
      <c r="A37" s="7"/>
      <c r="B37" s="10" t="s">
        <v>18</v>
      </c>
      <c r="C37" s="251">
        <v>0</v>
      </c>
      <c r="D37" s="252"/>
      <c r="E37" s="252"/>
      <c r="F37" s="253"/>
      <c r="G37" s="254"/>
      <c r="H37" s="255"/>
      <c r="I37" s="255"/>
      <c r="J37" s="256"/>
      <c r="K37" s="210">
        <f t="shared" si="2"/>
        <v>0</v>
      </c>
      <c r="L37" s="211"/>
      <c r="M37" s="211"/>
      <c r="N37" s="211"/>
      <c r="O37" s="212"/>
      <c r="P37" s="232"/>
      <c r="Q37" s="233"/>
      <c r="R37" s="233"/>
      <c r="S37" s="233"/>
      <c r="T37" s="233"/>
      <c r="U37" s="234"/>
      <c r="V37" s="241"/>
      <c r="W37" s="242"/>
      <c r="X37" s="243"/>
    </row>
    <row r="38" spans="1:24" ht="14.25" thickTop="1">
      <c r="A38" s="6" t="s">
        <v>7</v>
      </c>
      <c r="B38" s="32" t="s">
        <v>66</v>
      </c>
      <c r="C38" s="206"/>
      <c r="D38" s="206"/>
      <c r="E38" s="206"/>
      <c r="F38" s="206"/>
      <c r="G38" s="213" t="s">
        <v>63</v>
      </c>
      <c r="H38" s="213"/>
      <c r="I38" s="213"/>
      <c r="J38" s="214"/>
      <c r="K38" s="217"/>
      <c r="L38" s="218"/>
      <c r="M38" s="218"/>
      <c r="N38" s="218"/>
      <c r="O38" s="219"/>
      <c r="P38" s="217"/>
      <c r="Q38" s="218"/>
      <c r="R38" s="218"/>
      <c r="S38" s="218"/>
      <c r="T38" s="218"/>
      <c r="U38" s="219"/>
      <c r="V38" s="217"/>
      <c r="W38" s="218"/>
      <c r="X38" s="219"/>
    </row>
    <row r="39" spans="1:24" ht="14.25" thickBot="1">
      <c r="A39" s="6" t="s">
        <v>65</v>
      </c>
      <c r="B39" s="24" t="s">
        <v>64</v>
      </c>
      <c r="C39" s="206"/>
      <c r="D39" s="206"/>
      <c r="E39" s="206"/>
      <c r="F39" s="206"/>
      <c r="G39" s="215"/>
      <c r="H39" s="215"/>
      <c r="I39" s="215"/>
      <c r="J39" s="216"/>
      <c r="K39" s="220"/>
      <c r="L39" s="221"/>
      <c r="M39" s="221"/>
      <c r="N39" s="221"/>
      <c r="O39" s="222"/>
      <c r="P39" s="220"/>
      <c r="Q39" s="221"/>
      <c r="R39" s="221"/>
      <c r="S39" s="221"/>
      <c r="T39" s="221"/>
      <c r="U39" s="222"/>
      <c r="V39" s="220"/>
      <c r="W39" s="221"/>
      <c r="X39" s="222"/>
    </row>
    <row r="40" spans="1:24" ht="27" thickBot="1">
      <c r="A40" s="18" t="s">
        <v>19</v>
      </c>
      <c r="B40" s="11" t="s">
        <v>20</v>
      </c>
      <c r="C40" s="207" t="e">
        <f>AVERAGE(C38:F39)</f>
        <v>#DIV/0!</v>
      </c>
      <c r="D40" s="208"/>
      <c r="E40" s="208"/>
      <c r="F40" s="209"/>
      <c r="G40" s="172"/>
      <c r="H40" s="173"/>
      <c r="I40" s="173"/>
      <c r="J40" s="174"/>
      <c r="K40" s="172"/>
      <c r="L40" s="173"/>
      <c r="M40" s="173"/>
      <c r="N40" s="173"/>
      <c r="O40" s="174"/>
      <c r="P40" s="172"/>
      <c r="Q40" s="173"/>
      <c r="R40" s="173"/>
      <c r="S40" s="173"/>
      <c r="T40" s="173"/>
      <c r="U40" s="174"/>
      <c r="V40" s="199"/>
      <c r="W40" s="200"/>
      <c r="X40" s="201"/>
    </row>
    <row r="41" spans="1:24" ht="14.25" thickTop="1">
      <c r="A41" s="6" t="s">
        <v>21</v>
      </c>
      <c r="B41" s="158" t="s">
        <v>26</v>
      </c>
      <c r="C41" s="160"/>
      <c r="D41" s="202"/>
      <c r="E41" s="203"/>
      <c r="F41" s="203"/>
      <c r="G41" s="204"/>
      <c r="H41" s="202"/>
      <c r="I41" s="203"/>
      <c r="J41" s="203"/>
      <c r="K41" s="203"/>
      <c r="L41" s="204"/>
      <c r="M41" s="190"/>
      <c r="N41" s="191"/>
      <c r="O41" s="191"/>
      <c r="P41" s="192"/>
      <c r="Q41" s="196"/>
      <c r="R41" s="197"/>
      <c r="S41" s="197"/>
      <c r="T41" s="198"/>
      <c r="U41" s="202"/>
      <c r="V41" s="203"/>
      <c r="W41" s="203"/>
      <c r="X41" s="204"/>
    </row>
    <row r="42" spans="1:24" ht="14.25" thickBot="1">
      <c r="A42" s="6" t="s">
        <v>22</v>
      </c>
      <c r="B42" s="164" t="s">
        <v>11</v>
      </c>
      <c r="C42" s="166"/>
      <c r="D42" s="175"/>
      <c r="E42" s="205"/>
      <c r="F42" s="205"/>
      <c r="G42" s="176"/>
      <c r="H42" s="175"/>
      <c r="I42" s="205"/>
      <c r="J42" s="205"/>
      <c r="K42" s="205"/>
      <c r="L42" s="176"/>
      <c r="M42" s="193"/>
      <c r="N42" s="194"/>
      <c r="O42" s="194"/>
      <c r="P42" s="195"/>
      <c r="Q42" s="182"/>
      <c r="R42" s="183"/>
      <c r="S42" s="183"/>
      <c r="T42" s="184"/>
      <c r="U42" s="175"/>
      <c r="V42" s="205"/>
      <c r="W42" s="205"/>
      <c r="X42" s="176"/>
    </row>
    <row r="43" spans="1:24" ht="20.25" thickBot="1">
      <c r="A43" s="6" t="s">
        <v>23</v>
      </c>
      <c r="B43" s="185" t="s">
        <v>27</v>
      </c>
      <c r="C43" s="186"/>
      <c r="D43" s="14"/>
      <c r="E43" s="187"/>
      <c r="F43" s="188"/>
      <c r="G43" s="189"/>
      <c r="H43" s="187"/>
      <c r="I43" s="189"/>
      <c r="J43" s="187"/>
      <c r="K43" s="188"/>
      <c r="L43" s="189"/>
      <c r="M43" s="14"/>
      <c r="N43" s="187"/>
      <c r="O43" s="188"/>
      <c r="P43" s="189"/>
      <c r="Q43" s="187"/>
      <c r="R43" s="189"/>
      <c r="S43" s="187"/>
      <c r="T43" s="189"/>
      <c r="U43" s="187"/>
      <c r="V43" s="189"/>
      <c r="W43" s="187"/>
      <c r="X43" s="189"/>
    </row>
    <row r="44" spans="1:24">
      <c r="A44" s="6" t="s">
        <v>24</v>
      </c>
      <c r="B44" s="177" t="s">
        <v>28</v>
      </c>
      <c r="C44" s="178"/>
      <c r="D44" s="179"/>
      <c r="E44" s="180"/>
      <c r="F44" s="180"/>
      <c r="G44" s="181"/>
      <c r="H44" s="179"/>
      <c r="I44" s="180"/>
      <c r="J44" s="180"/>
      <c r="K44" s="180"/>
      <c r="L44" s="181"/>
      <c r="M44" s="179"/>
      <c r="N44" s="180"/>
      <c r="O44" s="180"/>
      <c r="P44" s="181"/>
      <c r="Q44" s="179"/>
      <c r="R44" s="180"/>
      <c r="S44" s="180"/>
      <c r="T44" s="181"/>
      <c r="U44" s="179"/>
      <c r="V44" s="180"/>
      <c r="W44" s="180"/>
      <c r="X44" s="181"/>
    </row>
    <row r="45" spans="1:24" ht="14.25" thickBot="1">
      <c r="A45" s="6" t="s">
        <v>25</v>
      </c>
      <c r="B45" s="164" t="s">
        <v>6</v>
      </c>
      <c r="C45" s="166"/>
      <c r="D45" s="182"/>
      <c r="E45" s="183"/>
      <c r="F45" s="183"/>
      <c r="G45" s="184"/>
      <c r="H45" s="182"/>
      <c r="I45" s="183"/>
      <c r="J45" s="183"/>
      <c r="K45" s="183"/>
      <c r="L45" s="184"/>
      <c r="M45" s="182"/>
      <c r="N45" s="183"/>
      <c r="O45" s="183"/>
      <c r="P45" s="184"/>
      <c r="Q45" s="182"/>
      <c r="R45" s="183"/>
      <c r="S45" s="183"/>
      <c r="T45" s="184"/>
      <c r="U45" s="182"/>
      <c r="V45" s="183"/>
      <c r="W45" s="183"/>
      <c r="X45" s="184"/>
    </row>
    <row r="46" spans="1:24" ht="20.25" thickBot="1">
      <c r="A46" s="13"/>
      <c r="B46" s="185" t="s">
        <v>29</v>
      </c>
      <c r="C46" s="186"/>
      <c r="D46" s="187"/>
      <c r="E46" s="188"/>
      <c r="F46" s="188"/>
      <c r="G46" s="189"/>
      <c r="H46" s="187"/>
      <c r="I46" s="188"/>
      <c r="J46" s="188"/>
      <c r="K46" s="188"/>
      <c r="L46" s="189"/>
      <c r="M46" s="187"/>
      <c r="N46" s="188"/>
      <c r="O46" s="188"/>
      <c r="P46" s="189"/>
      <c r="Q46" s="187"/>
      <c r="R46" s="188"/>
      <c r="S46" s="188"/>
      <c r="T46" s="189"/>
      <c r="U46" s="187"/>
      <c r="V46" s="188"/>
      <c r="W46" s="188"/>
      <c r="X46" s="189"/>
    </row>
    <row r="47" spans="1:24" ht="20.25" thickBot="1">
      <c r="A47" s="7"/>
      <c r="B47" s="170" t="s">
        <v>30</v>
      </c>
      <c r="C47" s="171"/>
      <c r="D47" s="172"/>
      <c r="E47" s="173"/>
      <c r="F47" s="173"/>
      <c r="G47" s="174"/>
      <c r="H47" s="172"/>
      <c r="I47" s="173"/>
      <c r="J47" s="173"/>
      <c r="K47" s="173"/>
      <c r="L47" s="174"/>
      <c r="M47" s="172"/>
      <c r="N47" s="173"/>
      <c r="O47" s="173"/>
      <c r="P47" s="174"/>
      <c r="Q47" s="172"/>
      <c r="R47" s="173"/>
      <c r="S47" s="173"/>
      <c r="T47" s="174"/>
      <c r="U47" s="172"/>
      <c r="V47" s="173"/>
      <c r="W47" s="173"/>
      <c r="X47" s="174"/>
    </row>
    <row r="48" spans="1:24" ht="14.25" thickTop="1">
      <c r="A48" s="6" t="s">
        <v>31</v>
      </c>
      <c r="B48" s="158" t="s">
        <v>33</v>
      </c>
      <c r="C48" s="160"/>
      <c r="D48" s="158" t="s">
        <v>34</v>
      </c>
      <c r="E48" s="160"/>
      <c r="F48" s="149" t="s">
        <v>36</v>
      </c>
      <c r="G48" s="150"/>
      <c r="H48" s="151"/>
      <c r="I48" s="149" t="s">
        <v>37</v>
      </c>
      <c r="J48" s="150"/>
      <c r="K48" s="151"/>
      <c r="L48" s="149" t="s">
        <v>38</v>
      </c>
      <c r="M48" s="150"/>
      <c r="N48" s="151"/>
      <c r="O48" s="158" t="s">
        <v>40</v>
      </c>
      <c r="P48" s="159"/>
      <c r="Q48" s="160"/>
      <c r="R48" s="158" t="s">
        <v>28</v>
      </c>
      <c r="S48" s="160"/>
      <c r="T48" s="132" t="s">
        <v>41</v>
      </c>
      <c r="U48" s="133"/>
      <c r="V48" s="133"/>
      <c r="W48" s="134"/>
      <c r="X48" s="4" t="s">
        <v>42</v>
      </c>
    </row>
    <row r="49" spans="1:24" ht="13.5" customHeight="1">
      <c r="A49" s="6" t="s">
        <v>32</v>
      </c>
      <c r="B49" s="161"/>
      <c r="C49" s="163"/>
      <c r="D49" s="161" t="s">
        <v>35</v>
      </c>
      <c r="E49" s="163"/>
      <c r="F49" s="152"/>
      <c r="G49" s="153"/>
      <c r="H49" s="154"/>
      <c r="I49" s="152"/>
      <c r="J49" s="153"/>
      <c r="K49" s="154"/>
      <c r="L49" s="152" t="s">
        <v>39</v>
      </c>
      <c r="M49" s="153"/>
      <c r="N49" s="154"/>
      <c r="O49" s="161"/>
      <c r="P49" s="162"/>
      <c r="Q49" s="163"/>
      <c r="R49" s="161" t="s">
        <v>6</v>
      </c>
      <c r="S49" s="163"/>
      <c r="T49" s="135"/>
      <c r="U49" s="136"/>
      <c r="V49" s="136"/>
      <c r="W49" s="137"/>
      <c r="X49" s="4" t="s">
        <v>43</v>
      </c>
    </row>
    <row r="50" spans="1:24" ht="14.25" thickBot="1">
      <c r="A50" s="6" t="s">
        <v>25</v>
      </c>
      <c r="B50" s="164"/>
      <c r="C50" s="166"/>
      <c r="D50" s="175" t="s">
        <v>4</v>
      </c>
      <c r="E50" s="176"/>
      <c r="F50" s="167"/>
      <c r="G50" s="168"/>
      <c r="H50" s="169"/>
      <c r="I50" s="167"/>
      <c r="J50" s="168"/>
      <c r="K50" s="169"/>
      <c r="L50" s="155"/>
      <c r="M50" s="156"/>
      <c r="N50" s="157"/>
      <c r="O50" s="164"/>
      <c r="P50" s="165"/>
      <c r="Q50" s="166"/>
      <c r="R50" s="155"/>
      <c r="S50" s="157"/>
      <c r="T50" s="138"/>
      <c r="U50" s="139"/>
      <c r="V50" s="139"/>
      <c r="W50" s="140"/>
      <c r="X50" s="3"/>
    </row>
    <row r="51" spans="1:24" ht="14.25" thickBot="1">
      <c r="A51" s="13"/>
      <c r="B51" s="141"/>
      <c r="C51" s="142"/>
      <c r="D51" s="145"/>
      <c r="E51" s="146"/>
      <c r="F51" s="129"/>
      <c r="G51" s="131"/>
      <c r="H51" s="130"/>
      <c r="I51" s="129"/>
      <c r="J51" s="131"/>
      <c r="K51" s="130"/>
      <c r="L51" s="129"/>
      <c r="M51" s="131"/>
      <c r="N51" s="130"/>
      <c r="O51" s="141"/>
      <c r="P51" s="147"/>
      <c r="Q51" s="142"/>
      <c r="R51" s="141"/>
      <c r="S51" s="142"/>
      <c r="T51" s="141"/>
      <c r="U51" s="147"/>
      <c r="V51" s="147"/>
      <c r="W51" s="142"/>
      <c r="X51" s="127"/>
    </row>
    <row r="52" spans="1:24" ht="14.25" thickBot="1">
      <c r="A52" s="15"/>
      <c r="B52" s="143"/>
      <c r="C52" s="144"/>
      <c r="D52" s="129"/>
      <c r="E52" s="130"/>
      <c r="F52" s="129"/>
      <c r="G52" s="131"/>
      <c r="H52" s="130"/>
      <c r="I52" s="129"/>
      <c r="J52" s="131"/>
      <c r="K52" s="130"/>
      <c r="L52" s="129"/>
      <c r="M52" s="131"/>
      <c r="N52" s="130"/>
      <c r="O52" s="143"/>
      <c r="P52" s="148"/>
      <c r="Q52" s="144"/>
      <c r="R52" s="143"/>
      <c r="S52" s="144"/>
      <c r="T52" s="143"/>
      <c r="U52" s="148"/>
      <c r="V52" s="148"/>
      <c r="W52" s="144"/>
      <c r="X52" s="128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121" t="s">
        <v>45</v>
      </c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122" t="s">
        <v>44</v>
      </c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</row>
  </sheetData>
  <mergeCells count="98"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  <mergeCell ref="K35:O35"/>
    <mergeCell ref="G38:J39"/>
    <mergeCell ref="K38:O39"/>
    <mergeCell ref="P38:U39"/>
    <mergeCell ref="V38:X39"/>
    <mergeCell ref="C38:D39"/>
    <mergeCell ref="E38:F39"/>
    <mergeCell ref="C40:F40"/>
    <mergeCell ref="G40:J40"/>
    <mergeCell ref="K40:O40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M41:P42"/>
    <mergeCell ref="Q41:T42"/>
    <mergeCell ref="Q47:T47"/>
    <mergeCell ref="U47:X47"/>
    <mergeCell ref="U44:X45"/>
    <mergeCell ref="U46:X46"/>
    <mergeCell ref="Q44:T45"/>
    <mergeCell ref="B46:C46"/>
    <mergeCell ref="D46:G46"/>
    <mergeCell ref="H46:L46"/>
    <mergeCell ref="M46:P46"/>
    <mergeCell ref="Q46:T46"/>
    <mergeCell ref="B44:C44"/>
    <mergeCell ref="B45:C45"/>
    <mergeCell ref="D44:G45"/>
    <mergeCell ref="H44:L45"/>
    <mergeCell ref="M44:P45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T51:W52"/>
    <mergeCell ref="L48:N48"/>
    <mergeCell ref="L49:N49"/>
    <mergeCell ref="L50:N50"/>
    <mergeCell ref="O48:Q50"/>
    <mergeCell ref="R48:S48"/>
    <mergeCell ref="R49:S49"/>
    <mergeCell ref="R50:S50"/>
    <mergeCell ref="F51:H51"/>
    <mergeCell ref="I51:K51"/>
    <mergeCell ref="L51:N51"/>
    <mergeCell ref="O51:Q52"/>
    <mergeCell ref="R51:S52"/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23" t="s">
        <v>0</v>
      </c>
      <c r="B1" s="123"/>
      <c r="C1" s="123"/>
      <c r="D1" s="123"/>
      <c r="E1" s="123"/>
      <c r="F1" s="123"/>
      <c r="G1" s="123"/>
    </row>
    <row r="2" spans="1:9" ht="20.25">
      <c r="A2" s="124" t="s">
        <v>1</v>
      </c>
      <c r="B2" s="124"/>
      <c r="C2" s="124"/>
      <c r="D2" s="124"/>
      <c r="E2" s="124"/>
      <c r="F2" s="124"/>
      <c r="G2" s="124"/>
    </row>
    <row r="3" spans="1:9">
      <c r="A3" s="125" t="s">
        <v>254</v>
      </c>
      <c r="B3" s="125"/>
      <c r="C3" s="125"/>
      <c r="D3" s="125"/>
      <c r="E3" s="125"/>
      <c r="F3" s="125"/>
      <c r="G3" s="12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315" t="s">
        <v>247</v>
      </c>
      <c r="C9" s="315"/>
      <c r="D9" s="315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314">
        <f>D11-E11</f>
        <v>0</v>
      </c>
      <c r="G11" s="314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292" t="s">
        <v>196</v>
      </c>
      <c r="B28" s="100" t="s">
        <v>197</v>
      </c>
      <c r="C28" s="316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293"/>
      <c r="B29" s="103" t="s">
        <v>198</v>
      </c>
      <c r="C29" s="317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293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293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293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294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03"/>
      <c r="D34" s="304"/>
      <c r="E34" s="303"/>
      <c r="F34" s="304"/>
      <c r="G34" s="303"/>
      <c r="H34" s="304"/>
      <c r="I34" s="303"/>
      <c r="J34" s="305"/>
      <c r="K34" s="30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03"/>
      <c r="J35" s="304"/>
      <c r="K35" s="105"/>
    </row>
    <row r="36" spans="1:11" ht="14.25" thickBot="1">
      <c r="A36" s="75" t="s">
        <v>140</v>
      </c>
      <c r="B36" s="103" t="s">
        <v>141</v>
      </c>
      <c r="C36" s="303"/>
      <c r="D36" s="304"/>
      <c r="E36" s="303"/>
      <c r="F36" s="304"/>
      <c r="G36" s="303"/>
      <c r="H36" s="304"/>
      <c r="I36" s="303"/>
      <c r="J36" s="304"/>
      <c r="K36" s="105"/>
    </row>
    <row r="37" spans="1:11" ht="14.25" thickBot="1">
      <c r="A37" s="76"/>
      <c r="B37" s="103" t="s">
        <v>29</v>
      </c>
      <c r="C37" s="303"/>
      <c r="D37" s="304"/>
      <c r="E37" s="303"/>
      <c r="F37" s="304"/>
      <c r="G37" s="303"/>
      <c r="H37" s="304"/>
      <c r="I37" s="303"/>
      <c r="J37" s="304"/>
      <c r="K37" s="105"/>
    </row>
    <row r="38" spans="1:11" ht="14.25" thickBot="1">
      <c r="A38" s="77"/>
      <c r="B38" s="103" t="s">
        <v>30</v>
      </c>
      <c r="C38" s="303"/>
      <c r="D38" s="304"/>
      <c r="E38" s="303"/>
      <c r="F38" s="304"/>
      <c r="G38" s="303"/>
      <c r="H38" s="304"/>
      <c r="I38" s="303"/>
      <c r="J38" s="304"/>
      <c r="K38" s="105"/>
    </row>
    <row r="39" spans="1:11" ht="14.25" thickBot="1">
      <c r="A39" s="292" t="s">
        <v>206</v>
      </c>
      <c r="B39" s="103" t="s">
        <v>186</v>
      </c>
      <c r="C39" s="303"/>
      <c r="D39" s="304"/>
      <c r="E39" s="303"/>
      <c r="F39" s="304"/>
      <c r="G39" s="185" t="s">
        <v>207</v>
      </c>
      <c r="H39" s="250"/>
      <c r="I39" s="250"/>
      <c r="J39" s="250"/>
      <c r="K39" s="186"/>
    </row>
    <row r="40" spans="1:11" ht="14.25" thickBot="1">
      <c r="A40" s="293"/>
      <c r="B40" s="103" t="s">
        <v>208</v>
      </c>
      <c r="C40" s="303"/>
      <c r="D40" s="304"/>
      <c r="E40" s="303"/>
      <c r="F40" s="304"/>
      <c r="G40" s="300" t="s">
        <v>209</v>
      </c>
      <c r="H40" s="301"/>
      <c r="I40" s="302"/>
      <c r="J40" s="303"/>
      <c r="K40" s="304"/>
    </row>
    <row r="41" spans="1:11" ht="14.25" thickBot="1">
      <c r="A41" s="293"/>
      <c r="B41" s="103" t="s">
        <v>210</v>
      </c>
      <c r="C41" s="303"/>
      <c r="D41" s="304"/>
      <c r="E41" s="303"/>
      <c r="F41" s="304"/>
      <c r="G41" s="300" t="s">
        <v>211</v>
      </c>
      <c r="H41" s="301"/>
      <c r="I41" s="302"/>
      <c r="J41" s="105"/>
      <c r="K41" s="105"/>
    </row>
    <row r="42" spans="1:11" ht="14.25" thickBot="1">
      <c r="A42" s="293"/>
      <c r="B42" s="103" t="s">
        <v>212</v>
      </c>
      <c r="C42" s="303"/>
      <c r="D42" s="304"/>
      <c r="E42" s="303"/>
      <c r="F42" s="304"/>
      <c r="G42" s="185" t="s">
        <v>212</v>
      </c>
      <c r="H42" s="250"/>
      <c r="I42" s="186"/>
      <c r="J42" s="105"/>
      <c r="K42" s="105"/>
    </row>
    <row r="43" spans="1:11" ht="15.75" thickBot="1">
      <c r="A43" s="293"/>
      <c r="B43" s="102" t="s">
        <v>213</v>
      </c>
      <c r="C43" s="303"/>
      <c r="D43" s="304"/>
      <c r="E43" s="303"/>
      <c r="F43" s="304"/>
      <c r="G43" s="309" t="s">
        <v>213</v>
      </c>
      <c r="H43" s="310"/>
      <c r="I43" s="311"/>
      <c r="J43" s="105"/>
      <c r="K43" s="105"/>
    </row>
    <row r="44" spans="1:11" ht="15.75" thickBot="1">
      <c r="A44" s="293"/>
      <c r="B44" s="103" t="s">
        <v>214</v>
      </c>
      <c r="C44" s="303"/>
      <c r="D44" s="304"/>
      <c r="E44" s="303"/>
      <c r="F44" s="304"/>
      <c r="G44" s="300" t="s">
        <v>215</v>
      </c>
      <c r="H44" s="301"/>
      <c r="I44" s="302"/>
      <c r="J44" s="110"/>
      <c r="K44" s="105"/>
    </row>
    <row r="45" spans="1:11" ht="14.25" thickBot="1">
      <c r="A45" s="293"/>
      <c r="B45" s="103" t="s">
        <v>216</v>
      </c>
      <c r="C45" s="303"/>
      <c r="D45" s="304"/>
      <c r="E45" s="303"/>
      <c r="F45" s="304"/>
      <c r="G45" s="300" t="s">
        <v>217</v>
      </c>
      <c r="H45" s="301"/>
      <c r="I45" s="302"/>
      <c r="J45" s="105"/>
      <c r="K45" s="105"/>
    </row>
    <row r="46" spans="1:11" ht="14.25" thickBot="1">
      <c r="A46" s="293"/>
      <c r="B46" s="103" t="s">
        <v>218</v>
      </c>
      <c r="C46" s="303"/>
      <c r="D46" s="304"/>
      <c r="E46" s="303"/>
      <c r="F46" s="304"/>
      <c r="G46" s="300" t="s">
        <v>164</v>
      </c>
      <c r="H46" s="301"/>
      <c r="I46" s="302"/>
      <c r="J46" s="105"/>
      <c r="K46" s="105"/>
    </row>
    <row r="47" spans="1:11" ht="14.25" thickBot="1">
      <c r="A47" s="294"/>
      <c r="B47" s="103" t="s">
        <v>30</v>
      </c>
      <c r="C47" s="303"/>
      <c r="D47" s="304"/>
      <c r="E47" s="303"/>
      <c r="F47" s="304"/>
      <c r="G47" s="300" t="s">
        <v>30</v>
      </c>
      <c r="H47" s="301"/>
      <c r="I47" s="302"/>
      <c r="J47" s="105"/>
      <c r="K47" s="105"/>
    </row>
    <row r="48" spans="1:11" ht="19.5">
      <c r="A48" s="307" t="s">
        <v>167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1:G1"/>
    <mergeCell ref="A2:G2"/>
    <mergeCell ref="A3:G3"/>
    <mergeCell ref="B9:D9"/>
    <mergeCell ref="A28:A33"/>
    <mergeCell ref="C34:D34"/>
    <mergeCell ref="E34:F34"/>
    <mergeCell ref="G34:H3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23" t="s">
        <v>0</v>
      </c>
      <c r="B1" s="123"/>
      <c r="C1" s="123"/>
      <c r="D1" s="123"/>
      <c r="E1" s="123"/>
      <c r="F1" s="123"/>
      <c r="G1" s="123"/>
    </row>
    <row r="2" spans="1:9" ht="20.25">
      <c r="A2" s="124" t="s">
        <v>1</v>
      </c>
      <c r="B2" s="124"/>
      <c r="C2" s="124"/>
      <c r="D2" s="124"/>
      <c r="E2" s="124"/>
      <c r="F2" s="124"/>
      <c r="G2" s="124"/>
    </row>
    <row r="3" spans="1:9">
      <c r="A3" s="125" t="s">
        <v>253</v>
      </c>
      <c r="B3" s="125"/>
      <c r="C3" s="125"/>
      <c r="D3" s="125"/>
      <c r="E3" s="125"/>
      <c r="F3" s="125"/>
      <c r="G3" s="12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15" t="s">
        <v>241</v>
      </c>
      <c r="C9" s="315"/>
      <c r="D9" s="315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314">
        <f>D11-E11</f>
        <v>0</v>
      </c>
      <c r="G11" s="314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292" t="s">
        <v>196</v>
      </c>
      <c r="B28" s="100" t="s">
        <v>197</v>
      </c>
      <c r="C28" s="316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293"/>
      <c r="B29" s="103" t="s">
        <v>198</v>
      </c>
      <c r="C29" s="317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293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293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293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294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03"/>
      <c r="D34" s="304"/>
      <c r="E34" s="303"/>
      <c r="F34" s="304"/>
      <c r="G34" s="303"/>
      <c r="H34" s="304"/>
      <c r="I34" s="303"/>
      <c r="J34" s="305"/>
      <c r="K34" s="30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03"/>
      <c r="J35" s="304"/>
      <c r="K35" s="105"/>
    </row>
    <row r="36" spans="1:11" ht="14.25" thickBot="1">
      <c r="A36" s="75" t="s">
        <v>140</v>
      </c>
      <c r="B36" s="103" t="s">
        <v>141</v>
      </c>
      <c r="C36" s="303"/>
      <c r="D36" s="304"/>
      <c r="E36" s="303"/>
      <c r="F36" s="304"/>
      <c r="G36" s="303"/>
      <c r="H36" s="304"/>
      <c r="I36" s="303"/>
      <c r="J36" s="304"/>
      <c r="K36" s="105"/>
    </row>
    <row r="37" spans="1:11" ht="14.25" thickBot="1">
      <c r="A37" s="76"/>
      <c r="B37" s="103" t="s">
        <v>29</v>
      </c>
      <c r="C37" s="303"/>
      <c r="D37" s="304"/>
      <c r="E37" s="303"/>
      <c r="F37" s="304"/>
      <c r="G37" s="303"/>
      <c r="H37" s="304"/>
      <c r="I37" s="303"/>
      <c r="J37" s="304"/>
      <c r="K37" s="105"/>
    </row>
    <row r="38" spans="1:11" ht="14.25" thickBot="1">
      <c r="A38" s="77"/>
      <c r="B38" s="103" t="s">
        <v>30</v>
      </c>
      <c r="C38" s="303"/>
      <c r="D38" s="304"/>
      <c r="E38" s="303"/>
      <c r="F38" s="304"/>
      <c r="G38" s="303"/>
      <c r="H38" s="304"/>
      <c r="I38" s="303"/>
      <c r="J38" s="304"/>
      <c r="K38" s="105"/>
    </row>
    <row r="39" spans="1:11" ht="14.25" thickBot="1">
      <c r="A39" s="292" t="s">
        <v>206</v>
      </c>
      <c r="B39" s="103" t="s">
        <v>186</v>
      </c>
      <c r="C39" s="303"/>
      <c r="D39" s="304"/>
      <c r="E39" s="303"/>
      <c r="F39" s="304"/>
      <c r="G39" s="185" t="s">
        <v>207</v>
      </c>
      <c r="H39" s="250"/>
      <c r="I39" s="250"/>
      <c r="J39" s="250"/>
      <c r="K39" s="186"/>
    </row>
    <row r="40" spans="1:11" ht="14.25" thickBot="1">
      <c r="A40" s="293"/>
      <c r="B40" s="103" t="s">
        <v>208</v>
      </c>
      <c r="C40" s="303"/>
      <c r="D40" s="304"/>
      <c r="E40" s="303"/>
      <c r="F40" s="304"/>
      <c r="G40" s="300" t="s">
        <v>209</v>
      </c>
      <c r="H40" s="301"/>
      <c r="I40" s="302"/>
      <c r="J40" s="303"/>
      <c r="K40" s="304"/>
    </row>
    <row r="41" spans="1:11" ht="14.25" thickBot="1">
      <c r="A41" s="293"/>
      <c r="B41" s="103" t="s">
        <v>210</v>
      </c>
      <c r="C41" s="303"/>
      <c r="D41" s="304"/>
      <c r="E41" s="303"/>
      <c r="F41" s="304"/>
      <c r="G41" s="300" t="s">
        <v>211</v>
      </c>
      <c r="H41" s="301"/>
      <c r="I41" s="302"/>
      <c r="J41" s="105"/>
      <c r="K41" s="105"/>
    </row>
    <row r="42" spans="1:11" ht="14.25" thickBot="1">
      <c r="A42" s="293"/>
      <c r="B42" s="103" t="s">
        <v>212</v>
      </c>
      <c r="C42" s="303"/>
      <c r="D42" s="304"/>
      <c r="E42" s="303"/>
      <c r="F42" s="304"/>
      <c r="G42" s="185" t="s">
        <v>212</v>
      </c>
      <c r="H42" s="250"/>
      <c r="I42" s="186"/>
      <c r="J42" s="105"/>
      <c r="K42" s="105"/>
    </row>
    <row r="43" spans="1:11" ht="15.75" thickBot="1">
      <c r="A43" s="293"/>
      <c r="B43" s="102" t="s">
        <v>213</v>
      </c>
      <c r="C43" s="303"/>
      <c r="D43" s="304"/>
      <c r="E43" s="303"/>
      <c r="F43" s="304"/>
      <c r="G43" s="309" t="s">
        <v>213</v>
      </c>
      <c r="H43" s="310"/>
      <c r="I43" s="311"/>
      <c r="J43" s="105"/>
      <c r="K43" s="105"/>
    </row>
    <row r="44" spans="1:11" ht="15.75" thickBot="1">
      <c r="A44" s="293"/>
      <c r="B44" s="103" t="s">
        <v>214</v>
      </c>
      <c r="C44" s="303"/>
      <c r="D44" s="304"/>
      <c r="E44" s="303"/>
      <c r="F44" s="304"/>
      <c r="G44" s="300" t="s">
        <v>215</v>
      </c>
      <c r="H44" s="301"/>
      <c r="I44" s="302"/>
      <c r="J44" s="110"/>
      <c r="K44" s="105"/>
    </row>
    <row r="45" spans="1:11" ht="14.25" thickBot="1">
      <c r="A45" s="293"/>
      <c r="B45" s="103" t="s">
        <v>216</v>
      </c>
      <c r="C45" s="303"/>
      <c r="D45" s="304"/>
      <c r="E45" s="303"/>
      <c r="F45" s="304"/>
      <c r="G45" s="300" t="s">
        <v>217</v>
      </c>
      <c r="H45" s="301"/>
      <c r="I45" s="302"/>
      <c r="J45" s="105"/>
      <c r="K45" s="105"/>
    </row>
    <row r="46" spans="1:11" ht="14.25" thickBot="1">
      <c r="A46" s="293"/>
      <c r="B46" s="103" t="s">
        <v>218</v>
      </c>
      <c r="C46" s="303"/>
      <c r="D46" s="304"/>
      <c r="E46" s="303"/>
      <c r="F46" s="304"/>
      <c r="G46" s="300" t="s">
        <v>164</v>
      </c>
      <c r="H46" s="301"/>
      <c r="I46" s="302"/>
      <c r="J46" s="105"/>
      <c r="K46" s="105"/>
    </row>
    <row r="47" spans="1:11" ht="14.25" thickBot="1">
      <c r="A47" s="294"/>
      <c r="B47" s="103" t="s">
        <v>30</v>
      </c>
      <c r="C47" s="303"/>
      <c r="D47" s="304"/>
      <c r="E47" s="303"/>
      <c r="F47" s="304"/>
      <c r="G47" s="300" t="s">
        <v>30</v>
      </c>
      <c r="H47" s="301"/>
      <c r="I47" s="302"/>
      <c r="J47" s="105"/>
      <c r="K47" s="105"/>
    </row>
    <row r="48" spans="1:11" ht="19.5">
      <c r="A48" s="307" t="s">
        <v>167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1:G1"/>
    <mergeCell ref="A2:G2"/>
    <mergeCell ref="A3:G3"/>
    <mergeCell ref="B9:D9"/>
    <mergeCell ref="A28:A33"/>
    <mergeCell ref="C34:D34"/>
    <mergeCell ref="E34:F34"/>
    <mergeCell ref="G34:H3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G26" sqref="G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23" t="s">
        <v>0</v>
      </c>
      <c r="B1" s="123"/>
      <c r="C1" s="123"/>
      <c r="D1" s="123"/>
      <c r="E1" s="123"/>
      <c r="F1" s="123"/>
      <c r="G1" s="123"/>
    </row>
    <row r="2" spans="1:9" ht="20.25">
      <c r="A2" s="124" t="s">
        <v>1</v>
      </c>
      <c r="B2" s="124"/>
      <c r="C2" s="124"/>
      <c r="D2" s="124"/>
      <c r="E2" s="124"/>
      <c r="F2" s="124"/>
      <c r="G2" s="124"/>
    </row>
    <row r="3" spans="1:9">
      <c r="A3" s="125" t="s">
        <v>252</v>
      </c>
      <c r="B3" s="125"/>
      <c r="C3" s="125"/>
      <c r="D3" s="125"/>
      <c r="E3" s="125"/>
      <c r="F3" s="125"/>
      <c r="G3" s="12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315" t="s">
        <v>251</v>
      </c>
      <c r="C9" s="315"/>
      <c r="D9" s="315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314">
        <f>D11-E11</f>
        <v>0</v>
      </c>
      <c r="G11" s="314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292" t="s">
        <v>196</v>
      </c>
      <c r="B28" s="100" t="s">
        <v>197</v>
      </c>
      <c r="C28" s="316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293"/>
      <c r="B29" s="103" t="s">
        <v>198</v>
      </c>
      <c r="C29" s="317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293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293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293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294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03"/>
      <c r="D34" s="304"/>
      <c r="E34" s="303"/>
      <c r="F34" s="304"/>
      <c r="G34" s="303"/>
      <c r="H34" s="304"/>
      <c r="I34" s="303"/>
      <c r="J34" s="305"/>
      <c r="K34" s="30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03"/>
      <c r="J35" s="304"/>
      <c r="K35" s="105"/>
    </row>
    <row r="36" spans="1:11" ht="14.25" thickBot="1">
      <c r="A36" s="75" t="s">
        <v>140</v>
      </c>
      <c r="B36" s="103" t="s">
        <v>141</v>
      </c>
      <c r="C36" s="303"/>
      <c r="D36" s="304"/>
      <c r="E36" s="303"/>
      <c r="F36" s="304"/>
      <c r="G36" s="303"/>
      <c r="H36" s="304"/>
      <c r="I36" s="303"/>
      <c r="J36" s="304"/>
      <c r="K36" s="105"/>
    </row>
    <row r="37" spans="1:11" ht="14.25" thickBot="1">
      <c r="A37" s="76"/>
      <c r="B37" s="103" t="s">
        <v>29</v>
      </c>
      <c r="C37" s="303"/>
      <c r="D37" s="304"/>
      <c r="E37" s="303"/>
      <c r="F37" s="304"/>
      <c r="G37" s="303"/>
      <c r="H37" s="304"/>
      <c r="I37" s="303"/>
      <c r="J37" s="304"/>
      <c r="K37" s="105"/>
    </row>
    <row r="38" spans="1:11" ht="14.25" thickBot="1">
      <c r="A38" s="77"/>
      <c r="B38" s="103" t="s">
        <v>30</v>
      </c>
      <c r="C38" s="303"/>
      <c r="D38" s="304"/>
      <c r="E38" s="303"/>
      <c r="F38" s="304"/>
      <c r="G38" s="303"/>
      <c r="H38" s="304"/>
      <c r="I38" s="303"/>
      <c r="J38" s="304"/>
      <c r="K38" s="105"/>
    </row>
    <row r="39" spans="1:11" ht="14.25" thickBot="1">
      <c r="A39" s="292" t="s">
        <v>206</v>
      </c>
      <c r="B39" s="103" t="s">
        <v>186</v>
      </c>
      <c r="C39" s="303"/>
      <c r="D39" s="304"/>
      <c r="E39" s="303"/>
      <c r="F39" s="304"/>
      <c r="G39" s="185" t="s">
        <v>207</v>
      </c>
      <c r="H39" s="250"/>
      <c r="I39" s="250"/>
      <c r="J39" s="250"/>
      <c r="K39" s="186"/>
    </row>
    <row r="40" spans="1:11" ht="14.25" thickBot="1">
      <c r="A40" s="293"/>
      <c r="B40" s="103" t="s">
        <v>208</v>
      </c>
      <c r="C40" s="303"/>
      <c r="D40" s="304"/>
      <c r="E40" s="303"/>
      <c r="F40" s="304"/>
      <c r="G40" s="300" t="s">
        <v>209</v>
      </c>
      <c r="H40" s="301"/>
      <c r="I40" s="302"/>
      <c r="J40" s="303"/>
      <c r="K40" s="304"/>
    </row>
    <row r="41" spans="1:11" ht="14.25" thickBot="1">
      <c r="A41" s="293"/>
      <c r="B41" s="103" t="s">
        <v>210</v>
      </c>
      <c r="C41" s="303"/>
      <c r="D41" s="304"/>
      <c r="E41" s="303"/>
      <c r="F41" s="304"/>
      <c r="G41" s="300" t="s">
        <v>211</v>
      </c>
      <c r="H41" s="301"/>
      <c r="I41" s="302"/>
      <c r="J41" s="105"/>
      <c r="K41" s="105"/>
    </row>
    <row r="42" spans="1:11" ht="14.25" thickBot="1">
      <c r="A42" s="293"/>
      <c r="B42" s="103" t="s">
        <v>212</v>
      </c>
      <c r="C42" s="303"/>
      <c r="D42" s="304"/>
      <c r="E42" s="303"/>
      <c r="F42" s="304"/>
      <c r="G42" s="185" t="s">
        <v>212</v>
      </c>
      <c r="H42" s="250"/>
      <c r="I42" s="186"/>
      <c r="J42" s="105"/>
      <c r="K42" s="105"/>
    </row>
    <row r="43" spans="1:11" ht="15.75" thickBot="1">
      <c r="A43" s="293"/>
      <c r="B43" s="102" t="s">
        <v>213</v>
      </c>
      <c r="C43" s="303"/>
      <c r="D43" s="304"/>
      <c r="E43" s="303"/>
      <c r="F43" s="304"/>
      <c r="G43" s="309" t="s">
        <v>213</v>
      </c>
      <c r="H43" s="310"/>
      <c r="I43" s="311"/>
      <c r="J43" s="105"/>
      <c r="K43" s="105"/>
    </row>
    <row r="44" spans="1:11" ht="15.75" thickBot="1">
      <c r="A44" s="293"/>
      <c r="B44" s="103" t="s">
        <v>214</v>
      </c>
      <c r="C44" s="303"/>
      <c r="D44" s="304"/>
      <c r="E44" s="303"/>
      <c r="F44" s="304"/>
      <c r="G44" s="300" t="s">
        <v>215</v>
      </c>
      <c r="H44" s="301"/>
      <c r="I44" s="302"/>
      <c r="J44" s="110"/>
      <c r="K44" s="105"/>
    </row>
    <row r="45" spans="1:11" ht="14.25" thickBot="1">
      <c r="A45" s="293"/>
      <c r="B45" s="103" t="s">
        <v>216</v>
      </c>
      <c r="C45" s="303"/>
      <c r="D45" s="304"/>
      <c r="E45" s="303"/>
      <c r="F45" s="304"/>
      <c r="G45" s="300" t="s">
        <v>217</v>
      </c>
      <c r="H45" s="301"/>
      <c r="I45" s="302"/>
      <c r="J45" s="105"/>
      <c r="K45" s="105"/>
    </row>
    <row r="46" spans="1:11" ht="14.25" thickBot="1">
      <c r="A46" s="293"/>
      <c r="B46" s="103" t="s">
        <v>218</v>
      </c>
      <c r="C46" s="303"/>
      <c r="D46" s="304"/>
      <c r="E46" s="303"/>
      <c r="F46" s="304"/>
      <c r="G46" s="300" t="s">
        <v>164</v>
      </c>
      <c r="H46" s="301"/>
      <c r="I46" s="302"/>
      <c r="J46" s="105"/>
      <c r="K46" s="105"/>
    </row>
    <row r="47" spans="1:11" ht="14.25" thickBot="1">
      <c r="A47" s="294"/>
      <c r="B47" s="103" t="s">
        <v>30</v>
      </c>
      <c r="C47" s="303"/>
      <c r="D47" s="304"/>
      <c r="E47" s="303"/>
      <c r="F47" s="304"/>
      <c r="G47" s="300" t="s">
        <v>30</v>
      </c>
      <c r="H47" s="301"/>
      <c r="I47" s="302"/>
      <c r="J47" s="105"/>
      <c r="K47" s="105"/>
    </row>
    <row r="48" spans="1:11" ht="19.5">
      <c r="A48" s="307" t="s">
        <v>167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1:G1"/>
    <mergeCell ref="A2:G2"/>
    <mergeCell ref="A3:G3"/>
    <mergeCell ref="B9:D9"/>
    <mergeCell ref="A28:A33"/>
    <mergeCell ref="C34:D34"/>
    <mergeCell ref="E34:F34"/>
    <mergeCell ref="G34:H3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C19" sqref="C19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18" t="s">
        <v>0</v>
      </c>
      <c r="B1" s="318"/>
      <c r="C1" s="318"/>
      <c r="D1" s="318"/>
      <c r="E1" s="318"/>
      <c r="F1" s="318"/>
    </row>
    <row r="2" spans="1:6" ht="20.25">
      <c r="A2" s="319" t="s">
        <v>261</v>
      </c>
      <c r="B2" s="319"/>
      <c r="C2" s="319"/>
      <c r="D2" s="319"/>
      <c r="E2" s="319"/>
      <c r="F2" s="319"/>
    </row>
    <row r="3" spans="1:6" ht="14.25">
      <c r="A3" s="320" t="s">
        <v>300</v>
      </c>
      <c r="B3" s="320"/>
      <c r="C3" s="320"/>
      <c r="D3" s="320"/>
      <c r="E3" s="320"/>
      <c r="F3" s="320"/>
    </row>
    <row r="4" spans="1:6">
      <c r="A4" s="321" t="s">
        <v>262</v>
      </c>
      <c r="B4" s="351"/>
      <c r="C4" s="321" t="s">
        <v>263</v>
      </c>
      <c r="D4" s="351"/>
      <c r="E4" s="321" t="s">
        <v>264</v>
      </c>
      <c r="F4" s="352"/>
    </row>
    <row r="5" spans="1:6">
      <c r="A5" s="321" t="s">
        <v>265</v>
      </c>
      <c r="B5" s="352"/>
      <c r="C5" s="321" t="s">
        <v>266</v>
      </c>
      <c r="D5" s="352"/>
      <c r="E5" s="321" t="s">
        <v>267</v>
      </c>
      <c r="F5" s="353"/>
    </row>
    <row r="6" spans="1:6">
      <c r="A6" s="321" t="s">
        <v>177</v>
      </c>
      <c r="B6" s="354" t="s">
        <v>297</v>
      </c>
      <c r="C6" s="354"/>
      <c r="D6" s="354"/>
      <c r="E6" s="321" t="s">
        <v>268</v>
      </c>
      <c r="F6" s="355"/>
    </row>
    <row r="7" spans="1:6" ht="13.5" customHeight="1">
      <c r="A7" s="356" t="s">
        <v>269</v>
      </c>
      <c r="B7" s="356"/>
      <c r="C7" s="357"/>
      <c r="D7" s="357"/>
      <c r="E7" s="321" t="s">
        <v>270</v>
      </c>
      <c r="F7" s="355" t="s">
        <v>298</v>
      </c>
    </row>
    <row r="8" spans="1:6" ht="14.25" thickBot="1">
      <c r="A8" s="323"/>
    </row>
    <row r="9" spans="1:6" ht="14.25" thickBot="1">
      <c r="A9" s="358" t="s">
        <v>83</v>
      </c>
      <c r="B9" s="106" t="s">
        <v>299</v>
      </c>
      <c r="C9" s="362" t="s">
        <v>271</v>
      </c>
    </row>
    <row r="10" spans="1:6" ht="14.25" thickBot="1">
      <c r="A10" s="359"/>
      <c r="B10" s="363"/>
      <c r="C10" s="364"/>
    </row>
    <row r="11" spans="1:6" ht="14.25" thickBot="1">
      <c r="A11" s="360"/>
      <c r="B11" s="363"/>
      <c r="C11" s="363"/>
    </row>
    <row r="12" spans="1:6" ht="14.25" thickBot="1">
      <c r="A12" s="360"/>
      <c r="B12" s="363"/>
      <c r="C12" s="363"/>
    </row>
    <row r="13" spans="1:6" ht="14.25" thickBot="1">
      <c r="A13" s="360"/>
      <c r="B13" s="363"/>
      <c r="C13" s="363"/>
    </row>
    <row r="14" spans="1:6" ht="14.25" thickBot="1">
      <c r="A14" s="360"/>
      <c r="B14" s="363"/>
      <c r="C14" s="363"/>
      <c r="E14" s="21"/>
      <c r="F14" t="s">
        <v>92</v>
      </c>
    </row>
    <row r="15" spans="1:6" ht="14.25" thickBot="1">
      <c r="A15" s="360"/>
      <c r="B15" s="363"/>
      <c r="C15" s="363"/>
      <c r="E15" s="25"/>
      <c r="F15" t="s">
        <v>76</v>
      </c>
    </row>
    <row r="16" spans="1:6" ht="14.25" thickBot="1">
      <c r="A16" s="360"/>
      <c r="B16" s="363"/>
      <c r="C16" s="363"/>
      <c r="E16" s="29"/>
      <c r="F16" t="s">
        <v>77</v>
      </c>
    </row>
    <row r="17" spans="1:7" ht="14.25" thickBot="1">
      <c r="A17" s="360"/>
      <c r="B17" s="363"/>
      <c r="C17" s="363"/>
    </row>
    <row r="18" spans="1:7" ht="14.25" thickBot="1">
      <c r="A18" s="360"/>
      <c r="B18" s="363"/>
      <c r="C18" s="363"/>
    </row>
    <row r="19" spans="1:7" ht="14.25" thickBot="1">
      <c r="A19" s="360"/>
      <c r="B19" s="363"/>
      <c r="C19" s="363"/>
    </row>
    <row r="20" spans="1:7" ht="14.25" thickBot="1">
      <c r="A20" s="360"/>
      <c r="B20" s="363"/>
      <c r="C20" s="363"/>
    </row>
    <row r="21" spans="1:7" ht="14.25" thickBot="1">
      <c r="A21" s="360"/>
      <c r="B21" s="363"/>
      <c r="C21" s="363"/>
    </row>
    <row r="22" spans="1:7" ht="14.25" thickBot="1">
      <c r="A22" s="360"/>
      <c r="B22" s="363"/>
      <c r="C22" s="363"/>
    </row>
    <row r="23" spans="1:7" ht="14.25" thickBot="1">
      <c r="A23" s="360"/>
      <c r="B23" s="363"/>
      <c r="C23" s="363"/>
    </row>
    <row r="24" spans="1:7" ht="14.25" thickBot="1">
      <c r="A24" s="360"/>
      <c r="B24" s="363"/>
      <c r="C24" s="363"/>
    </row>
    <row r="25" spans="1:7" ht="14.25" thickBot="1">
      <c r="A25" s="360"/>
      <c r="B25" s="363"/>
      <c r="C25" s="363"/>
    </row>
    <row r="26" spans="1:7" ht="14.25" thickBot="1">
      <c r="A26" s="360"/>
      <c r="B26" s="363"/>
      <c r="C26" s="363"/>
    </row>
    <row r="27" spans="1:7" ht="14.25" thickBot="1">
      <c r="A27" s="360"/>
      <c r="B27" s="363"/>
      <c r="C27" s="363"/>
    </row>
    <row r="28" spans="1:7" ht="14.25" thickBot="1">
      <c r="A28" s="360"/>
      <c r="B28" s="363"/>
      <c r="C28" s="363"/>
    </row>
    <row r="29" spans="1:7" ht="14.25" thickBot="1">
      <c r="A29" s="360"/>
      <c r="B29" s="363"/>
      <c r="C29" s="363"/>
    </row>
    <row r="30" spans="1:7" ht="14.25" thickBot="1">
      <c r="A30" s="361"/>
      <c r="B30" s="363"/>
      <c r="C30" s="363"/>
    </row>
    <row r="31" spans="1:7" ht="14.25" thickBot="1">
      <c r="A31" s="330" t="s">
        <v>272</v>
      </c>
      <c r="B31" s="330"/>
      <c r="C31" s="330" t="s">
        <v>273</v>
      </c>
      <c r="D31" s="330"/>
      <c r="E31" s="330" t="s">
        <v>274</v>
      </c>
      <c r="F31" s="330"/>
      <c r="G31" s="73" t="s">
        <v>275</v>
      </c>
    </row>
    <row r="32" spans="1:7" ht="14.25" thickTop="1">
      <c r="A32" s="331" t="s">
        <v>276</v>
      </c>
      <c r="B32" s="331"/>
      <c r="C32" s="331"/>
      <c r="D32" s="332" t="s">
        <v>277</v>
      </c>
      <c r="E32" s="332"/>
      <c r="F32" s="332"/>
    </row>
    <row r="33" spans="1:10">
      <c r="A33" s="333"/>
      <c r="B33" s="333"/>
      <c r="C33" s="333"/>
      <c r="D33" s="334"/>
      <c r="E33" s="334"/>
      <c r="F33" s="334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335" t="s">
        <v>21</v>
      </c>
      <c r="B35" s="336" t="s">
        <v>138</v>
      </c>
      <c r="C35" s="324"/>
      <c r="D35" s="325"/>
      <c r="E35" s="324"/>
      <c r="F35" s="325"/>
      <c r="G35" s="324"/>
      <c r="H35" s="325"/>
      <c r="I35" s="324"/>
      <c r="J35" s="337"/>
    </row>
    <row r="36" spans="1:10" ht="14.25" thickBot="1">
      <c r="A36" s="338" t="s">
        <v>22</v>
      </c>
      <c r="B36" s="339" t="s">
        <v>278</v>
      </c>
      <c r="C36" s="327"/>
      <c r="D36" s="328"/>
      <c r="E36" s="327"/>
      <c r="F36" s="328"/>
      <c r="G36" s="327"/>
      <c r="H36" s="328"/>
      <c r="I36" s="327"/>
      <c r="J36" s="340"/>
    </row>
    <row r="37" spans="1:10" ht="14.25" thickBot="1">
      <c r="A37" s="338" t="s">
        <v>23</v>
      </c>
      <c r="B37" s="339" t="s">
        <v>279</v>
      </c>
      <c r="C37" s="326"/>
      <c r="D37" s="326"/>
      <c r="E37" s="341"/>
      <c r="F37" s="326"/>
      <c r="G37" s="326"/>
      <c r="H37" s="326"/>
      <c r="I37" s="326"/>
      <c r="J37" s="329"/>
    </row>
    <row r="38" spans="1:10" ht="14.25" thickBot="1">
      <c r="A38" s="338" t="s">
        <v>24</v>
      </c>
      <c r="B38" s="339" t="s">
        <v>28</v>
      </c>
      <c r="C38" s="327"/>
      <c r="D38" s="328"/>
      <c r="E38" s="327"/>
      <c r="F38" s="328"/>
      <c r="G38" s="327"/>
      <c r="H38" s="328"/>
      <c r="I38" s="327"/>
      <c r="J38" s="340"/>
    </row>
    <row r="39" spans="1:10" ht="14.25" thickBot="1">
      <c r="A39" s="338" t="s">
        <v>25</v>
      </c>
      <c r="B39" s="339" t="s">
        <v>280</v>
      </c>
      <c r="C39" s="327"/>
      <c r="D39" s="328"/>
      <c r="E39" s="327"/>
      <c r="F39" s="328"/>
      <c r="G39" s="327"/>
      <c r="H39" s="328"/>
      <c r="I39" s="327"/>
      <c r="J39" s="340"/>
    </row>
    <row r="40" spans="1:10" ht="14.25" thickBot="1">
      <c r="A40" s="342"/>
      <c r="B40" s="343" t="s">
        <v>30</v>
      </c>
      <c r="C40" s="344"/>
      <c r="D40" s="345"/>
      <c r="E40" s="344"/>
      <c r="F40" s="345"/>
      <c r="G40" s="344"/>
      <c r="H40" s="345"/>
      <c r="I40" s="344"/>
      <c r="J40" s="346"/>
    </row>
    <row r="41" spans="1:10" ht="15" thickTop="1" thickBot="1">
      <c r="A41" s="338" t="s">
        <v>281</v>
      </c>
      <c r="B41" s="339" t="s">
        <v>186</v>
      </c>
      <c r="C41" s="324"/>
      <c r="D41" s="325"/>
      <c r="E41" s="324"/>
      <c r="F41" s="325"/>
      <c r="G41" s="324"/>
      <c r="H41" s="325"/>
      <c r="I41" s="324"/>
      <c r="J41" s="337"/>
    </row>
    <row r="42" spans="1:10" ht="14.25" thickBot="1">
      <c r="A42" s="338" t="s">
        <v>282</v>
      </c>
      <c r="B42" s="339" t="s">
        <v>278</v>
      </c>
      <c r="C42" s="327"/>
      <c r="D42" s="328"/>
      <c r="E42" s="327"/>
      <c r="F42" s="328"/>
      <c r="G42" s="327"/>
      <c r="H42" s="328"/>
      <c r="I42" s="327"/>
      <c r="J42" s="340"/>
    </row>
    <row r="43" spans="1:10" ht="14.25" thickBot="1">
      <c r="A43" s="338" t="s">
        <v>283</v>
      </c>
      <c r="B43" s="339" t="s">
        <v>284</v>
      </c>
      <c r="C43" s="327"/>
      <c r="D43" s="328"/>
      <c r="E43" s="327"/>
      <c r="F43" s="328"/>
      <c r="G43" s="327"/>
      <c r="H43" s="328"/>
      <c r="I43" s="327"/>
      <c r="J43" s="340"/>
    </row>
    <row r="44" spans="1:10" ht="14.25" thickBot="1">
      <c r="A44" s="338" t="s">
        <v>285</v>
      </c>
      <c r="B44" s="339" t="s">
        <v>286</v>
      </c>
      <c r="C44" s="327"/>
      <c r="D44" s="328"/>
      <c r="E44" s="327"/>
      <c r="F44" s="328"/>
      <c r="G44" s="327"/>
      <c r="H44" s="328"/>
      <c r="I44" s="327"/>
      <c r="J44" s="340"/>
    </row>
    <row r="45" spans="1:10" ht="14.25" thickBot="1">
      <c r="A45" s="338" t="s">
        <v>24</v>
      </c>
      <c r="B45" s="339" t="s">
        <v>287</v>
      </c>
      <c r="C45" s="327"/>
      <c r="D45" s="328"/>
      <c r="E45" s="327"/>
      <c r="F45" s="328"/>
      <c r="G45" s="327"/>
      <c r="H45" s="328"/>
      <c r="I45" s="327"/>
      <c r="J45" s="340"/>
    </row>
    <row r="46" spans="1:10" ht="14.25" thickBot="1">
      <c r="A46" s="347" t="s">
        <v>25</v>
      </c>
      <c r="B46" s="343" t="s">
        <v>30</v>
      </c>
      <c r="C46" s="344"/>
      <c r="D46" s="345"/>
      <c r="E46" s="344"/>
      <c r="F46" s="345"/>
      <c r="G46" s="344"/>
      <c r="H46" s="345"/>
      <c r="I46" s="344"/>
      <c r="J46" s="346"/>
    </row>
    <row r="47" spans="1:10" ht="15" thickTop="1" thickBot="1">
      <c r="A47" s="338" t="s">
        <v>288</v>
      </c>
      <c r="B47" s="339" t="s">
        <v>289</v>
      </c>
      <c r="C47" s="324"/>
      <c r="D47" s="325"/>
      <c r="E47" s="324"/>
      <c r="F47" s="325"/>
      <c r="G47" s="324"/>
      <c r="H47" s="325"/>
      <c r="I47" s="324"/>
      <c r="J47" s="337"/>
    </row>
    <row r="48" spans="1:10" ht="14.25" thickBot="1">
      <c r="A48" s="338" t="s">
        <v>290</v>
      </c>
      <c r="B48" s="339" t="s">
        <v>278</v>
      </c>
      <c r="C48" s="327"/>
      <c r="D48" s="328"/>
      <c r="E48" s="327"/>
      <c r="F48" s="328"/>
      <c r="G48" s="327"/>
      <c r="H48" s="328"/>
      <c r="I48" s="327"/>
      <c r="J48" s="340"/>
    </row>
    <row r="49" spans="1:10" ht="14.25" thickBot="1">
      <c r="A49" s="338" t="s">
        <v>291</v>
      </c>
      <c r="B49" s="339" t="s">
        <v>292</v>
      </c>
      <c r="C49" s="326"/>
      <c r="D49" s="326"/>
      <c r="E49" s="326"/>
      <c r="F49" s="326"/>
      <c r="G49" s="326"/>
      <c r="H49" s="326"/>
      <c r="I49" s="326"/>
      <c r="J49" s="329"/>
    </row>
    <row r="50" spans="1:10" ht="14.25" thickBot="1">
      <c r="A50" s="338" t="s">
        <v>293</v>
      </c>
      <c r="B50" s="339" t="s">
        <v>294</v>
      </c>
      <c r="C50" s="327"/>
      <c r="D50" s="328"/>
      <c r="E50" s="327"/>
      <c r="F50" s="328"/>
      <c r="G50" s="327"/>
      <c r="H50" s="328"/>
      <c r="I50" s="327"/>
      <c r="J50" s="340"/>
    </row>
    <row r="51" spans="1:10" ht="26.25" thickBot="1">
      <c r="A51" s="338" t="s">
        <v>25</v>
      </c>
      <c r="B51" s="339" t="s">
        <v>295</v>
      </c>
      <c r="C51" s="327"/>
      <c r="D51" s="328"/>
      <c r="E51" s="327"/>
      <c r="F51" s="328"/>
      <c r="G51" s="327"/>
      <c r="H51" s="328"/>
      <c r="I51" s="327"/>
      <c r="J51" s="340"/>
    </row>
    <row r="52" spans="1:10" ht="14.25" thickBot="1">
      <c r="A52" s="342"/>
      <c r="B52" s="343" t="s">
        <v>30</v>
      </c>
      <c r="C52" s="344"/>
      <c r="D52" s="345"/>
      <c r="E52" s="344"/>
      <c r="F52" s="345"/>
      <c r="G52" s="344"/>
      <c r="H52" s="345"/>
      <c r="I52" s="344"/>
      <c r="J52" s="346"/>
    </row>
    <row r="53" spans="1:10" ht="21.75" thickTop="1" thickBot="1">
      <c r="A53" s="348" t="s">
        <v>167</v>
      </c>
      <c r="B53" s="348"/>
      <c r="C53" s="348"/>
      <c r="D53" s="348"/>
      <c r="E53" s="348"/>
      <c r="F53" s="348"/>
      <c r="G53" s="348"/>
      <c r="H53" s="348"/>
      <c r="I53" s="348"/>
      <c r="J53" s="348"/>
    </row>
    <row r="54" spans="1:10" ht="14.25" thickTop="1">
      <c r="A54" s="349"/>
      <c r="B54" s="349"/>
      <c r="C54" s="349"/>
      <c r="D54" s="349"/>
      <c r="E54" s="349"/>
      <c r="F54" s="349"/>
      <c r="G54" s="349"/>
      <c r="H54" s="349"/>
      <c r="I54" s="349"/>
      <c r="J54" s="349"/>
    </row>
    <row r="55" spans="1:10">
      <c r="A55" s="136"/>
      <c r="B55" s="136"/>
      <c r="C55" s="136"/>
      <c r="D55" s="136"/>
      <c r="E55" s="136"/>
      <c r="F55" s="136"/>
      <c r="G55" s="136"/>
      <c r="H55" s="136"/>
      <c r="I55" s="136"/>
      <c r="J55" s="136"/>
    </row>
    <row r="56" spans="1:10">
      <c r="A56" s="136"/>
      <c r="B56" s="136"/>
      <c r="C56" s="136"/>
      <c r="D56" s="136"/>
      <c r="E56" s="136"/>
      <c r="F56" s="136"/>
      <c r="G56" s="136"/>
      <c r="H56" s="136"/>
      <c r="I56" s="136"/>
      <c r="J56" s="136"/>
    </row>
    <row r="57" spans="1:10">
      <c r="A57" s="136"/>
      <c r="B57" s="136"/>
      <c r="C57" s="136"/>
      <c r="D57" s="136"/>
      <c r="E57" s="136"/>
      <c r="F57" s="136"/>
      <c r="G57" s="136"/>
      <c r="H57" s="136"/>
      <c r="I57" s="136"/>
      <c r="J57" s="136"/>
    </row>
    <row r="58" spans="1:10">
      <c r="A58" s="136"/>
      <c r="B58" s="136"/>
      <c r="C58" s="136"/>
      <c r="D58" s="136"/>
      <c r="E58" s="136"/>
      <c r="F58" s="136"/>
      <c r="G58" s="136"/>
      <c r="H58" s="136"/>
      <c r="I58" s="136"/>
      <c r="J58" s="136"/>
    </row>
    <row r="59" spans="1:10">
      <c r="A59" s="136"/>
      <c r="B59" s="136"/>
      <c r="C59" s="136"/>
      <c r="D59" s="136"/>
      <c r="E59" s="136"/>
      <c r="F59" s="136"/>
      <c r="G59" s="136"/>
      <c r="H59" s="136"/>
      <c r="I59" s="136"/>
      <c r="J59" s="136"/>
    </row>
    <row r="60" spans="1:10">
      <c r="A60" s="136"/>
      <c r="B60" s="136"/>
      <c r="C60" s="136"/>
      <c r="D60" s="136"/>
      <c r="E60" s="136"/>
      <c r="F60" s="136"/>
      <c r="G60" s="136"/>
      <c r="H60" s="136"/>
      <c r="I60" s="136"/>
      <c r="J60" s="136"/>
    </row>
    <row r="61" spans="1:10">
      <c r="A61" s="136"/>
      <c r="B61" s="136"/>
      <c r="C61" s="136"/>
      <c r="D61" s="136"/>
      <c r="E61" s="136"/>
      <c r="F61" s="136"/>
      <c r="G61" s="136"/>
      <c r="H61" s="136"/>
      <c r="I61" s="136"/>
      <c r="J61" s="136"/>
    </row>
    <row r="62" spans="1:10">
      <c r="A62" s="136"/>
      <c r="B62" s="136"/>
      <c r="C62" s="136"/>
      <c r="D62" s="136"/>
      <c r="E62" s="136"/>
      <c r="F62" s="136"/>
      <c r="G62" s="136"/>
      <c r="H62" s="136"/>
      <c r="I62" s="136"/>
      <c r="J62" s="136"/>
    </row>
    <row r="63" spans="1:10">
      <c r="A63" s="136"/>
      <c r="B63" s="136"/>
      <c r="C63" s="136"/>
      <c r="D63" s="136"/>
      <c r="E63" s="136"/>
      <c r="F63" s="136"/>
      <c r="G63" s="136"/>
      <c r="H63" s="136"/>
      <c r="I63" s="136"/>
      <c r="J63" s="136"/>
    </row>
    <row r="64" spans="1:10">
      <c r="A64" s="136"/>
      <c r="B64" s="136"/>
      <c r="C64" s="136"/>
      <c r="D64" s="136"/>
      <c r="E64" s="136"/>
      <c r="F64" s="136"/>
      <c r="G64" s="136"/>
      <c r="H64" s="136"/>
      <c r="I64" s="136"/>
      <c r="J64" s="136"/>
    </row>
    <row r="65" spans="1:10">
      <c r="A65" s="136"/>
      <c r="B65" s="136"/>
      <c r="C65" s="136"/>
      <c r="D65" s="136"/>
      <c r="E65" s="136"/>
      <c r="F65" s="136"/>
      <c r="G65" s="136"/>
      <c r="H65" s="136"/>
      <c r="I65" s="136"/>
      <c r="J65" s="136"/>
    </row>
    <row r="66" spans="1:10" ht="14.25" thickBot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</row>
    <row r="67" spans="1:10" ht="14.25">
      <c r="A67" s="350" t="s">
        <v>219</v>
      </c>
      <c r="B67" s="350"/>
      <c r="C67" s="350"/>
      <c r="D67" s="350"/>
      <c r="E67" s="350"/>
      <c r="F67" s="350"/>
      <c r="G67" s="350"/>
      <c r="H67" s="350"/>
      <c r="I67" s="350"/>
      <c r="J67" s="350"/>
    </row>
    <row r="68" spans="1:10">
      <c r="A68" s="322" t="s">
        <v>296</v>
      </c>
      <c r="B68" s="322"/>
      <c r="C68" s="322"/>
      <c r="D68" s="322"/>
      <c r="E68" s="322"/>
      <c r="F68" s="322"/>
      <c r="G68" s="322"/>
      <c r="H68" s="322"/>
      <c r="I68" s="322"/>
      <c r="J68" s="322"/>
    </row>
    <row r="69" spans="1:10">
      <c r="A69" s="111"/>
    </row>
  </sheetData>
  <mergeCells count="76">
    <mergeCell ref="A7:B7"/>
    <mergeCell ref="C7:D7"/>
    <mergeCell ref="A53:J53"/>
    <mergeCell ref="A54:J66"/>
    <mergeCell ref="A67:J67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G50:H50"/>
    <mergeCell ref="I50:J50"/>
    <mergeCell ref="C46:D46"/>
    <mergeCell ref="E46:F46"/>
    <mergeCell ref="G46:H46"/>
    <mergeCell ref="I46:J46"/>
    <mergeCell ref="C47:D47"/>
    <mergeCell ref="E47:F47"/>
    <mergeCell ref="G47:H47"/>
    <mergeCell ref="I47:J47"/>
    <mergeCell ref="C44:D44"/>
    <mergeCell ref="E44:F44"/>
    <mergeCell ref="G44:H44"/>
    <mergeCell ref="I44:J44"/>
    <mergeCell ref="C45:D45"/>
    <mergeCell ref="E45:F45"/>
    <mergeCell ref="G45:H45"/>
    <mergeCell ref="I45:J45"/>
    <mergeCell ref="C42:D42"/>
    <mergeCell ref="E42:F42"/>
    <mergeCell ref="G42:H42"/>
    <mergeCell ref="I42:J42"/>
    <mergeCell ref="C43:D43"/>
    <mergeCell ref="E43:F43"/>
    <mergeCell ref="G43:H43"/>
    <mergeCell ref="I43:J43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G35:H35"/>
    <mergeCell ref="I35:J35"/>
    <mergeCell ref="C36:D36"/>
    <mergeCell ref="E36:F36"/>
    <mergeCell ref="G36:H36"/>
    <mergeCell ref="I36:J36"/>
    <mergeCell ref="A32:C32"/>
    <mergeCell ref="D32:F32"/>
    <mergeCell ref="C35:D35"/>
    <mergeCell ref="E35:F35"/>
    <mergeCell ref="A1:F1"/>
    <mergeCell ref="A2:F2"/>
    <mergeCell ref="A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E14" sqref="E14:F16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18" t="s">
        <v>0</v>
      </c>
      <c r="B1" s="318"/>
      <c r="C1" s="318"/>
      <c r="D1" s="318"/>
      <c r="E1" s="318"/>
      <c r="F1" s="318"/>
    </row>
    <row r="2" spans="1:6" ht="20.25">
      <c r="A2" s="319" t="s">
        <v>261</v>
      </c>
      <c r="B2" s="319"/>
      <c r="C2" s="319"/>
      <c r="D2" s="319"/>
      <c r="E2" s="319"/>
      <c r="F2" s="319"/>
    </row>
    <row r="3" spans="1:6" ht="14.25">
      <c r="A3" s="320" t="s">
        <v>300</v>
      </c>
      <c r="B3" s="320"/>
      <c r="C3" s="320"/>
      <c r="D3" s="320"/>
      <c r="E3" s="320"/>
      <c r="F3" s="320"/>
    </row>
    <row r="4" spans="1:6">
      <c r="A4" s="321" t="s">
        <v>262</v>
      </c>
      <c r="B4" s="351"/>
      <c r="C4" s="321" t="s">
        <v>263</v>
      </c>
      <c r="D4" s="351"/>
      <c r="E4" s="321" t="s">
        <v>264</v>
      </c>
      <c r="F4" s="352"/>
    </row>
    <row r="5" spans="1:6">
      <c r="A5" s="321" t="s">
        <v>265</v>
      </c>
      <c r="B5" s="352"/>
      <c r="C5" s="321" t="s">
        <v>266</v>
      </c>
      <c r="D5" s="352"/>
      <c r="E5" s="321" t="s">
        <v>267</v>
      </c>
      <c r="F5" s="353"/>
    </row>
    <row r="6" spans="1:6">
      <c r="A6" s="321" t="s">
        <v>177</v>
      </c>
      <c r="B6" s="354" t="s">
        <v>297</v>
      </c>
      <c r="C6" s="354"/>
      <c r="D6" s="354"/>
      <c r="E6" s="321" t="s">
        <v>268</v>
      </c>
      <c r="F6" s="355"/>
    </row>
    <row r="7" spans="1:6" ht="13.5" customHeight="1">
      <c r="A7" s="356" t="s">
        <v>269</v>
      </c>
      <c r="B7" s="356"/>
      <c r="C7" s="357"/>
      <c r="D7" s="357"/>
      <c r="E7" s="321" t="s">
        <v>270</v>
      </c>
      <c r="F7" s="355" t="s">
        <v>298</v>
      </c>
    </row>
    <row r="8" spans="1:6" ht="14.25" thickBot="1">
      <c r="A8" s="323"/>
    </row>
    <row r="9" spans="1:6" ht="14.25" thickBot="1">
      <c r="A9" s="358" t="s">
        <v>83</v>
      </c>
      <c r="B9" s="106" t="s">
        <v>299</v>
      </c>
      <c r="C9" s="362" t="s">
        <v>271</v>
      </c>
    </row>
    <row r="10" spans="1:6" ht="14.25" thickBot="1">
      <c r="A10" s="359"/>
      <c r="B10" s="363"/>
      <c r="C10" s="364"/>
    </row>
    <row r="11" spans="1:6" ht="14.25" thickBot="1">
      <c r="A11" s="360"/>
      <c r="B11" s="363"/>
      <c r="C11" s="363"/>
    </row>
    <row r="12" spans="1:6" ht="14.25" thickBot="1">
      <c r="A12" s="360"/>
      <c r="B12" s="363"/>
      <c r="C12" s="363"/>
    </row>
    <row r="13" spans="1:6" ht="14.25" thickBot="1">
      <c r="A13" s="360"/>
      <c r="B13" s="363"/>
      <c r="C13" s="363"/>
    </row>
    <row r="14" spans="1:6" ht="14.25" thickBot="1">
      <c r="A14" s="360"/>
      <c r="B14" s="363"/>
      <c r="C14" s="363"/>
      <c r="E14" s="21"/>
      <c r="F14" t="s">
        <v>92</v>
      </c>
    </row>
    <row r="15" spans="1:6" ht="14.25" thickBot="1">
      <c r="A15" s="360"/>
      <c r="B15" s="363"/>
      <c r="C15" s="363"/>
      <c r="E15" s="25"/>
      <c r="F15" t="s">
        <v>76</v>
      </c>
    </row>
    <row r="16" spans="1:6" ht="14.25" thickBot="1">
      <c r="A16" s="360"/>
      <c r="B16" s="363"/>
      <c r="C16" s="363"/>
      <c r="E16" s="29"/>
      <c r="F16" t="s">
        <v>77</v>
      </c>
    </row>
    <row r="17" spans="1:7" ht="14.25" thickBot="1">
      <c r="A17" s="360"/>
      <c r="B17" s="363"/>
      <c r="C17" s="363"/>
    </row>
    <row r="18" spans="1:7" ht="14.25" thickBot="1">
      <c r="A18" s="360"/>
      <c r="B18" s="363"/>
      <c r="C18" s="363"/>
    </row>
    <row r="19" spans="1:7" ht="14.25" thickBot="1">
      <c r="A19" s="360"/>
      <c r="B19" s="363"/>
      <c r="C19" s="363"/>
    </row>
    <row r="20" spans="1:7" ht="14.25" thickBot="1">
      <c r="A20" s="360"/>
      <c r="B20" s="363"/>
      <c r="C20" s="363"/>
    </row>
    <row r="21" spans="1:7" ht="14.25" thickBot="1">
      <c r="A21" s="360"/>
      <c r="B21" s="363"/>
      <c r="C21" s="363"/>
    </row>
    <row r="22" spans="1:7" ht="14.25" thickBot="1">
      <c r="A22" s="360"/>
      <c r="B22" s="363"/>
      <c r="C22" s="363"/>
    </row>
    <row r="23" spans="1:7" ht="14.25" thickBot="1">
      <c r="A23" s="360"/>
      <c r="B23" s="363"/>
      <c r="C23" s="363"/>
    </row>
    <row r="24" spans="1:7" ht="14.25" thickBot="1">
      <c r="A24" s="360"/>
      <c r="B24" s="363"/>
      <c r="C24" s="363"/>
    </row>
    <row r="25" spans="1:7" ht="14.25" thickBot="1">
      <c r="A25" s="360"/>
      <c r="B25" s="363"/>
      <c r="C25" s="363"/>
    </row>
    <row r="26" spans="1:7" ht="14.25" thickBot="1">
      <c r="A26" s="360"/>
      <c r="B26" s="363"/>
      <c r="C26" s="363"/>
    </row>
    <row r="27" spans="1:7" ht="14.25" thickBot="1">
      <c r="A27" s="360"/>
      <c r="B27" s="363"/>
      <c r="C27" s="363"/>
    </row>
    <row r="28" spans="1:7" ht="14.25" thickBot="1">
      <c r="A28" s="360"/>
      <c r="B28" s="363"/>
      <c r="C28" s="363"/>
    </row>
    <row r="29" spans="1:7" ht="14.25" thickBot="1">
      <c r="A29" s="360"/>
      <c r="B29" s="363"/>
      <c r="C29" s="363"/>
    </row>
    <row r="30" spans="1:7" ht="14.25" thickBot="1">
      <c r="A30" s="361"/>
      <c r="B30" s="363"/>
      <c r="C30" s="363"/>
    </row>
    <row r="31" spans="1:7" ht="14.25" thickBot="1">
      <c r="A31" s="330" t="s">
        <v>272</v>
      </c>
      <c r="B31" s="330"/>
      <c r="C31" s="330" t="s">
        <v>273</v>
      </c>
      <c r="D31" s="330"/>
      <c r="E31" s="330" t="s">
        <v>274</v>
      </c>
      <c r="F31" s="330"/>
      <c r="G31" s="73" t="s">
        <v>275</v>
      </c>
    </row>
    <row r="32" spans="1:7" ht="14.25" thickTop="1">
      <c r="A32" s="331" t="s">
        <v>276</v>
      </c>
      <c r="B32" s="331"/>
      <c r="C32" s="331"/>
      <c r="D32" s="332" t="s">
        <v>277</v>
      </c>
      <c r="E32" s="332"/>
      <c r="F32" s="332"/>
    </row>
    <row r="33" spans="1:10">
      <c r="A33" s="333"/>
      <c r="B33" s="333"/>
      <c r="C33" s="333"/>
      <c r="D33" s="334"/>
      <c r="E33" s="334"/>
      <c r="F33" s="334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335" t="s">
        <v>21</v>
      </c>
      <c r="B35" s="336" t="s">
        <v>138</v>
      </c>
      <c r="C35" s="324"/>
      <c r="D35" s="325"/>
      <c r="E35" s="324"/>
      <c r="F35" s="325"/>
      <c r="G35" s="324"/>
      <c r="H35" s="325"/>
      <c r="I35" s="324"/>
      <c r="J35" s="337"/>
    </row>
    <row r="36" spans="1:10" ht="14.25" thickBot="1">
      <c r="A36" s="338" t="s">
        <v>22</v>
      </c>
      <c r="B36" s="339" t="s">
        <v>278</v>
      </c>
      <c r="C36" s="327"/>
      <c r="D36" s="328"/>
      <c r="E36" s="327"/>
      <c r="F36" s="328"/>
      <c r="G36" s="327"/>
      <c r="H36" s="328"/>
      <c r="I36" s="327"/>
      <c r="J36" s="340"/>
    </row>
    <row r="37" spans="1:10" ht="14.25" thickBot="1">
      <c r="A37" s="338" t="s">
        <v>23</v>
      </c>
      <c r="B37" s="339" t="s">
        <v>279</v>
      </c>
      <c r="C37" s="326"/>
      <c r="D37" s="326"/>
      <c r="E37" s="341"/>
      <c r="F37" s="326"/>
      <c r="G37" s="326"/>
      <c r="H37" s="326"/>
      <c r="I37" s="326"/>
      <c r="J37" s="329"/>
    </row>
    <row r="38" spans="1:10" ht="14.25" thickBot="1">
      <c r="A38" s="338" t="s">
        <v>24</v>
      </c>
      <c r="B38" s="339" t="s">
        <v>28</v>
      </c>
      <c r="C38" s="327"/>
      <c r="D38" s="328"/>
      <c r="E38" s="327"/>
      <c r="F38" s="328"/>
      <c r="G38" s="327"/>
      <c r="H38" s="328"/>
      <c r="I38" s="327"/>
      <c r="J38" s="340"/>
    </row>
    <row r="39" spans="1:10" ht="14.25" thickBot="1">
      <c r="A39" s="338" t="s">
        <v>25</v>
      </c>
      <c r="B39" s="339" t="s">
        <v>280</v>
      </c>
      <c r="C39" s="327"/>
      <c r="D39" s="328"/>
      <c r="E39" s="327"/>
      <c r="F39" s="328"/>
      <c r="G39" s="327"/>
      <c r="H39" s="328"/>
      <c r="I39" s="327"/>
      <c r="J39" s="340"/>
    </row>
    <row r="40" spans="1:10" ht="14.25" thickBot="1">
      <c r="A40" s="342"/>
      <c r="B40" s="343" t="s">
        <v>30</v>
      </c>
      <c r="C40" s="344"/>
      <c r="D40" s="345"/>
      <c r="E40" s="344"/>
      <c r="F40" s="345"/>
      <c r="G40" s="344"/>
      <c r="H40" s="345"/>
      <c r="I40" s="344"/>
      <c r="J40" s="346"/>
    </row>
    <row r="41" spans="1:10" ht="15" thickTop="1" thickBot="1">
      <c r="A41" s="338" t="s">
        <v>281</v>
      </c>
      <c r="B41" s="339" t="s">
        <v>186</v>
      </c>
      <c r="C41" s="324"/>
      <c r="D41" s="325"/>
      <c r="E41" s="324"/>
      <c r="F41" s="325"/>
      <c r="G41" s="324"/>
      <c r="H41" s="325"/>
      <c r="I41" s="324"/>
      <c r="J41" s="337"/>
    </row>
    <row r="42" spans="1:10" ht="14.25" thickBot="1">
      <c r="A42" s="338" t="s">
        <v>282</v>
      </c>
      <c r="B42" s="339" t="s">
        <v>278</v>
      </c>
      <c r="C42" s="327"/>
      <c r="D42" s="328"/>
      <c r="E42" s="327"/>
      <c r="F42" s="328"/>
      <c r="G42" s="327"/>
      <c r="H42" s="328"/>
      <c r="I42" s="327"/>
      <c r="J42" s="340"/>
    </row>
    <row r="43" spans="1:10" ht="14.25" thickBot="1">
      <c r="A43" s="338" t="s">
        <v>283</v>
      </c>
      <c r="B43" s="339" t="s">
        <v>284</v>
      </c>
      <c r="C43" s="327"/>
      <c r="D43" s="328"/>
      <c r="E43" s="327"/>
      <c r="F43" s="328"/>
      <c r="G43" s="327"/>
      <c r="H43" s="328"/>
      <c r="I43" s="327"/>
      <c r="J43" s="340"/>
    </row>
    <row r="44" spans="1:10" ht="14.25" thickBot="1">
      <c r="A44" s="338" t="s">
        <v>285</v>
      </c>
      <c r="B44" s="339" t="s">
        <v>286</v>
      </c>
      <c r="C44" s="327"/>
      <c r="D44" s="328"/>
      <c r="E44" s="327"/>
      <c r="F44" s="328"/>
      <c r="G44" s="327"/>
      <c r="H44" s="328"/>
      <c r="I44" s="327"/>
      <c r="J44" s="340"/>
    </row>
    <row r="45" spans="1:10" ht="14.25" thickBot="1">
      <c r="A45" s="338" t="s">
        <v>24</v>
      </c>
      <c r="B45" s="339" t="s">
        <v>287</v>
      </c>
      <c r="C45" s="327"/>
      <c r="D45" s="328"/>
      <c r="E45" s="327"/>
      <c r="F45" s="328"/>
      <c r="G45" s="327"/>
      <c r="H45" s="328"/>
      <c r="I45" s="327"/>
      <c r="J45" s="340"/>
    </row>
    <row r="46" spans="1:10" ht="14.25" thickBot="1">
      <c r="A46" s="347" t="s">
        <v>25</v>
      </c>
      <c r="B46" s="343" t="s">
        <v>30</v>
      </c>
      <c r="C46" s="344"/>
      <c r="D46" s="345"/>
      <c r="E46" s="344"/>
      <c r="F46" s="345"/>
      <c r="G46" s="344"/>
      <c r="H46" s="345"/>
      <c r="I46" s="344"/>
      <c r="J46" s="346"/>
    </row>
    <row r="47" spans="1:10" ht="15" thickTop="1" thickBot="1">
      <c r="A47" s="338" t="s">
        <v>288</v>
      </c>
      <c r="B47" s="339" t="s">
        <v>289</v>
      </c>
      <c r="C47" s="324"/>
      <c r="D47" s="325"/>
      <c r="E47" s="324"/>
      <c r="F47" s="325"/>
      <c r="G47" s="324"/>
      <c r="H47" s="325"/>
      <c r="I47" s="324"/>
      <c r="J47" s="337"/>
    </row>
    <row r="48" spans="1:10" ht="14.25" thickBot="1">
      <c r="A48" s="338" t="s">
        <v>290</v>
      </c>
      <c r="B48" s="339" t="s">
        <v>278</v>
      </c>
      <c r="C48" s="327"/>
      <c r="D48" s="328"/>
      <c r="E48" s="327"/>
      <c r="F48" s="328"/>
      <c r="G48" s="327"/>
      <c r="H48" s="328"/>
      <c r="I48" s="327"/>
      <c r="J48" s="340"/>
    </row>
    <row r="49" spans="1:10" ht="14.25" thickBot="1">
      <c r="A49" s="338" t="s">
        <v>291</v>
      </c>
      <c r="B49" s="339" t="s">
        <v>292</v>
      </c>
      <c r="C49" s="326"/>
      <c r="D49" s="326"/>
      <c r="E49" s="326"/>
      <c r="F49" s="326"/>
      <c r="G49" s="326"/>
      <c r="H49" s="326"/>
      <c r="I49" s="326"/>
      <c r="J49" s="329"/>
    </row>
    <row r="50" spans="1:10" ht="14.25" thickBot="1">
      <c r="A50" s="338" t="s">
        <v>293</v>
      </c>
      <c r="B50" s="339" t="s">
        <v>294</v>
      </c>
      <c r="C50" s="327"/>
      <c r="D50" s="328"/>
      <c r="E50" s="327"/>
      <c r="F50" s="328"/>
      <c r="G50" s="327"/>
      <c r="H50" s="328"/>
      <c r="I50" s="327"/>
      <c r="J50" s="340"/>
    </row>
    <row r="51" spans="1:10" ht="26.25" thickBot="1">
      <c r="A51" s="338" t="s">
        <v>25</v>
      </c>
      <c r="B51" s="339" t="s">
        <v>295</v>
      </c>
      <c r="C51" s="327"/>
      <c r="D51" s="328"/>
      <c r="E51" s="327"/>
      <c r="F51" s="328"/>
      <c r="G51" s="327"/>
      <c r="H51" s="328"/>
      <c r="I51" s="327"/>
      <c r="J51" s="340"/>
    </row>
    <row r="52" spans="1:10" ht="14.25" thickBot="1">
      <c r="A52" s="342"/>
      <c r="B52" s="343" t="s">
        <v>30</v>
      </c>
      <c r="C52" s="344"/>
      <c r="D52" s="345"/>
      <c r="E52" s="344"/>
      <c r="F52" s="345"/>
      <c r="G52" s="344"/>
      <c r="H52" s="345"/>
      <c r="I52" s="344"/>
      <c r="J52" s="346"/>
    </row>
    <row r="53" spans="1:10" ht="21.75" thickTop="1" thickBot="1">
      <c r="A53" s="348" t="s">
        <v>167</v>
      </c>
      <c r="B53" s="348"/>
      <c r="C53" s="348"/>
      <c r="D53" s="348"/>
      <c r="E53" s="348"/>
      <c r="F53" s="348"/>
      <c r="G53" s="348"/>
      <c r="H53" s="348"/>
      <c r="I53" s="348"/>
      <c r="J53" s="348"/>
    </row>
    <row r="54" spans="1:10" ht="14.25" thickTop="1">
      <c r="A54" s="349"/>
      <c r="B54" s="349"/>
      <c r="C54" s="349"/>
      <c r="D54" s="349"/>
      <c r="E54" s="349"/>
      <c r="F54" s="349"/>
      <c r="G54" s="349"/>
      <c r="H54" s="349"/>
      <c r="I54" s="349"/>
      <c r="J54" s="349"/>
    </row>
    <row r="55" spans="1:10">
      <c r="A55" s="136"/>
      <c r="B55" s="136"/>
      <c r="C55" s="136"/>
      <c r="D55" s="136"/>
      <c r="E55" s="136"/>
      <c r="F55" s="136"/>
      <c r="G55" s="136"/>
      <c r="H55" s="136"/>
      <c r="I55" s="136"/>
      <c r="J55" s="136"/>
    </row>
    <row r="56" spans="1:10">
      <c r="A56" s="136"/>
      <c r="B56" s="136"/>
      <c r="C56" s="136"/>
      <c r="D56" s="136"/>
      <c r="E56" s="136"/>
      <c r="F56" s="136"/>
      <c r="G56" s="136"/>
      <c r="H56" s="136"/>
      <c r="I56" s="136"/>
      <c r="J56" s="136"/>
    </row>
    <row r="57" spans="1:10">
      <c r="A57" s="136"/>
      <c r="B57" s="136"/>
      <c r="C57" s="136"/>
      <c r="D57" s="136"/>
      <c r="E57" s="136"/>
      <c r="F57" s="136"/>
      <c r="G57" s="136"/>
      <c r="H57" s="136"/>
      <c r="I57" s="136"/>
      <c r="J57" s="136"/>
    </row>
    <row r="58" spans="1:10">
      <c r="A58" s="136"/>
      <c r="B58" s="136"/>
      <c r="C58" s="136"/>
      <c r="D58" s="136"/>
      <c r="E58" s="136"/>
      <c r="F58" s="136"/>
      <c r="G58" s="136"/>
      <c r="H58" s="136"/>
      <c r="I58" s="136"/>
      <c r="J58" s="136"/>
    </row>
    <row r="59" spans="1:10">
      <c r="A59" s="136"/>
      <c r="B59" s="136"/>
      <c r="C59" s="136"/>
      <c r="D59" s="136"/>
      <c r="E59" s="136"/>
      <c r="F59" s="136"/>
      <c r="G59" s="136"/>
      <c r="H59" s="136"/>
      <c r="I59" s="136"/>
      <c r="J59" s="136"/>
    </row>
    <row r="60" spans="1:10">
      <c r="A60" s="136"/>
      <c r="B60" s="136"/>
      <c r="C60" s="136"/>
      <c r="D60" s="136"/>
      <c r="E60" s="136"/>
      <c r="F60" s="136"/>
      <c r="G60" s="136"/>
      <c r="H60" s="136"/>
      <c r="I60" s="136"/>
      <c r="J60" s="136"/>
    </row>
    <row r="61" spans="1:10">
      <c r="A61" s="136"/>
      <c r="B61" s="136"/>
      <c r="C61" s="136"/>
      <c r="D61" s="136"/>
      <c r="E61" s="136"/>
      <c r="F61" s="136"/>
      <c r="G61" s="136"/>
      <c r="H61" s="136"/>
      <c r="I61" s="136"/>
      <c r="J61" s="136"/>
    </row>
    <row r="62" spans="1:10">
      <c r="A62" s="136"/>
      <c r="B62" s="136"/>
      <c r="C62" s="136"/>
      <c r="D62" s="136"/>
      <c r="E62" s="136"/>
      <c r="F62" s="136"/>
      <c r="G62" s="136"/>
      <c r="H62" s="136"/>
      <c r="I62" s="136"/>
      <c r="J62" s="136"/>
    </row>
    <row r="63" spans="1:10">
      <c r="A63" s="136"/>
      <c r="B63" s="136"/>
      <c r="C63" s="136"/>
      <c r="D63" s="136"/>
      <c r="E63" s="136"/>
      <c r="F63" s="136"/>
      <c r="G63" s="136"/>
      <c r="H63" s="136"/>
      <c r="I63" s="136"/>
      <c r="J63" s="136"/>
    </row>
    <row r="64" spans="1:10">
      <c r="A64" s="136"/>
      <c r="B64" s="136"/>
      <c r="C64" s="136"/>
      <c r="D64" s="136"/>
      <c r="E64" s="136"/>
      <c r="F64" s="136"/>
      <c r="G64" s="136"/>
      <c r="H64" s="136"/>
      <c r="I64" s="136"/>
      <c r="J64" s="136"/>
    </row>
    <row r="65" spans="1:10">
      <c r="A65" s="136"/>
      <c r="B65" s="136"/>
      <c r="C65" s="136"/>
      <c r="D65" s="136"/>
      <c r="E65" s="136"/>
      <c r="F65" s="136"/>
      <c r="G65" s="136"/>
      <c r="H65" s="136"/>
      <c r="I65" s="136"/>
      <c r="J65" s="136"/>
    </row>
    <row r="66" spans="1:10" ht="14.25" thickBot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</row>
    <row r="67" spans="1:10" ht="14.25">
      <c r="A67" s="350" t="s">
        <v>219</v>
      </c>
      <c r="B67" s="350"/>
      <c r="C67" s="350"/>
      <c r="D67" s="350"/>
      <c r="E67" s="350"/>
      <c r="F67" s="350"/>
      <c r="G67" s="350"/>
      <c r="H67" s="350"/>
      <c r="I67" s="350"/>
      <c r="J67" s="350"/>
    </row>
    <row r="68" spans="1:10">
      <c r="A68" s="322" t="s">
        <v>296</v>
      </c>
      <c r="B68" s="322"/>
      <c r="C68" s="322"/>
      <c r="D68" s="322"/>
      <c r="E68" s="322"/>
      <c r="F68" s="322"/>
      <c r="G68" s="322"/>
      <c r="H68" s="322"/>
      <c r="I68" s="322"/>
      <c r="J68" s="322"/>
    </row>
    <row r="69" spans="1:10">
      <c r="A69" s="111"/>
    </row>
  </sheetData>
  <mergeCells count="76">
    <mergeCell ref="A67:J67"/>
    <mergeCell ref="A68:J68"/>
    <mergeCell ref="C52:D52"/>
    <mergeCell ref="E52:F52"/>
    <mergeCell ref="G52:H52"/>
    <mergeCell ref="I52:J52"/>
    <mergeCell ref="A53:J53"/>
    <mergeCell ref="A54:J66"/>
    <mergeCell ref="C50:D50"/>
    <mergeCell ref="E50:F50"/>
    <mergeCell ref="G50:H50"/>
    <mergeCell ref="I50:J50"/>
    <mergeCell ref="C51:D51"/>
    <mergeCell ref="E51:F51"/>
    <mergeCell ref="G51:H51"/>
    <mergeCell ref="I51:J51"/>
    <mergeCell ref="C47:D47"/>
    <mergeCell ref="E47:F47"/>
    <mergeCell ref="G47:H47"/>
    <mergeCell ref="I47:J47"/>
    <mergeCell ref="C48:D48"/>
    <mergeCell ref="E48:F48"/>
    <mergeCell ref="G48:H48"/>
    <mergeCell ref="I48:J48"/>
    <mergeCell ref="C45:D45"/>
    <mergeCell ref="E45:F45"/>
    <mergeCell ref="G45:H45"/>
    <mergeCell ref="I45:J45"/>
    <mergeCell ref="C46:D46"/>
    <mergeCell ref="E46:F46"/>
    <mergeCell ref="G46:H46"/>
    <mergeCell ref="I46:J46"/>
    <mergeCell ref="C43:D43"/>
    <mergeCell ref="E43:F43"/>
    <mergeCell ref="G43:H43"/>
    <mergeCell ref="I43:J43"/>
    <mergeCell ref="C44:D44"/>
    <mergeCell ref="E44:F44"/>
    <mergeCell ref="G44:H44"/>
    <mergeCell ref="I44:J44"/>
    <mergeCell ref="C41:D41"/>
    <mergeCell ref="E41:F41"/>
    <mergeCell ref="G41:H41"/>
    <mergeCell ref="I41:J41"/>
    <mergeCell ref="C42:D42"/>
    <mergeCell ref="E42:F42"/>
    <mergeCell ref="G42:H42"/>
    <mergeCell ref="I42:J42"/>
    <mergeCell ref="C39:D39"/>
    <mergeCell ref="E39:F39"/>
    <mergeCell ref="G39:H39"/>
    <mergeCell ref="I39:J39"/>
    <mergeCell ref="C40:D40"/>
    <mergeCell ref="E40:F40"/>
    <mergeCell ref="G40:H40"/>
    <mergeCell ref="I40:J40"/>
    <mergeCell ref="C36:D36"/>
    <mergeCell ref="E36:F36"/>
    <mergeCell ref="G36:H36"/>
    <mergeCell ref="I36:J36"/>
    <mergeCell ref="C38:D38"/>
    <mergeCell ref="E38:F38"/>
    <mergeCell ref="G38:H38"/>
    <mergeCell ref="I38:J38"/>
    <mergeCell ref="A32:C32"/>
    <mergeCell ref="D32:F32"/>
    <mergeCell ref="C35:D35"/>
    <mergeCell ref="E35:F35"/>
    <mergeCell ref="G35:H35"/>
    <mergeCell ref="I35:J35"/>
    <mergeCell ref="A1:F1"/>
    <mergeCell ref="A2:F2"/>
    <mergeCell ref="A3:F3"/>
    <mergeCell ref="B6:D6"/>
    <mergeCell ref="A7:B7"/>
    <mergeCell ref="C7:D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tabSelected="1" topLeftCell="A40" workbookViewId="0">
      <selection activeCell="M57" sqref="M57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292" t="s">
        <v>196</v>
      </c>
      <c r="B1" s="300" t="s">
        <v>197</v>
      </c>
      <c r="C1" s="302"/>
      <c r="D1" s="108">
        <v>0</v>
      </c>
      <c r="E1" s="365">
        <v>0</v>
      </c>
      <c r="F1" s="365">
        <v>0</v>
      </c>
      <c r="G1" s="305">
        <v>0.1</v>
      </c>
      <c r="H1" s="305"/>
      <c r="I1" s="304"/>
      <c r="J1" s="303">
        <v>0.3</v>
      </c>
      <c r="K1" s="304"/>
      <c r="L1" s="303">
        <v>0.5</v>
      </c>
      <c r="M1" s="305"/>
      <c r="N1" s="304"/>
      <c r="O1" s="303">
        <v>0.7</v>
      </c>
      <c r="P1" s="304"/>
      <c r="Q1" s="303">
        <v>1</v>
      </c>
      <c r="R1" s="305"/>
      <c r="S1" s="304"/>
      <c r="T1" s="303">
        <v>3</v>
      </c>
      <c r="U1" s="305"/>
      <c r="V1" s="304"/>
      <c r="W1" s="303">
        <v>5</v>
      </c>
      <c r="X1" s="305"/>
      <c r="Y1" s="305"/>
      <c r="Z1" s="304"/>
      <c r="AA1" s="303">
        <v>7</v>
      </c>
      <c r="AB1" s="304"/>
      <c r="AC1" s="303">
        <v>10</v>
      </c>
      <c r="AD1" s="304"/>
    </row>
    <row r="2" spans="1:30" ht="32.25" customHeight="1" thickBot="1">
      <c r="A2" s="293"/>
      <c r="B2" s="300" t="s">
        <v>198</v>
      </c>
      <c r="C2" s="302"/>
      <c r="D2" s="366">
        <v>0</v>
      </c>
      <c r="E2" s="367">
        <v>0</v>
      </c>
      <c r="F2" s="367">
        <f>AVERAGE(D2:E2)</f>
        <v>0</v>
      </c>
      <c r="G2" s="305">
        <v>1</v>
      </c>
      <c r="H2" s="305"/>
      <c r="I2" s="304"/>
      <c r="J2" s="303">
        <v>3</v>
      </c>
      <c r="K2" s="304"/>
      <c r="L2" s="303">
        <v>5</v>
      </c>
      <c r="M2" s="305"/>
      <c r="N2" s="304"/>
      <c r="O2" s="303">
        <v>7</v>
      </c>
      <c r="P2" s="304"/>
      <c r="Q2" s="303">
        <v>10</v>
      </c>
      <c r="R2" s="305"/>
      <c r="S2" s="304"/>
      <c r="T2" s="303">
        <v>30</v>
      </c>
      <c r="U2" s="305"/>
      <c r="V2" s="304"/>
      <c r="W2" s="303">
        <v>50</v>
      </c>
      <c r="X2" s="305"/>
      <c r="Y2" s="305"/>
      <c r="Z2" s="304"/>
      <c r="AA2" s="303">
        <v>70</v>
      </c>
      <c r="AB2" s="304"/>
      <c r="AC2" s="303">
        <v>100</v>
      </c>
      <c r="AD2" s="304"/>
    </row>
    <row r="3" spans="1:30" ht="14.25" thickBot="1">
      <c r="A3" s="293"/>
      <c r="B3" s="368" t="s">
        <v>301</v>
      </c>
      <c r="C3" s="101" t="s">
        <v>302</v>
      </c>
      <c r="D3" s="369"/>
      <c r="E3" s="365"/>
      <c r="F3" s="365" t="e">
        <f>AVERAGE(D3:E3)</f>
        <v>#DIV/0!</v>
      </c>
      <c r="G3" s="305"/>
      <c r="H3" s="305"/>
      <c r="I3" s="304"/>
      <c r="J3" s="303"/>
      <c r="K3" s="304"/>
      <c r="L3" s="303"/>
      <c r="M3" s="305"/>
      <c r="N3" s="304"/>
      <c r="O3" s="303"/>
      <c r="P3" s="304"/>
      <c r="Q3" s="303"/>
      <c r="R3" s="305"/>
      <c r="S3" s="304"/>
      <c r="T3" s="303"/>
      <c r="U3" s="305"/>
      <c r="V3" s="304"/>
      <c r="W3" s="303"/>
      <c r="X3" s="305"/>
      <c r="Y3" s="305"/>
      <c r="Z3" s="304"/>
      <c r="AA3" s="303"/>
      <c r="AB3" s="304"/>
      <c r="AC3" s="303"/>
      <c r="AD3" s="304"/>
    </row>
    <row r="4" spans="1:30" ht="14.25" thickBot="1">
      <c r="A4" s="293"/>
      <c r="B4" s="370"/>
      <c r="C4" s="101" t="s">
        <v>303</v>
      </c>
      <c r="D4" s="369"/>
      <c r="E4" s="365"/>
      <c r="F4" s="365" t="e">
        <f t="shared" ref="F4:F6" si="0">AVERAGE(D4:E4)</f>
        <v>#DIV/0!</v>
      </c>
      <c r="G4" s="305"/>
      <c r="H4" s="305"/>
      <c r="I4" s="304"/>
      <c r="J4" s="303"/>
      <c r="K4" s="304"/>
      <c r="L4" s="303"/>
      <c r="M4" s="305"/>
      <c r="N4" s="304"/>
      <c r="O4" s="303"/>
      <c r="P4" s="304"/>
      <c r="Q4" s="303"/>
      <c r="R4" s="305"/>
      <c r="S4" s="304"/>
      <c r="T4" s="303"/>
      <c r="U4" s="305"/>
      <c r="V4" s="304"/>
      <c r="W4" s="303"/>
      <c r="X4" s="305"/>
      <c r="Y4" s="305"/>
      <c r="Z4" s="304"/>
      <c r="AA4" s="303"/>
      <c r="AB4" s="304"/>
      <c r="AC4" s="303"/>
      <c r="AD4" s="304"/>
    </row>
    <row r="5" spans="1:30" ht="27.75" thickBot="1">
      <c r="A5" s="293"/>
      <c r="B5" s="371"/>
      <c r="C5" s="104" t="s">
        <v>304</v>
      </c>
      <c r="D5" s="369"/>
      <c r="E5" s="365"/>
      <c r="F5" s="365" t="e">
        <f t="shared" si="0"/>
        <v>#DIV/0!</v>
      </c>
      <c r="G5" s="305"/>
      <c r="H5" s="305"/>
      <c r="I5" s="304"/>
      <c r="J5" s="303"/>
      <c r="K5" s="304"/>
      <c r="L5" s="303"/>
      <c r="M5" s="305"/>
      <c r="N5" s="304"/>
      <c r="O5" s="303"/>
      <c r="P5" s="304"/>
      <c r="Q5" s="303"/>
      <c r="R5" s="305"/>
      <c r="S5" s="304"/>
      <c r="T5" s="303"/>
      <c r="U5" s="305"/>
      <c r="V5" s="304"/>
      <c r="W5" s="303"/>
      <c r="X5" s="305"/>
      <c r="Y5" s="305"/>
      <c r="Z5" s="304"/>
      <c r="AA5" s="303"/>
      <c r="AB5" s="304"/>
      <c r="AC5" s="303"/>
      <c r="AD5" s="304"/>
    </row>
    <row r="6" spans="1:30" ht="14.25" thickBot="1">
      <c r="A6" s="293"/>
      <c r="B6" s="185" t="s">
        <v>201</v>
      </c>
      <c r="C6" s="250"/>
      <c r="D6" s="369"/>
      <c r="E6" s="365"/>
      <c r="F6" s="365" t="e">
        <f t="shared" si="0"/>
        <v>#DIV/0!</v>
      </c>
      <c r="G6" s="305"/>
      <c r="H6" s="305"/>
      <c r="I6" s="304"/>
      <c r="J6" s="303"/>
      <c r="K6" s="304"/>
      <c r="L6" s="303"/>
      <c r="M6" s="305"/>
      <c r="N6" s="304"/>
      <c r="O6" s="303"/>
      <c r="P6" s="304"/>
      <c r="Q6" s="303"/>
      <c r="R6" s="305"/>
      <c r="S6" s="304"/>
      <c r="T6" s="303"/>
      <c r="U6" s="305"/>
      <c r="V6" s="304"/>
      <c r="W6" s="303"/>
      <c r="X6" s="305"/>
      <c r="Y6" s="305"/>
      <c r="Z6" s="304"/>
      <c r="AA6" s="303"/>
      <c r="AB6" s="304"/>
      <c r="AC6" s="303"/>
      <c r="AD6" s="304"/>
    </row>
    <row r="7" spans="1:30" ht="14.25" thickBot="1">
      <c r="A7" s="294"/>
      <c r="B7" s="185" t="s">
        <v>202</v>
      </c>
      <c r="C7" s="186"/>
      <c r="D7" s="372" t="s">
        <v>305</v>
      </c>
      <c r="E7" s="109" t="e">
        <f>INTERCEPT($F$6:$AD$6,$F$2:$AD$2)</f>
        <v>#DIV/0!</v>
      </c>
      <c r="F7" s="373"/>
      <c r="G7" s="374" t="s">
        <v>306</v>
      </c>
      <c r="H7" s="109" t="e">
        <f>SLOPE($F$6:$AD$6,$F$2:$AD$2)</f>
        <v>#DIV/0!</v>
      </c>
      <c r="I7" s="374"/>
      <c r="J7" s="374"/>
      <c r="K7" s="374"/>
      <c r="L7" s="374"/>
      <c r="M7" s="374"/>
      <c r="N7" s="374"/>
      <c r="O7" s="374"/>
      <c r="P7" s="374"/>
      <c r="Q7" s="374"/>
      <c r="R7" s="250" t="s">
        <v>307</v>
      </c>
      <c r="S7" s="250"/>
      <c r="T7" s="109" t="e">
        <f>CORREL($F$2:$AD$2,$F$6:$AD$6)</f>
        <v>#DIV/0!</v>
      </c>
      <c r="U7" s="375"/>
      <c r="V7" s="375"/>
      <c r="W7" s="375"/>
      <c r="X7" s="376"/>
      <c r="Y7" s="303"/>
      <c r="Z7" s="305"/>
      <c r="AA7" s="305"/>
      <c r="AB7" s="305"/>
      <c r="AC7" s="304"/>
      <c r="AD7" s="377"/>
    </row>
    <row r="8" spans="1:30" ht="14.25" thickBot="1">
      <c r="A8" s="378"/>
      <c r="B8" s="185" t="s">
        <v>138</v>
      </c>
      <c r="C8" s="186"/>
      <c r="D8" s="303"/>
      <c r="E8" s="305"/>
      <c r="F8" s="305"/>
      <c r="G8" s="305"/>
      <c r="H8" s="304"/>
      <c r="I8" s="303"/>
      <c r="J8" s="305"/>
      <c r="K8" s="305"/>
      <c r="L8" s="304"/>
      <c r="M8" s="303"/>
      <c r="N8" s="305"/>
      <c r="O8" s="305"/>
      <c r="P8" s="305"/>
      <c r="Q8" s="304"/>
      <c r="R8" s="303"/>
      <c r="S8" s="305"/>
      <c r="T8" s="305"/>
      <c r="U8" s="305"/>
      <c r="V8" s="305"/>
      <c r="W8" s="304"/>
      <c r="X8" s="303"/>
      <c r="Y8" s="305"/>
      <c r="Z8" s="305"/>
      <c r="AA8" s="305"/>
      <c r="AB8" s="305"/>
      <c r="AC8" s="304"/>
      <c r="AD8" s="377"/>
    </row>
    <row r="9" spans="1:30" ht="14.25" thickBot="1">
      <c r="A9" s="75" t="s">
        <v>21</v>
      </c>
      <c r="B9" s="185" t="s">
        <v>27</v>
      </c>
      <c r="C9" s="186"/>
      <c r="D9" s="303"/>
      <c r="E9" s="304"/>
      <c r="F9" s="303"/>
      <c r="G9" s="305"/>
      <c r="H9" s="304"/>
      <c r="I9" s="303"/>
      <c r="J9" s="304"/>
      <c r="K9" s="303"/>
      <c r="L9" s="304"/>
      <c r="M9" s="303"/>
      <c r="N9" s="305"/>
      <c r="O9" s="304"/>
      <c r="P9" s="303"/>
      <c r="Q9" s="304"/>
      <c r="R9" s="303"/>
      <c r="S9" s="305"/>
      <c r="T9" s="305"/>
      <c r="U9" s="304"/>
      <c r="V9" s="303"/>
      <c r="W9" s="304"/>
      <c r="X9" s="303"/>
      <c r="Y9" s="305"/>
      <c r="Z9" s="305"/>
      <c r="AA9" s="304"/>
      <c r="AB9" s="303"/>
      <c r="AC9" s="304"/>
      <c r="AD9" s="377"/>
    </row>
    <row r="10" spans="1:30" ht="14.25" thickBot="1">
      <c r="A10" s="75" t="s">
        <v>139</v>
      </c>
      <c r="B10" s="185" t="s">
        <v>141</v>
      </c>
      <c r="C10" s="186"/>
      <c r="D10" s="303"/>
      <c r="E10" s="305"/>
      <c r="F10" s="305"/>
      <c r="G10" s="305"/>
      <c r="H10" s="304"/>
      <c r="I10" s="303"/>
      <c r="J10" s="305"/>
      <c r="K10" s="305"/>
      <c r="L10" s="304"/>
      <c r="M10" s="303"/>
      <c r="N10" s="305"/>
      <c r="O10" s="305"/>
      <c r="P10" s="305"/>
      <c r="Q10" s="304"/>
      <c r="R10" s="303"/>
      <c r="S10" s="305"/>
      <c r="T10" s="305"/>
      <c r="U10" s="305"/>
      <c r="V10" s="305"/>
      <c r="W10" s="304"/>
      <c r="X10" s="303"/>
      <c r="Y10" s="305"/>
      <c r="Z10" s="305"/>
      <c r="AA10" s="305"/>
      <c r="AB10" s="305"/>
      <c r="AC10" s="304"/>
      <c r="AD10" s="377"/>
    </row>
    <row r="11" spans="1:30" ht="14.25" thickBot="1">
      <c r="A11" s="75" t="s">
        <v>140</v>
      </c>
      <c r="B11" s="185" t="s">
        <v>29</v>
      </c>
      <c r="C11" s="186"/>
      <c r="D11" s="303"/>
      <c r="E11" s="305"/>
      <c r="F11" s="305"/>
      <c r="G11" s="305"/>
      <c r="H11" s="304"/>
      <c r="I11" s="303"/>
      <c r="J11" s="305"/>
      <c r="K11" s="305"/>
      <c r="L11" s="304"/>
      <c r="M11" s="303"/>
      <c r="N11" s="305"/>
      <c r="O11" s="305"/>
      <c r="P11" s="305"/>
      <c r="Q11" s="304"/>
      <c r="R11" s="303"/>
      <c r="S11" s="305"/>
      <c r="T11" s="305"/>
      <c r="U11" s="305"/>
      <c r="V11" s="305"/>
      <c r="W11" s="304"/>
      <c r="X11" s="303"/>
      <c r="Y11" s="305"/>
      <c r="Z11" s="305"/>
      <c r="AA11" s="305"/>
      <c r="AB11" s="305"/>
      <c r="AC11" s="304"/>
      <c r="AD11" s="377"/>
    </row>
    <row r="12" spans="1:30" ht="14.25" thickBot="1">
      <c r="A12" s="77"/>
      <c r="B12" s="185" t="s">
        <v>30</v>
      </c>
      <c r="C12" s="186"/>
      <c r="D12" s="303"/>
      <c r="E12" s="305"/>
      <c r="F12" s="305"/>
      <c r="G12" s="305"/>
      <c r="H12" s="304"/>
      <c r="I12" s="303"/>
      <c r="J12" s="305"/>
      <c r="K12" s="305"/>
      <c r="L12" s="304"/>
      <c r="M12" s="303"/>
      <c r="N12" s="305"/>
      <c r="O12" s="305"/>
      <c r="P12" s="305"/>
      <c r="Q12" s="304"/>
      <c r="R12" s="303"/>
      <c r="S12" s="305"/>
      <c r="T12" s="305"/>
      <c r="U12" s="305"/>
      <c r="V12" s="305"/>
      <c r="W12" s="304"/>
      <c r="X12" s="303"/>
      <c r="Y12" s="305"/>
      <c r="Z12" s="305"/>
      <c r="AA12" s="305"/>
      <c r="AB12" s="305"/>
      <c r="AC12" s="304"/>
      <c r="AD12" s="377"/>
    </row>
    <row r="13" spans="1:30" ht="14.25" thickBot="1">
      <c r="A13" s="292" t="s">
        <v>206</v>
      </c>
      <c r="B13" s="185" t="s">
        <v>186</v>
      </c>
      <c r="C13" s="186"/>
      <c r="D13" s="303"/>
      <c r="E13" s="305"/>
      <c r="F13" s="305"/>
      <c r="G13" s="304"/>
      <c r="H13" s="303"/>
      <c r="I13" s="305"/>
      <c r="J13" s="305"/>
      <c r="K13" s="305"/>
      <c r="L13" s="305"/>
      <c r="M13" s="304"/>
      <c r="N13" s="185" t="s">
        <v>207</v>
      </c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186"/>
      <c r="AD13" s="377"/>
    </row>
    <row r="14" spans="1:30" ht="14.25" thickBot="1">
      <c r="A14" s="293"/>
      <c r="B14" s="185" t="s">
        <v>208</v>
      </c>
      <c r="C14" s="186"/>
      <c r="D14" s="303"/>
      <c r="E14" s="305"/>
      <c r="F14" s="305"/>
      <c r="G14" s="304"/>
      <c r="H14" s="303"/>
      <c r="I14" s="305"/>
      <c r="J14" s="305"/>
      <c r="K14" s="305"/>
      <c r="L14" s="305"/>
      <c r="M14" s="304"/>
      <c r="N14" s="185" t="s">
        <v>209</v>
      </c>
      <c r="O14" s="250"/>
      <c r="P14" s="250"/>
      <c r="Q14" s="250"/>
      <c r="R14" s="250"/>
      <c r="S14" s="250"/>
      <c r="T14" s="186"/>
      <c r="U14" s="303"/>
      <c r="V14" s="305"/>
      <c r="W14" s="305"/>
      <c r="X14" s="305"/>
      <c r="Y14" s="305"/>
      <c r="Z14" s="305"/>
      <c r="AA14" s="305"/>
      <c r="AB14" s="305"/>
      <c r="AC14" s="304"/>
      <c r="AD14" s="377"/>
    </row>
    <row r="15" spans="1:30" ht="18.75" customHeight="1" thickBot="1">
      <c r="A15" s="293"/>
      <c r="B15" s="185" t="s">
        <v>308</v>
      </c>
      <c r="C15" s="186"/>
      <c r="D15" s="303"/>
      <c r="E15" s="305"/>
      <c r="F15" s="305"/>
      <c r="G15" s="304"/>
      <c r="H15" s="303"/>
      <c r="I15" s="305"/>
      <c r="J15" s="305"/>
      <c r="K15" s="305"/>
      <c r="L15" s="305"/>
      <c r="M15" s="304"/>
      <c r="N15" s="185" t="s">
        <v>309</v>
      </c>
      <c r="O15" s="250"/>
      <c r="P15" s="250"/>
      <c r="Q15" s="250"/>
      <c r="R15" s="250"/>
      <c r="S15" s="250"/>
      <c r="T15" s="186"/>
      <c r="U15" s="309"/>
      <c r="V15" s="310"/>
      <c r="W15" s="310"/>
      <c r="X15" s="310"/>
      <c r="Y15" s="311"/>
      <c r="Z15" s="303"/>
      <c r="AA15" s="305"/>
      <c r="AB15" s="305"/>
      <c r="AC15" s="304"/>
      <c r="AD15" s="377"/>
    </row>
    <row r="16" spans="1:30" ht="14.25" thickBot="1">
      <c r="A16" s="293"/>
      <c r="B16" s="185" t="s">
        <v>212</v>
      </c>
      <c r="C16" s="186"/>
      <c r="D16" s="303"/>
      <c r="E16" s="305"/>
      <c r="F16" s="305"/>
      <c r="G16" s="304"/>
      <c r="H16" s="303"/>
      <c r="I16" s="305"/>
      <c r="J16" s="305"/>
      <c r="K16" s="305"/>
      <c r="L16" s="305"/>
      <c r="M16" s="304"/>
      <c r="N16" s="185" t="s">
        <v>212</v>
      </c>
      <c r="O16" s="250"/>
      <c r="P16" s="250"/>
      <c r="Q16" s="250"/>
      <c r="R16" s="250"/>
      <c r="S16" s="250"/>
      <c r="T16" s="186"/>
      <c r="U16" s="309"/>
      <c r="V16" s="310"/>
      <c r="W16" s="310"/>
      <c r="X16" s="310"/>
      <c r="Y16" s="311"/>
      <c r="Z16" s="303"/>
      <c r="AA16" s="305"/>
      <c r="AB16" s="305"/>
      <c r="AC16" s="304"/>
      <c r="AD16" s="377"/>
    </row>
    <row r="17" spans="1:30" ht="15.75" thickBot="1">
      <c r="A17" s="293"/>
      <c r="B17" s="185" t="s">
        <v>201</v>
      </c>
      <c r="C17" s="186"/>
      <c r="D17" s="303"/>
      <c r="E17" s="305"/>
      <c r="F17" s="305"/>
      <c r="G17" s="304"/>
      <c r="H17" s="303"/>
      <c r="I17" s="305"/>
      <c r="J17" s="305"/>
      <c r="K17" s="305"/>
      <c r="L17" s="305"/>
      <c r="M17" s="304"/>
      <c r="N17" s="309" t="s">
        <v>310</v>
      </c>
      <c r="O17" s="310"/>
      <c r="P17" s="310"/>
      <c r="Q17" s="310"/>
      <c r="R17" s="310"/>
      <c r="S17" s="310"/>
      <c r="T17" s="311"/>
      <c r="U17" s="379"/>
      <c r="V17" s="380"/>
      <c r="W17" s="380"/>
      <c r="X17" s="380"/>
      <c r="Y17" s="381"/>
      <c r="Z17" s="303"/>
      <c r="AA17" s="305"/>
      <c r="AB17" s="305"/>
      <c r="AC17" s="304"/>
      <c r="AD17" s="377"/>
    </row>
    <row r="18" spans="1:30" ht="32.25" customHeight="1" thickBot="1">
      <c r="A18" s="293"/>
      <c r="B18" s="185" t="s">
        <v>311</v>
      </c>
      <c r="C18" s="186"/>
      <c r="D18" s="303"/>
      <c r="E18" s="305"/>
      <c r="F18" s="305"/>
      <c r="G18" s="304"/>
      <c r="H18" s="303"/>
      <c r="I18" s="305"/>
      <c r="J18" s="305"/>
      <c r="K18" s="305"/>
      <c r="L18" s="305"/>
      <c r="M18" s="304"/>
      <c r="N18" s="185" t="s">
        <v>215</v>
      </c>
      <c r="O18" s="250"/>
      <c r="P18" s="250"/>
      <c r="Q18" s="250"/>
      <c r="R18" s="250"/>
      <c r="S18" s="250"/>
      <c r="T18" s="186"/>
      <c r="U18" s="309"/>
      <c r="V18" s="310"/>
      <c r="W18" s="310"/>
      <c r="X18" s="310"/>
      <c r="Y18" s="311"/>
      <c r="Z18" s="303"/>
      <c r="AA18" s="305"/>
      <c r="AB18" s="305"/>
      <c r="AC18" s="304"/>
      <c r="AD18" s="377"/>
    </row>
    <row r="19" spans="1:30" ht="18.75" customHeight="1" thickBot="1">
      <c r="A19" s="293"/>
      <c r="B19" s="185" t="s">
        <v>312</v>
      </c>
      <c r="C19" s="186"/>
      <c r="D19" s="303"/>
      <c r="E19" s="305"/>
      <c r="F19" s="305"/>
      <c r="G19" s="304"/>
      <c r="H19" s="303"/>
      <c r="I19" s="305"/>
      <c r="J19" s="305"/>
      <c r="K19" s="305"/>
      <c r="L19" s="305"/>
      <c r="M19" s="304"/>
      <c r="N19" s="185" t="s">
        <v>217</v>
      </c>
      <c r="O19" s="250"/>
      <c r="P19" s="250"/>
      <c r="Q19" s="250"/>
      <c r="R19" s="250"/>
      <c r="S19" s="250"/>
      <c r="T19" s="186"/>
      <c r="U19" s="309"/>
      <c r="V19" s="310"/>
      <c r="W19" s="310"/>
      <c r="X19" s="310"/>
      <c r="Y19" s="311"/>
      <c r="Z19" s="303"/>
      <c r="AA19" s="305"/>
      <c r="AB19" s="305"/>
      <c r="AC19" s="304"/>
      <c r="AD19" s="377"/>
    </row>
    <row r="20" spans="1:30" ht="14.25" thickBot="1">
      <c r="A20" s="293"/>
      <c r="B20" s="185" t="s">
        <v>313</v>
      </c>
      <c r="C20" s="186"/>
      <c r="D20" s="303"/>
      <c r="E20" s="305"/>
      <c r="F20" s="305"/>
      <c r="G20" s="304"/>
      <c r="H20" s="303"/>
      <c r="I20" s="305"/>
      <c r="J20" s="305"/>
      <c r="K20" s="305"/>
      <c r="L20" s="305"/>
      <c r="M20" s="304"/>
      <c r="N20" s="185" t="s">
        <v>164</v>
      </c>
      <c r="O20" s="250"/>
      <c r="P20" s="250"/>
      <c r="Q20" s="250"/>
      <c r="R20" s="250"/>
      <c r="S20" s="250"/>
      <c r="T20" s="186"/>
      <c r="U20" s="309"/>
      <c r="V20" s="310"/>
      <c r="W20" s="310"/>
      <c r="X20" s="310"/>
      <c r="Y20" s="311"/>
      <c r="Z20" s="303"/>
      <c r="AA20" s="305"/>
      <c r="AB20" s="305"/>
      <c r="AC20" s="304"/>
      <c r="AD20" s="377"/>
    </row>
    <row r="21" spans="1:30" ht="14.25" thickBot="1">
      <c r="A21" s="294"/>
      <c r="B21" s="185" t="s">
        <v>30</v>
      </c>
      <c r="C21" s="186"/>
      <c r="D21" s="303"/>
      <c r="E21" s="305"/>
      <c r="F21" s="305"/>
      <c r="G21" s="304"/>
      <c r="H21" s="303"/>
      <c r="I21" s="305"/>
      <c r="J21" s="305"/>
      <c r="K21" s="305"/>
      <c r="L21" s="305"/>
      <c r="M21" s="304"/>
      <c r="N21" s="185" t="s">
        <v>30</v>
      </c>
      <c r="O21" s="250"/>
      <c r="P21" s="250"/>
      <c r="Q21" s="250"/>
      <c r="R21" s="250"/>
      <c r="S21" s="250"/>
      <c r="T21" s="186"/>
      <c r="U21" s="309"/>
      <c r="V21" s="310"/>
      <c r="W21" s="310"/>
      <c r="X21" s="310"/>
      <c r="Y21" s="311"/>
      <c r="Z21" s="303"/>
      <c r="AA21" s="305"/>
      <c r="AB21" s="305"/>
      <c r="AC21" s="304"/>
      <c r="AD21" s="377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123" t="s">
        <v>0</v>
      </c>
      <c r="B33" s="123"/>
      <c r="C33" s="123"/>
      <c r="D33" s="123"/>
      <c r="E33" s="123"/>
      <c r="F33" s="123"/>
      <c r="G33" s="123"/>
      <c r="H33" s="123"/>
      <c r="I33" s="123"/>
    </row>
    <row r="34" spans="1:10" ht="20.25">
      <c r="A34" s="124" t="s">
        <v>1</v>
      </c>
      <c r="B34" s="124"/>
      <c r="C34" s="124"/>
      <c r="D34" s="124"/>
      <c r="E34" s="124"/>
      <c r="F34" s="124"/>
      <c r="G34" s="124"/>
      <c r="H34" s="124"/>
      <c r="I34" s="124"/>
    </row>
    <row r="35" spans="1:10">
      <c r="A35" s="125" t="s">
        <v>314</v>
      </c>
      <c r="B35" s="125"/>
      <c r="C35" s="125"/>
      <c r="D35" s="125"/>
      <c r="E35" s="125"/>
      <c r="F35" s="125"/>
      <c r="G35" s="125"/>
      <c r="H35" s="125"/>
      <c r="I35" s="125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384" t="s">
        <v>186</v>
      </c>
      <c r="B42" s="385" t="s">
        <v>3</v>
      </c>
      <c r="C42" s="385" t="s">
        <v>332</v>
      </c>
      <c r="D42" s="385" t="s">
        <v>333</v>
      </c>
      <c r="E42" s="383" t="s">
        <v>341</v>
      </c>
      <c r="F42" s="386" t="s">
        <v>342</v>
      </c>
      <c r="G42" s="312" t="s">
        <v>334</v>
      </c>
      <c r="H42" s="387" t="s">
        <v>343</v>
      </c>
      <c r="I42" s="388" t="s">
        <v>344</v>
      </c>
      <c r="J42" s="385" t="s">
        <v>79</v>
      </c>
    </row>
    <row r="43" spans="1:10" ht="14.25" thickBot="1">
      <c r="A43" s="382"/>
      <c r="B43" s="383"/>
      <c r="C43" s="383"/>
      <c r="D43" s="383"/>
      <c r="E43" s="383"/>
      <c r="F43" s="90"/>
      <c r="G43" s="313">
        <f>E43-2*F43</f>
        <v>0</v>
      </c>
      <c r="H43" s="313" t="e">
        <f>G43-$F$6</f>
        <v>#DIV/0!</v>
      </c>
      <c r="I43" s="313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313">
        <f t="shared" ref="G44:G61" si="1">E44-2*F44</f>
        <v>0</v>
      </c>
      <c r="H44" s="313" t="e">
        <f>G44-$F$6</f>
        <v>#DIV/0!</v>
      </c>
      <c r="I44" s="313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313">
        <f t="shared" si="1"/>
        <v>0</v>
      </c>
      <c r="H45" s="313" t="e">
        <f t="shared" ref="H45:H61" si="2">G45-$F$6</f>
        <v>#DIV/0!</v>
      </c>
      <c r="I45" s="313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313">
        <f t="shared" si="1"/>
        <v>0</v>
      </c>
      <c r="H46" s="313" t="e">
        <f t="shared" si="2"/>
        <v>#DIV/0!</v>
      </c>
      <c r="I46" s="313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313">
        <f t="shared" si="1"/>
        <v>0</v>
      </c>
      <c r="H47" s="313" t="e">
        <f t="shared" si="2"/>
        <v>#DIV/0!</v>
      </c>
      <c r="I47" s="313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313">
        <f t="shared" si="1"/>
        <v>0</v>
      </c>
      <c r="H48" s="313" t="e">
        <f t="shared" si="2"/>
        <v>#DIV/0!</v>
      </c>
      <c r="I48" s="313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313">
        <f t="shared" si="1"/>
        <v>0</v>
      </c>
      <c r="H49" s="313" t="e">
        <f t="shared" si="2"/>
        <v>#DIV/0!</v>
      </c>
      <c r="I49" s="313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313">
        <f t="shared" si="1"/>
        <v>0</v>
      </c>
      <c r="H50" s="313" t="e">
        <f t="shared" si="2"/>
        <v>#DIV/0!</v>
      </c>
      <c r="I50" s="313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313">
        <f t="shared" si="1"/>
        <v>0</v>
      </c>
      <c r="H51" s="313" t="e">
        <f t="shared" si="2"/>
        <v>#DIV/0!</v>
      </c>
      <c r="I51" s="313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313">
        <f t="shared" si="1"/>
        <v>0</v>
      </c>
      <c r="H52" s="313" t="e">
        <f t="shared" si="2"/>
        <v>#DIV/0!</v>
      </c>
      <c r="I52" s="313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313">
        <f t="shared" si="1"/>
        <v>0</v>
      </c>
      <c r="H53" s="313" t="e">
        <f t="shared" si="2"/>
        <v>#DIV/0!</v>
      </c>
      <c r="I53" s="313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313">
        <f t="shared" si="1"/>
        <v>0</v>
      </c>
      <c r="H54" s="313" t="e">
        <f t="shared" si="2"/>
        <v>#DIV/0!</v>
      </c>
      <c r="I54" s="313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313">
        <f t="shared" si="1"/>
        <v>0</v>
      </c>
      <c r="H55" s="313" t="e">
        <f t="shared" si="2"/>
        <v>#DIV/0!</v>
      </c>
      <c r="I55" s="313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313">
        <f t="shared" si="1"/>
        <v>0</v>
      </c>
      <c r="H56" s="313" t="e">
        <f t="shared" si="2"/>
        <v>#DIV/0!</v>
      </c>
      <c r="I56" s="313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313">
        <f t="shared" si="1"/>
        <v>0</v>
      </c>
      <c r="H57" s="313" t="e">
        <f t="shared" si="2"/>
        <v>#DIV/0!</v>
      </c>
      <c r="I57" s="313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313">
        <f t="shared" si="1"/>
        <v>0</v>
      </c>
      <c r="H58" s="313" t="e">
        <f t="shared" si="2"/>
        <v>#DIV/0!</v>
      </c>
      <c r="I58" s="313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313">
        <f t="shared" si="1"/>
        <v>0</v>
      </c>
      <c r="H59" s="313" t="e">
        <f t="shared" si="2"/>
        <v>#DIV/0!</v>
      </c>
      <c r="I59" s="313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313">
        <f t="shared" si="1"/>
        <v>0</v>
      </c>
      <c r="H60" s="313" t="e">
        <f t="shared" si="2"/>
        <v>#DIV/0!</v>
      </c>
      <c r="I60" s="313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313">
        <f t="shared" si="1"/>
        <v>0</v>
      </c>
      <c r="H61" s="313" t="e">
        <f t="shared" si="2"/>
        <v>#DIV/0!</v>
      </c>
      <c r="I61" s="313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B20:C20"/>
    <mergeCell ref="D20:G20"/>
    <mergeCell ref="H20:M20"/>
    <mergeCell ref="N20:T20"/>
    <mergeCell ref="U20:Y20"/>
    <mergeCell ref="Z20:AC20"/>
    <mergeCell ref="B19:C19"/>
    <mergeCell ref="D19:G19"/>
    <mergeCell ref="H19:M19"/>
    <mergeCell ref="N19:T19"/>
    <mergeCell ref="U19:Y19"/>
    <mergeCell ref="Z19:AC19"/>
    <mergeCell ref="B18:C18"/>
    <mergeCell ref="D18:G18"/>
    <mergeCell ref="H18:M18"/>
    <mergeCell ref="N18:T18"/>
    <mergeCell ref="U18:Y18"/>
    <mergeCell ref="Z18:AC18"/>
    <mergeCell ref="B17:C17"/>
    <mergeCell ref="D17:G17"/>
    <mergeCell ref="H17:M17"/>
    <mergeCell ref="N17:T17"/>
    <mergeCell ref="U17:Y17"/>
    <mergeCell ref="Z17:AC17"/>
    <mergeCell ref="B16:C16"/>
    <mergeCell ref="D16:G16"/>
    <mergeCell ref="H16:M16"/>
    <mergeCell ref="N16:T16"/>
    <mergeCell ref="U16:Y16"/>
    <mergeCell ref="Z16:AC16"/>
    <mergeCell ref="B15:C15"/>
    <mergeCell ref="D15:G15"/>
    <mergeCell ref="H15:M15"/>
    <mergeCell ref="N15:T15"/>
    <mergeCell ref="U15:Y15"/>
    <mergeCell ref="Z15:AC15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  <mergeCell ref="B12:C12"/>
    <mergeCell ref="D12:H12"/>
    <mergeCell ref="I12:L12"/>
    <mergeCell ref="M12:Q12"/>
    <mergeCell ref="R12:W12"/>
    <mergeCell ref="X12:AC12"/>
    <mergeCell ref="X10:AC10"/>
    <mergeCell ref="B11:C11"/>
    <mergeCell ref="D11:H11"/>
    <mergeCell ref="I11:L11"/>
    <mergeCell ref="M11:Q11"/>
    <mergeCell ref="R11:W11"/>
    <mergeCell ref="X11:AC11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W5:Z5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T4:V4"/>
    <mergeCell ref="W4:Z4"/>
    <mergeCell ref="AA4:AB4"/>
    <mergeCell ref="AC4:AD4"/>
    <mergeCell ref="G5:I5"/>
    <mergeCell ref="J5:K5"/>
    <mergeCell ref="L5:N5"/>
    <mergeCell ref="O5:P5"/>
    <mergeCell ref="Q5:S5"/>
    <mergeCell ref="T5:V5"/>
    <mergeCell ref="Q3:S3"/>
    <mergeCell ref="T3:V3"/>
    <mergeCell ref="W3:Z3"/>
    <mergeCell ref="AA3:AB3"/>
    <mergeCell ref="AC3:AD3"/>
    <mergeCell ref="G4:I4"/>
    <mergeCell ref="J4:K4"/>
    <mergeCell ref="L4:N4"/>
    <mergeCell ref="O4:P4"/>
    <mergeCell ref="Q4:S4"/>
    <mergeCell ref="Q2:S2"/>
    <mergeCell ref="T2:V2"/>
    <mergeCell ref="W2:Z2"/>
    <mergeCell ref="AA2:AB2"/>
    <mergeCell ref="AC2:AD2"/>
    <mergeCell ref="B3:B5"/>
    <mergeCell ref="G3:I3"/>
    <mergeCell ref="J3:K3"/>
    <mergeCell ref="L3:N3"/>
    <mergeCell ref="O3:P3"/>
    <mergeCell ref="Q1:S1"/>
    <mergeCell ref="T1:V1"/>
    <mergeCell ref="W1:Z1"/>
    <mergeCell ref="AA1:AB1"/>
    <mergeCell ref="AC1:AD1"/>
    <mergeCell ref="B2:C2"/>
    <mergeCell ref="G2:I2"/>
    <mergeCell ref="J2:K2"/>
    <mergeCell ref="L2:N2"/>
    <mergeCell ref="O2:P2"/>
    <mergeCell ref="A1:A7"/>
    <mergeCell ref="B1:C1"/>
    <mergeCell ref="G1:I1"/>
    <mergeCell ref="J1:K1"/>
    <mergeCell ref="L1:N1"/>
    <mergeCell ref="O1:P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123" t="s">
        <v>0</v>
      </c>
      <c r="B1" s="123"/>
      <c r="C1" s="123"/>
      <c r="D1" s="123"/>
      <c r="E1" s="123"/>
      <c r="F1" s="123"/>
      <c r="G1" s="123"/>
      <c r="H1" s="123"/>
      <c r="I1" s="123"/>
    </row>
    <row r="2" spans="1:13" ht="20.25">
      <c r="A2" s="124" t="s">
        <v>1</v>
      </c>
      <c r="B2" s="124"/>
      <c r="C2" s="124"/>
      <c r="D2" s="124"/>
      <c r="E2" s="124"/>
      <c r="F2" s="124"/>
      <c r="G2" s="124"/>
      <c r="H2" s="124"/>
      <c r="I2" s="124"/>
    </row>
    <row r="3" spans="1:13">
      <c r="A3" s="125" t="s">
        <v>2</v>
      </c>
      <c r="B3" s="125"/>
      <c r="C3" s="125"/>
      <c r="D3" s="125"/>
      <c r="E3" s="125"/>
      <c r="F3" s="125"/>
      <c r="G3" s="125"/>
      <c r="H3" s="125"/>
      <c r="I3" s="125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257" t="s">
        <v>67</v>
      </c>
      <c r="B7" s="257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185" t="s">
        <v>5</v>
      </c>
      <c r="E8" s="250"/>
      <c r="F8" s="250"/>
      <c r="G8" s="186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276" t="s">
        <v>12</v>
      </c>
      <c r="D35" s="277"/>
      <c r="E35" s="277"/>
      <c r="F35" s="278"/>
      <c r="G35" s="276" t="s">
        <v>13</v>
      </c>
      <c r="H35" s="277"/>
      <c r="I35" s="277"/>
      <c r="J35" s="278"/>
      <c r="K35" s="258" t="s">
        <v>14</v>
      </c>
      <c r="L35" s="259"/>
      <c r="M35" s="259"/>
      <c r="N35" s="259"/>
      <c r="O35" s="260"/>
      <c r="P35" s="258" t="s">
        <v>100</v>
      </c>
      <c r="Q35" s="259"/>
      <c r="R35" s="259"/>
      <c r="S35" s="259"/>
      <c r="T35" s="259"/>
      <c r="U35" s="260"/>
      <c r="V35" s="185" t="s">
        <v>101</v>
      </c>
      <c r="W35" s="250"/>
      <c r="X35" s="186"/>
    </row>
    <row r="36" spans="1:26" ht="24" thickBot="1">
      <c r="A36" s="19" t="s">
        <v>9</v>
      </c>
      <c r="B36" s="9" t="s">
        <v>16</v>
      </c>
      <c r="C36" s="261">
        <v>0</v>
      </c>
      <c r="D36" s="262"/>
      <c r="E36" s="262"/>
      <c r="F36" s="263"/>
      <c r="G36" s="261"/>
      <c r="H36" s="262"/>
      <c r="I36" s="262"/>
      <c r="J36" s="263"/>
      <c r="K36" s="264">
        <f>G36-C36</f>
        <v>0</v>
      </c>
      <c r="L36" s="265"/>
      <c r="M36" s="265"/>
      <c r="N36" s="265"/>
      <c r="O36" s="266"/>
      <c r="P36" s="267">
        <f>AVERAGE(K36:O38)</f>
        <v>0</v>
      </c>
      <c r="Q36" s="268"/>
      <c r="R36" s="268"/>
      <c r="S36" s="268"/>
      <c r="T36" s="268"/>
      <c r="U36" s="269"/>
      <c r="V36" s="267" t="e">
        <f>(10*$C$7)/P36</f>
        <v>#DIV/0!</v>
      </c>
      <c r="W36" s="268"/>
      <c r="X36" s="269"/>
    </row>
    <row r="37" spans="1:26" ht="24" thickBot="1">
      <c r="A37" s="19" t="s">
        <v>10</v>
      </c>
      <c r="B37" s="9" t="s">
        <v>17</v>
      </c>
      <c r="C37" s="261">
        <v>0</v>
      </c>
      <c r="D37" s="262"/>
      <c r="E37" s="262"/>
      <c r="F37" s="263"/>
      <c r="G37" s="261"/>
      <c r="H37" s="262"/>
      <c r="I37" s="262"/>
      <c r="J37" s="263"/>
      <c r="K37" s="264">
        <f t="shared" ref="K37:K38" si="2">G37-C37</f>
        <v>0</v>
      </c>
      <c r="L37" s="265"/>
      <c r="M37" s="265"/>
      <c r="N37" s="265"/>
      <c r="O37" s="266"/>
      <c r="P37" s="270"/>
      <c r="Q37" s="271"/>
      <c r="R37" s="271"/>
      <c r="S37" s="271"/>
      <c r="T37" s="271"/>
      <c r="U37" s="272"/>
      <c r="V37" s="270"/>
      <c r="W37" s="271"/>
      <c r="X37" s="272"/>
      <c r="Z37" s="20" t="s">
        <v>102</v>
      </c>
    </row>
    <row r="38" spans="1:26" ht="24" thickBot="1">
      <c r="A38" s="7"/>
      <c r="B38" s="37" t="s">
        <v>18</v>
      </c>
      <c r="C38" s="279">
        <v>0</v>
      </c>
      <c r="D38" s="280"/>
      <c r="E38" s="280"/>
      <c r="F38" s="281"/>
      <c r="G38" s="282"/>
      <c r="H38" s="283"/>
      <c r="I38" s="283"/>
      <c r="J38" s="284"/>
      <c r="K38" s="264">
        <f t="shared" si="2"/>
        <v>0</v>
      </c>
      <c r="L38" s="265"/>
      <c r="M38" s="265"/>
      <c r="N38" s="265"/>
      <c r="O38" s="266"/>
      <c r="P38" s="273"/>
      <c r="Q38" s="274"/>
      <c r="R38" s="274"/>
      <c r="S38" s="274"/>
      <c r="T38" s="274"/>
      <c r="U38" s="275"/>
      <c r="V38" s="273"/>
      <c r="W38" s="274"/>
      <c r="X38" s="275"/>
    </row>
    <row r="39" spans="1:26" ht="14.25" thickTop="1">
      <c r="A39" s="19" t="s">
        <v>7</v>
      </c>
      <c r="B39" s="32" t="s">
        <v>103</v>
      </c>
      <c r="C39" s="285" t="s">
        <v>104</v>
      </c>
      <c r="D39" s="285"/>
      <c r="E39" s="285"/>
      <c r="F39" s="285"/>
      <c r="G39" s="213" t="s">
        <v>104</v>
      </c>
      <c r="H39" s="213"/>
      <c r="I39" s="213"/>
      <c r="J39" s="214"/>
      <c r="K39" s="217"/>
      <c r="L39" s="218"/>
      <c r="M39" s="218"/>
      <c r="N39" s="218"/>
      <c r="O39" s="219"/>
      <c r="P39" s="217"/>
      <c r="Q39" s="218"/>
      <c r="R39" s="218"/>
      <c r="S39" s="218"/>
      <c r="T39" s="218"/>
      <c r="U39" s="219"/>
      <c r="V39" s="217"/>
      <c r="W39" s="218"/>
      <c r="X39" s="219"/>
    </row>
    <row r="40" spans="1:26" ht="14.25" thickBot="1">
      <c r="A40" s="19" t="s">
        <v>105</v>
      </c>
      <c r="B40" s="39" t="s">
        <v>106</v>
      </c>
      <c r="C40" s="285"/>
      <c r="D40" s="285"/>
      <c r="E40" s="285"/>
      <c r="F40" s="285"/>
      <c r="G40" s="215"/>
      <c r="H40" s="215"/>
      <c r="I40" s="215"/>
      <c r="J40" s="216"/>
      <c r="K40" s="220"/>
      <c r="L40" s="221"/>
      <c r="M40" s="221"/>
      <c r="N40" s="221"/>
      <c r="O40" s="222"/>
      <c r="P40" s="220"/>
      <c r="Q40" s="221"/>
      <c r="R40" s="221"/>
      <c r="S40" s="221"/>
      <c r="T40" s="221"/>
      <c r="U40" s="222"/>
      <c r="V40" s="220"/>
      <c r="W40" s="221"/>
      <c r="X40" s="222"/>
    </row>
    <row r="41" spans="1:26" ht="27" thickBot="1">
      <c r="A41" s="18" t="s">
        <v>19</v>
      </c>
      <c r="B41" s="11" t="s">
        <v>20</v>
      </c>
      <c r="C41" s="207" t="e">
        <f>AVERAGE(C39:F39)</f>
        <v>#DIV/0!</v>
      </c>
      <c r="D41" s="208"/>
      <c r="E41" s="208"/>
      <c r="F41" s="209"/>
      <c r="G41" s="172"/>
      <c r="H41" s="173"/>
      <c r="I41" s="173"/>
      <c r="J41" s="174"/>
      <c r="K41" s="172"/>
      <c r="L41" s="173"/>
      <c r="M41" s="173"/>
      <c r="N41" s="173"/>
      <c r="O41" s="174"/>
      <c r="P41" s="172"/>
      <c r="Q41" s="173"/>
      <c r="R41" s="173"/>
      <c r="S41" s="173"/>
      <c r="T41" s="173"/>
      <c r="U41" s="174"/>
      <c r="V41" s="199"/>
      <c r="W41" s="200"/>
      <c r="X41" s="201"/>
    </row>
    <row r="42" spans="1:26" ht="14.25" thickTop="1">
      <c r="A42" s="19" t="s">
        <v>21</v>
      </c>
      <c r="B42" s="158" t="s">
        <v>26</v>
      </c>
      <c r="C42" s="160"/>
      <c r="D42" s="202"/>
      <c r="E42" s="203"/>
      <c r="F42" s="203"/>
      <c r="G42" s="204"/>
      <c r="H42" s="202"/>
      <c r="I42" s="203"/>
      <c r="J42" s="203"/>
      <c r="K42" s="203"/>
      <c r="L42" s="204"/>
      <c r="M42" s="190"/>
      <c r="N42" s="191"/>
      <c r="O42" s="191"/>
      <c r="P42" s="192"/>
      <c r="Q42" s="196"/>
      <c r="R42" s="197"/>
      <c r="S42" s="197"/>
      <c r="T42" s="198"/>
      <c r="U42" s="202"/>
      <c r="V42" s="203"/>
      <c r="W42" s="203"/>
      <c r="X42" s="204"/>
    </row>
    <row r="43" spans="1:26" ht="14.25" thickBot="1">
      <c r="A43" s="19" t="s">
        <v>22</v>
      </c>
      <c r="B43" s="164" t="s">
        <v>11</v>
      </c>
      <c r="C43" s="166"/>
      <c r="D43" s="175"/>
      <c r="E43" s="205"/>
      <c r="F43" s="205"/>
      <c r="G43" s="176"/>
      <c r="H43" s="175"/>
      <c r="I43" s="205"/>
      <c r="J43" s="205"/>
      <c r="K43" s="205"/>
      <c r="L43" s="176"/>
      <c r="M43" s="193"/>
      <c r="N43" s="194"/>
      <c r="O43" s="194"/>
      <c r="P43" s="195"/>
      <c r="Q43" s="182"/>
      <c r="R43" s="183"/>
      <c r="S43" s="183"/>
      <c r="T43" s="184"/>
      <c r="U43" s="175"/>
      <c r="V43" s="205"/>
      <c r="W43" s="205"/>
      <c r="X43" s="176"/>
    </row>
    <row r="44" spans="1:26" ht="20.25" thickBot="1">
      <c r="A44" s="19" t="s">
        <v>23</v>
      </c>
      <c r="B44" s="185" t="s">
        <v>27</v>
      </c>
      <c r="C44" s="186"/>
      <c r="D44" s="40"/>
      <c r="E44" s="187"/>
      <c r="F44" s="188"/>
      <c r="G44" s="189"/>
      <c r="H44" s="187"/>
      <c r="I44" s="189"/>
      <c r="J44" s="187"/>
      <c r="K44" s="188"/>
      <c r="L44" s="189"/>
      <c r="M44" s="40"/>
      <c r="N44" s="187"/>
      <c r="O44" s="188"/>
      <c r="P44" s="189"/>
      <c r="Q44" s="187"/>
      <c r="R44" s="189"/>
      <c r="S44" s="187"/>
      <c r="T44" s="189"/>
      <c r="U44" s="187"/>
      <c r="V44" s="189"/>
      <c r="W44" s="187"/>
      <c r="X44" s="189"/>
    </row>
    <row r="45" spans="1:26">
      <c r="A45" s="19" t="s">
        <v>24</v>
      </c>
      <c r="B45" s="177" t="s">
        <v>28</v>
      </c>
      <c r="C45" s="178"/>
      <c r="D45" s="179"/>
      <c r="E45" s="180"/>
      <c r="F45" s="180"/>
      <c r="G45" s="181"/>
      <c r="H45" s="179"/>
      <c r="I45" s="180"/>
      <c r="J45" s="180"/>
      <c r="K45" s="180"/>
      <c r="L45" s="181"/>
      <c r="M45" s="179"/>
      <c r="N45" s="180"/>
      <c r="O45" s="180"/>
      <c r="P45" s="181"/>
      <c r="Q45" s="179"/>
      <c r="R45" s="180"/>
      <c r="S45" s="180"/>
      <c r="T45" s="181"/>
      <c r="U45" s="179"/>
      <c r="V45" s="180"/>
      <c r="W45" s="180"/>
      <c r="X45" s="181"/>
    </row>
    <row r="46" spans="1:26" ht="14.25" thickBot="1">
      <c r="A46" s="19" t="s">
        <v>25</v>
      </c>
      <c r="B46" s="164" t="s">
        <v>6</v>
      </c>
      <c r="C46" s="166"/>
      <c r="D46" s="182"/>
      <c r="E46" s="183"/>
      <c r="F46" s="183"/>
      <c r="G46" s="184"/>
      <c r="H46" s="182"/>
      <c r="I46" s="183"/>
      <c r="J46" s="183"/>
      <c r="K46" s="183"/>
      <c r="L46" s="184"/>
      <c r="M46" s="182"/>
      <c r="N46" s="183"/>
      <c r="O46" s="183"/>
      <c r="P46" s="184"/>
      <c r="Q46" s="182"/>
      <c r="R46" s="183"/>
      <c r="S46" s="183"/>
      <c r="T46" s="184"/>
      <c r="U46" s="182"/>
      <c r="V46" s="183"/>
      <c r="W46" s="183"/>
      <c r="X46" s="184"/>
    </row>
    <row r="47" spans="1:26" ht="20.25" thickBot="1">
      <c r="A47" s="13"/>
      <c r="B47" s="185" t="s">
        <v>29</v>
      </c>
      <c r="C47" s="186"/>
      <c r="D47" s="187"/>
      <c r="E47" s="188"/>
      <c r="F47" s="188"/>
      <c r="G47" s="189"/>
      <c r="H47" s="187"/>
      <c r="I47" s="188"/>
      <c r="J47" s="188"/>
      <c r="K47" s="188"/>
      <c r="L47" s="189"/>
      <c r="M47" s="187"/>
      <c r="N47" s="188"/>
      <c r="O47" s="188"/>
      <c r="P47" s="189"/>
      <c r="Q47" s="187"/>
      <c r="R47" s="188"/>
      <c r="S47" s="188"/>
      <c r="T47" s="189"/>
      <c r="U47" s="187"/>
      <c r="V47" s="188"/>
      <c r="W47" s="188"/>
      <c r="X47" s="189"/>
    </row>
    <row r="48" spans="1:26" ht="20.25" thickBot="1">
      <c r="A48" s="7"/>
      <c r="B48" s="170" t="s">
        <v>30</v>
      </c>
      <c r="C48" s="171"/>
      <c r="D48" s="172"/>
      <c r="E48" s="173"/>
      <c r="F48" s="173"/>
      <c r="G48" s="174"/>
      <c r="H48" s="172"/>
      <c r="I48" s="173"/>
      <c r="J48" s="173"/>
      <c r="K48" s="173"/>
      <c r="L48" s="174"/>
      <c r="M48" s="172"/>
      <c r="N48" s="173"/>
      <c r="O48" s="173"/>
      <c r="P48" s="174"/>
      <c r="Q48" s="172"/>
      <c r="R48" s="173"/>
      <c r="S48" s="173"/>
      <c r="T48" s="174"/>
      <c r="U48" s="172"/>
      <c r="V48" s="173"/>
      <c r="W48" s="173"/>
      <c r="X48" s="174"/>
    </row>
    <row r="49" spans="1:24" ht="14.25" thickTop="1">
      <c r="A49" s="19" t="s">
        <v>31</v>
      </c>
      <c r="B49" s="158" t="s">
        <v>33</v>
      </c>
      <c r="C49" s="160"/>
      <c r="D49" s="158" t="s">
        <v>34</v>
      </c>
      <c r="E49" s="160"/>
      <c r="F49" s="149" t="s">
        <v>36</v>
      </c>
      <c r="G49" s="150"/>
      <c r="H49" s="151"/>
      <c r="I49" s="149" t="s">
        <v>37</v>
      </c>
      <c r="J49" s="150"/>
      <c r="K49" s="151"/>
      <c r="L49" s="149" t="s">
        <v>38</v>
      </c>
      <c r="M49" s="150"/>
      <c r="N49" s="151"/>
      <c r="O49" s="158" t="s">
        <v>40</v>
      </c>
      <c r="P49" s="159"/>
      <c r="Q49" s="160"/>
      <c r="R49" s="158" t="s">
        <v>28</v>
      </c>
      <c r="S49" s="160"/>
      <c r="T49" s="132" t="s">
        <v>41</v>
      </c>
      <c r="U49" s="133"/>
      <c r="V49" s="133"/>
      <c r="W49" s="134"/>
      <c r="X49" s="42" t="s">
        <v>42</v>
      </c>
    </row>
    <row r="50" spans="1:24">
      <c r="A50" s="19" t="s">
        <v>32</v>
      </c>
      <c r="B50" s="161"/>
      <c r="C50" s="163"/>
      <c r="D50" s="161" t="s">
        <v>35</v>
      </c>
      <c r="E50" s="163"/>
      <c r="F50" s="152"/>
      <c r="G50" s="153"/>
      <c r="H50" s="154"/>
      <c r="I50" s="152"/>
      <c r="J50" s="153"/>
      <c r="K50" s="154"/>
      <c r="L50" s="152" t="s">
        <v>39</v>
      </c>
      <c r="M50" s="153"/>
      <c r="N50" s="154"/>
      <c r="O50" s="161"/>
      <c r="P50" s="162"/>
      <c r="Q50" s="163"/>
      <c r="R50" s="161" t="s">
        <v>6</v>
      </c>
      <c r="S50" s="163"/>
      <c r="T50" s="135"/>
      <c r="U50" s="136"/>
      <c r="V50" s="136"/>
      <c r="W50" s="137"/>
      <c r="X50" s="42" t="s">
        <v>43</v>
      </c>
    </row>
    <row r="51" spans="1:24" ht="14.25" thickBot="1">
      <c r="A51" s="19" t="s">
        <v>25</v>
      </c>
      <c r="B51" s="164"/>
      <c r="C51" s="166"/>
      <c r="D51" s="175" t="s">
        <v>4</v>
      </c>
      <c r="E51" s="176"/>
      <c r="F51" s="167"/>
      <c r="G51" s="168"/>
      <c r="H51" s="169"/>
      <c r="I51" s="167"/>
      <c r="J51" s="168"/>
      <c r="K51" s="169"/>
      <c r="L51" s="155"/>
      <c r="M51" s="156"/>
      <c r="N51" s="157"/>
      <c r="O51" s="164"/>
      <c r="P51" s="165"/>
      <c r="Q51" s="166"/>
      <c r="R51" s="155"/>
      <c r="S51" s="157"/>
      <c r="T51" s="138"/>
      <c r="U51" s="139"/>
      <c r="V51" s="139"/>
      <c r="W51" s="140"/>
      <c r="X51" s="43"/>
    </row>
    <row r="52" spans="1:24" ht="14.25" thickBot="1">
      <c r="A52" s="13"/>
      <c r="B52" s="141"/>
      <c r="C52" s="142"/>
      <c r="D52" s="145"/>
      <c r="E52" s="146"/>
      <c r="F52" s="129"/>
      <c r="G52" s="131"/>
      <c r="H52" s="130"/>
      <c r="I52" s="129"/>
      <c r="J52" s="131"/>
      <c r="K52" s="130"/>
      <c r="L52" s="129"/>
      <c r="M52" s="131"/>
      <c r="N52" s="130"/>
      <c r="O52" s="141"/>
      <c r="P52" s="147"/>
      <c r="Q52" s="142"/>
      <c r="R52" s="141"/>
      <c r="S52" s="142"/>
      <c r="T52" s="141"/>
      <c r="U52" s="147"/>
      <c r="V52" s="147"/>
      <c r="W52" s="142"/>
      <c r="X52" s="127"/>
    </row>
    <row r="53" spans="1:24" ht="14.25" thickBot="1">
      <c r="A53" s="15"/>
      <c r="B53" s="143"/>
      <c r="C53" s="144"/>
      <c r="D53" s="129"/>
      <c r="E53" s="130"/>
      <c r="F53" s="129"/>
      <c r="G53" s="131"/>
      <c r="H53" s="130"/>
      <c r="I53" s="129"/>
      <c r="J53" s="131"/>
      <c r="K53" s="130"/>
      <c r="L53" s="129"/>
      <c r="M53" s="131"/>
      <c r="N53" s="130"/>
      <c r="O53" s="143"/>
      <c r="P53" s="148"/>
      <c r="Q53" s="144"/>
      <c r="R53" s="143"/>
      <c r="S53" s="144"/>
      <c r="T53" s="143"/>
      <c r="U53" s="148"/>
      <c r="V53" s="148"/>
      <c r="W53" s="144"/>
      <c r="X53" s="128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121" t="s">
        <v>107</v>
      </c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122" t="s">
        <v>108</v>
      </c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</row>
  </sheetData>
  <mergeCells count="96"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B49:C51"/>
    <mergeCell ref="D49:E49"/>
    <mergeCell ref="F49:H51"/>
    <mergeCell ref="I49:K51"/>
    <mergeCell ref="L49:N49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M42:P43"/>
    <mergeCell ref="Q42:T43"/>
    <mergeCell ref="S44:T44"/>
    <mergeCell ref="U44:V44"/>
    <mergeCell ref="W44:X44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A1:I1"/>
    <mergeCell ref="A2:I2"/>
    <mergeCell ref="A3:I3"/>
    <mergeCell ref="A7:B7"/>
    <mergeCell ref="D8:G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7" ht="20.25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1:17">
      <c r="A3" s="125" t="s">
        <v>109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306" t="s">
        <v>117</v>
      </c>
      <c r="C6" s="306"/>
      <c r="D6" s="306"/>
      <c r="E6" s="306"/>
      <c r="F6" s="306"/>
      <c r="G6" s="306"/>
      <c r="H6" s="306"/>
      <c r="I6" s="306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177" t="s">
        <v>121</v>
      </c>
      <c r="E10" s="288"/>
      <c r="F10" s="178"/>
      <c r="G10" s="177" t="s">
        <v>122</v>
      </c>
      <c r="H10" s="288"/>
      <c r="I10" s="178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164"/>
      <c r="E11" s="165"/>
      <c r="F11" s="166"/>
      <c r="G11" s="164"/>
      <c r="H11" s="165"/>
      <c r="I11" s="166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163" t="s">
        <v>133</v>
      </c>
      <c r="P15" s="163"/>
      <c r="Q15" s="163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300" t="s">
        <v>138</v>
      </c>
      <c r="C36" s="301"/>
      <c r="D36" s="302"/>
      <c r="E36" s="303"/>
      <c r="F36" s="304"/>
      <c r="G36" s="303"/>
      <c r="H36" s="305"/>
      <c r="I36" s="305"/>
      <c r="J36" s="305"/>
      <c r="K36" s="305"/>
      <c r="L36" s="305"/>
      <c r="M36" s="304"/>
      <c r="N36" s="303"/>
      <c r="O36" s="305"/>
      <c r="P36" s="305"/>
      <c r="Q36" s="305"/>
      <c r="R36" s="304"/>
    </row>
    <row r="37" spans="1:20" ht="14.25" thickBot="1">
      <c r="A37" s="75" t="s">
        <v>139</v>
      </c>
      <c r="B37" s="300" t="s">
        <v>27</v>
      </c>
      <c r="C37" s="301"/>
      <c r="D37" s="302"/>
      <c r="E37" s="51"/>
      <c r="F37" s="51"/>
      <c r="G37" s="303"/>
      <c r="H37" s="305"/>
      <c r="I37" s="305"/>
      <c r="J37" s="304"/>
      <c r="K37" s="303"/>
      <c r="L37" s="305"/>
      <c r="M37" s="304"/>
      <c r="N37" s="303"/>
      <c r="O37" s="305"/>
      <c r="P37" s="304"/>
      <c r="Q37" s="303"/>
      <c r="R37" s="304"/>
    </row>
    <row r="38" spans="1:20" ht="14.25" thickBot="1">
      <c r="A38" s="75" t="s">
        <v>140</v>
      </c>
      <c r="B38" s="300" t="s">
        <v>141</v>
      </c>
      <c r="C38" s="301"/>
      <c r="D38" s="302"/>
      <c r="E38" s="303"/>
      <c r="F38" s="304"/>
      <c r="G38" s="303"/>
      <c r="H38" s="305"/>
      <c r="I38" s="305"/>
      <c r="J38" s="305"/>
      <c r="K38" s="305"/>
      <c r="L38" s="305"/>
      <c r="M38" s="304"/>
      <c r="N38" s="303"/>
      <c r="O38" s="305"/>
      <c r="P38" s="305"/>
      <c r="Q38" s="305"/>
      <c r="R38" s="304"/>
    </row>
    <row r="39" spans="1:20" ht="14.25" thickBot="1">
      <c r="A39" s="76"/>
      <c r="B39" s="300" t="s">
        <v>29</v>
      </c>
      <c r="C39" s="301"/>
      <c r="D39" s="302"/>
      <c r="E39" s="303"/>
      <c r="F39" s="304"/>
      <c r="G39" s="303"/>
      <c r="H39" s="305"/>
      <c r="I39" s="305"/>
      <c r="J39" s="305"/>
      <c r="K39" s="305"/>
      <c r="L39" s="305"/>
      <c r="M39" s="304"/>
      <c r="N39" s="303"/>
      <c r="O39" s="305"/>
      <c r="P39" s="305"/>
      <c r="Q39" s="305"/>
      <c r="R39" s="304"/>
    </row>
    <row r="40" spans="1:20" ht="14.25" thickBot="1">
      <c r="A40" s="77"/>
      <c r="B40" s="300" t="s">
        <v>30</v>
      </c>
      <c r="C40" s="301"/>
      <c r="D40" s="302"/>
      <c r="E40" s="303"/>
      <c r="F40" s="304"/>
      <c r="G40" s="303"/>
      <c r="H40" s="305"/>
      <c r="I40" s="305"/>
      <c r="J40" s="305"/>
      <c r="K40" s="305"/>
      <c r="L40" s="305"/>
      <c r="M40" s="304"/>
      <c r="N40" s="303"/>
      <c r="O40" s="305"/>
      <c r="P40" s="305"/>
      <c r="Q40" s="305"/>
      <c r="R40" s="304"/>
    </row>
    <row r="41" spans="1:20" ht="14.25" thickBot="1">
      <c r="A41" s="177" t="s">
        <v>8</v>
      </c>
      <c r="B41" s="178"/>
      <c r="C41" s="185" t="s">
        <v>142</v>
      </c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186"/>
    </row>
    <row r="42" spans="1:20" ht="14.25" thickBot="1">
      <c r="A42" s="161" t="s">
        <v>9</v>
      </c>
      <c r="B42" s="163"/>
      <c r="C42" s="185" t="s">
        <v>143</v>
      </c>
      <c r="D42" s="186"/>
      <c r="E42" s="185" t="s">
        <v>144</v>
      </c>
      <c r="F42" s="250"/>
      <c r="G42" s="186"/>
      <c r="H42" s="185" t="s">
        <v>145</v>
      </c>
      <c r="I42" s="250"/>
      <c r="J42" s="250"/>
      <c r="K42" s="250"/>
      <c r="L42" s="186"/>
      <c r="M42" s="185" t="s">
        <v>146</v>
      </c>
      <c r="N42" s="250"/>
      <c r="O42" s="186"/>
      <c r="P42" s="185" t="s">
        <v>147</v>
      </c>
      <c r="Q42" s="250"/>
      <c r="R42" s="186"/>
    </row>
    <row r="43" spans="1:20" ht="20.25" thickBot="1">
      <c r="A43" s="161" t="s">
        <v>10</v>
      </c>
      <c r="B43" s="163"/>
      <c r="C43" s="298">
        <v>0</v>
      </c>
      <c r="D43" s="299"/>
      <c r="E43" s="261"/>
      <c r="F43" s="262"/>
      <c r="G43" s="263"/>
      <c r="H43" s="264">
        <f>E43-C43</f>
        <v>0</v>
      </c>
      <c r="I43" s="265"/>
      <c r="J43" s="265"/>
      <c r="K43" s="265"/>
      <c r="L43" s="266"/>
      <c r="M43" s="264" t="str">
        <f>IFERROR("",(10*0.0025)/H43)</f>
        <v/>
      </c>
      <c r="N43" s="265"/>
      <c r="O43" s="266"/>
      <c r="P43" s="267" t="str">
        <f>IFERROR("",AVERAGE(M43:O45))</f>
        <v/>
      </c>
      <c r="Q43" s="268"/>
      <c r="R43" s="269"/>
      <c r="T43" s="78" t="s">
        <v>148</v>
      </c>
    </row>
    <row r="44" spans="1:20" ht="20.25" customHeight="1" thickBot="1">
      <c r="A44" s="161" t="s">
        <v>149</v>
      </c>
      <c r="B44" s="163"/>
      <c r="C44" s="298">
        <v>0</v>
      </c>
      <c r="D44" s="299"/>
      <c r="E44" s="261"/>
      <c r="F44" s="262"/>
      <c r="G44" s="263"/>
      <c r="H44" s="264">
        <f>E44-C44</f>
        <v>0</v>
      </c>
      <c r="I44" s="265"/>
      <c r="J44" s="265"/>
      <c r="K44" s="265"/>
      <c r="L44" s="266"/>
      <c r="M44" s="264" t="str">
        <f t="shared" ref="M44:M45" si="5">IFERROR("",(10*0.0025)/H44)</f>
        <v/>
      </c>
      <c r="N44" s="265"/>
      <c r="O44" s="266"/>
      <c r="P44" s="270"/>
      <c r="Q44" s="271"/>
      <c r="R44" s="272"/>
    </row>
    <row r="45" spans="1:20" ht="20.25" thickBot="1">
      <c r="A45" s="155"/>
      <c r="B45" s="157"/>
      <c r="C45" s="298">
        <v>0</v>
      </c>
      <c r="D45" s="299"/>
      <c r="E45" s="261"/>
      <c r="F45" s="262"/>
      <c r="G45" s="263"/>
      <c r="H45" s="264">
        <f>E45-C45</f>
        <v>0</v>
      </c>
      <c r="I45" s="265"/>
      <c r="J45" s="265"/>
      <c r="K45" s="265"/>
      <c r="L45" s="266"/>
      <c r="M45" s="264" t="str">
        <f t="shared" si="5"/>
        <v/>
      </c>
      <c r="N45" s="265"/>
      <c r="O45" s="266"/>
      <c r="P45" s="295"/>
      <c r="Q45" s="296"/>
      <c r="R45" s="297"/>
    </row>
    <row r="46" spans="1:20" ht="14.25" thickBot="1">
      <c r="A46" s="177" t="s">
        <v>150</v>
      </c>
      <c r="B46" s="178"/>
      <c r="C46" s="185" t="s">
        <v>142</v>
      </c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186"/>
    </row>
    <row r="47" spans="1:20" ht="15">
      <c r="A47" s="161" t="s">
        <v>151</v>
      </c>
      <c r="B47" s="163"/>
      <c r="C47" s="177" t="s">
        <v>152</v>
      </c>
      <c r="D47" s="288"/>
      <c r="E47" s="178"/>
      <c r="F47" s="177" t="s">
        <v>153</v>
      </c>
      <c r="G47" s="288"/>
      <c r="H47" s="288"/>
      <c r="I47" s="288"/>
      <c r="J47" s="288"/>
      <c r="K47" s="178"/>
      <c r="L47" s="177" t="s">
        <v>123</v>
      </c>
      <c r="M47" s="288"/>
      <c r="N47" s="178"/>
      <c r="O47" s="177" t="s">
        <v>124</v>
      </c>
      <c r="P47" s="288"/>
      <c r="Q47" s="178"/>
      <c r="R47" s="48" t="s">
        <v>154</v>
      </c>
    </row>
    <row r="48" spans="1:20" ht="14.25" thickBot="1">
      <c r="A48" s="161" t="s">
        <v>155</v>
      </c>
      <c r="B48" s="163"/>
      <c r="C48" s="164"/>
      <c r="D48" s="165"/>
      <c r="E48" s="166"/>
      <c r="F48" s="164"/>
      <c r="G48" s="165"/>
      <c r="H48" s="165"/>
      <c r="I48" s="165"/>
      <c r="J48" s="165"/>
      <c r="K48" s="166"/>
      <c r="L48" s="161" t="s">
        <v>156</v>
      </c>
      <c r="M48" s="162"/>
      <c r="N48" s="163"/>
      <c r="O48" s="161" t="s">
        <v>157</v>
      </c>
      <c r="P48" s="162"/>
      <c r="Q48" s="163"/>
      <c r="R48" s="79" t="s">
        <v>158</v>
      </c>
    </row>
    <row r="49" spans="1:18" ht="14.25" thickBot="1">
      <c r="A49" s="161" t="s">
        <v>159</v>
      </c>
      <c r="B49" s="163"/>
      <c r="C49" s="49" t="s">
        <v>127</v>
      </c>
      <c r="D49" s="49" t="s">
        <v>128</v>
      </c>
      <c r="E49" s="49" t="s">
        <v>130</v>
      </c>
      <c r="F49" s="49" t="s">
        <v>127</v>
      </c>
      <c r="G49" s="185" t="s">
        <v>128</v>
      </c>
      <c r="H49" s="250"/>
      <c r="I49" s="186"/>
      <c r="J49" s="185" t="s">
        <v>130</v>
      </c>
      <c r="K49" s="186"/>
      <c r="L49" s="155" t="s">
        <v>160</v>
      </c>
      <c r="M49" s="156"/>
      <c r="N49" s="157"/>
      <c r="O49" s="164" t="s">
        <v>161</v>
      </c>
      <c r="P49" s="165"/>
      <c r="Q49" s="166"/>
      <c r="R49" s="47"/>
    </row>
    <row r="50" spans="1:18" ht="20.25" thickBot="1">
      <c r="A50" s="161" t="s">
        <v>19</v>
      </c>
      <c r="B50" s="163"/>
      <c r="C50" s="93"/>
      <c r="D50" s="93"/>
      <c r="E50" s="92">
        <f>D50-C50</f>
        <v>0</v>
      </c>
      <c r="F50" s="93"/>
      <c r="G50" s="261"/>
      <c r="H50" s="262"/>
      <c r="I50" s="263"/>
      <c r="J50" s="264">
        <f>G50-F50</f>
        <v>0</v>
      </c>
      <c r="K50" s="266"/>
      <c r="L50" s="264" t="str">
        <f>IFERROR("",$P$43*E50*8*1000/100)</f>
        <v/>
      </c>
      <c r="M50" s="265"/>
      <c r="N50" s="266"/>
      <c r="O50" s="264" t="str">
        <f>IFERROR("",$P$43*J50*8*1000/100)</f>
        <v/>
      </c>
      <c r="P50" s="265"/>
      <c r="Q50" s="266"/>
      <c r="R50" s="92" t="str">
        <f>IFERROR("",L50-O50)</f>
        <v/>
      </c>
    </row>
    <row r="51" spans="1:18" ht="20.25" thickBot="1">
      <c r="A51" s="155"/>
      <c r="B51" s="157"/>
      <c r="C51" s="94"/>
      <c r="D51" s="94"/>
      <c r="E51" s="92">
        <f>D51-C51</f>
        <v>0</v>
      </c>
      <c r="F51" s="94"/>
      <c r="G51" s="289"/>
      <c r="H51" s="290"/>
      <c r="I51" s="291"/>
      <c r="J51" s="264">
        <f>G51-F51</f>
        <v>0</v>
      </c>
      <c r="K51" s="266"/>
      <c r="L51" s="264" t="str">
        <f>IFERROR("",$P$43*E51*8*1000/100)</f>
        <v/>
      </c>
      <c r="M51" s="265"/>
      <c r="N51" s="266"/>
      <c r="O51" s="264" t="str">
        <f>IFERROR("",$P$43*J51*8*1000/100)</f>
        <v/>
      </c>
      <c r="P51" s="265"/>
      <c r="Q51" s="266"/>
      <c r="R51" s="92" t="str">
        <f>IFERROR("",L51-O51)</f>
        <v/>
      </c>
    </row>
    <row r="52" spans="1:18">
      <c r="A52" s="177" t="s">
        <v>31</v>
      </c>
      <c r="B52" s="178"/>
      <c r="C52" s="292" t="s">
        <v>33</v>
      </c>
      <c r="D52" s="292" t="s">
        <v>162</v>
      </c>
      <c r="E52" s="177" t="s">
        <v>121</v>
      </c>
      <c r="F52" s="178"/>
      <c r="G52" s="177" t="s">
        <v>163</v>
      </c>
      <c r="H52" s="288"/>
      <c r="I52" s="288"/>
      <c r="J52" s="288"/>
      <c r="K52" s="178"/>
      <c r="L52" s="177" t="s">
        <v>125</v>
      </c>
      <c r="M52" s="288"/>
      <c r="N52" s="178"/>
      <c r="O52" s="177" t="s">
        <v>164</v>
      </c>
      <c r="P52" s="288"/>
      <c r="Q52" s="178"/>
      <c r="R52" s="48" t="s">
        <v>42</v>
      </c>
    </row>
    <row r="53" spans="1:18" ht="14.25" thickBot="1">
      <c r="A53" s="161" t="s">
        <v>32</v>
      </c>
      <c r="B53" s="163"/>
      <c r="C53" s="293"/>
      <c r="D53" s="293"/>
      <c r="E53" s="164"/>
      <c r="F53" s="166"/>
      <c r="G53" s="164"/>
      <c r="H53" s="165"/>
      <c r="I53" s="165"/>
      <c r="J53" s="165"/>
      <c r="K53" s="166"/>
      <c r="L53" s="161" t="s">
        <v>165</v>
      </c>
      <c r="M53" s="162"/>
      <c r="N53" s="163"/>
      <c r="O53" s="161"/>
      <c r="P53" s="162"/>
      <c r="Q53" s="163"/>
      <c r="R53" s="48" t="s">
        <v>43</v>
      </c>
    </row>
    <row r="54" spans="1:18" ht="14.25" thickBot="1">
      <c r="A54" s="161" t="s">
        <v>25</v>
      </c>
      <c r="B54" s="163"/>
      <c r="C54" s="294"/>
      <c r="D54" s="294"/>
      <c r="E54" s="49" t="s">
        <v>127</v>
      </c>
      <c r="F54" s="49" t="s">
        <v>128</v>
      </c>
      <c r="G54" s="185" t="s">
        <v>127</v>
      </c>
      <c r="H54" s="186"/>
      <c r="I54" s="185" t="s">
        <v>128</v>
      </c>
      <c r="J54" s="250"/>
      <c r="K54" s="186"/>
      <c r="L54" s="164" t="s">
        <v>166</v>
      </c>
      <c r="M54" s="165"/>
      <c r="N54" s="166"/>
      <c r="O54" s="164"/>
      <c r="P54" s="165"/>
      <c r="Q54" s="166"/>
      <c r="R54" s="47"/>
    </row>
    <row r="55" spans="1:18" ht="14.25" thickBot="1">
      <c r="A55" s="286"/>
      <c r="B55" s="287"/>
      <c r="C55" s="127"/>
      <c r="D55" s="80"/>
      <c r="E55" s="46"/>
      <c r="F55" s="46"/>
      <c r="G55" s="129"/>
      <c r="H55" s="130"/>
      <c r="I55" s="129"/>
      <c r="J55" s="131"/>
      <c r="K55" s="130"/>
      <c r="L55" s="129"/>
      <c r="M55" s="131"/>
      <c r="N55" s="130"/>
      <c r="O55" s="141"/>
      <c r="P55" s="147"/>
      <c r="Q55" s="142"/>
      <c r="R55" s="127"/>
    </row>
    <row r="56" spans="1:18" ht="14.25" thickBot="1">
      <c r="A56" s="155"/>
      <c r="B56" s="157"/>
      <c r="C56" s="128"/>
      <c r="D56" s="80"/>
      <c r="E56" s="46"/>
      <c r="F56" s="46"/>
      <c r="G56" s="129"/>
      <c r="H56" s="130"/>
      <c r="I56" s="129"/>
      <c r="J56" s="131"/>
      <c r="K56" s="130"/>
      <c r="L56" s="129"/>
      <c r="M56" s="131"/>
      <c r="N56" s="130"/>
      <c r="O56" s="143"/>
      <c r="P56" s="148"/>
      <c r="Q56" s="144"/>
      <c r="R56" s="128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23" t="s">
        <v>0</v>
      </c>
      <c r="B1" s="123"/>
      <c r="C1" s="123"/>
      <c r="D1" s="123"/>
      <c r="E1" s="123"/>
      <c r="F1" s="123"/>
      <c r="G1" s="123"/>
    </row>
    <row r="2" spans="1:9" ht="20.25">
      <c r="A2" s="124" t="s">
        <v>1</v>
      </c>
      <c r="B2" s="124"/>
      <c r="C2" s="124"/>
      <c r="D2" s="124"/>
      <c r="E2" s="124"/>
      <c r="F2" s="124"/>
      <c r="G2" s="124"/>
    </row>
    <row r="3" spans="1:9">
      <c r="A3" s="125" t="s">
        <v>260</v>
      </c>
      <c r="B3" s="125"/>
      <c r="C3" s="125"/>
      <c r="D3" s="125"/>
      <c r="E3" s="125"/>
      <c r="F3" s="125"/>
      <c r="G3" s="12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308" t="s">
        <v>224</v>
      </c>
      <c r="C9" s="308"/>
      <c r="D9" s="308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292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293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293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293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293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294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303"/>
      <c r="D34" s="304"/>
      <c r="E34" s="303"/>
      <c r="F34" s="304"/>
      <c r="G34" s="303"/>
      <c r="H34" s="304"/>
      <c r="I34" s="303"/>
      <c r="J34" s="305"/>
      <c r="K34" s="304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303"/>
      <c r="J35" s="304"/>
      <c r="K35" s="98"/>
    </row>
    <row r="36" spans="1:11" ht="14.25" thickBot="1">
      <c r="A36" s="75" t="s">
        <v>140</v>
      </c>
      <c r="B36" s="95" t="s">
        <v>141</v>
      </c>
      <c r="C36" s="303"/>
      <c r="D36" s="304"/>
      <c r="E36" s="303"/>
      <c r="F36" s="304"/>
      <c r="G36" s="303"/>
      <c r="H36" s="304"/>
      <c r="I36" s="303"/>
      <c r="J36" s="304"/>
      <c r="K36" s="98"/>
    </row>
    <row r="37" spans="1:11" ht="14.25" thickBot="1">
      <c r="A37" s="76"/>
      <c r="B37" s="95" t="s">
        <v>29</v>
      </c>
      <c r="C37" s="303"/>
      <c r="D37" s="304"/>
      <c r="E37" s="303"/>
      <c r="F37" s="304"/>
      <c r="G37" s="303"/>
      <c r="H37" s="304"/>
      <c r="I37" s="303"/>
      <c r="J37" s="304"/>
      <c r="K37" s="98"/>
    </row>
    <row r="38" spans="1:11" ht="14.25" thickBot="1">
      <c r="A38" s="77"/>
      <c r="B38" s="95" t="s">
        <v>30</v>
      </c>
      <c r="C38" s="303"/>
      <c r="D38" s="304"/>
      <c r="E38" s="303"/>
      <c r="F38" s="304"/>
      <c r="G38" s="303"/>
      <c r="H38" s="304"/>
      <c r="I38" s="303"/>
      <c r="J38" s="304"/>
      <c r="K38" s="98"/>
    </row>
    <row r="39" spans="1:11" ht="14.25" thickBot="1">
      <c r="A39" s="292" t="s">
        <v>206</v>
      </c>
      <c r="B39" s="95" t="s">
        <v>186</v>
      </c>
      <c r="C39" s="303"/>
      <c r="D39" s="304"/>
      <c r="E39" s="303"/>
      <c r="F39" s="304"/>
      <c r="G39" s="185" t="s">
        <v>207</v>
      </c>
      <c r="H39" s="250"/>
      <c r="I39" s="250"/>
      <c r="J39" s="250"/>
      <c r="K39" s="186"/>
    </row>
    <row r="40" spans="1:11" ht="14.25" thickBot="1">
      <c r="A40" s="293"/>
      <c r="B40" s="95" t="s">
        <v>208</v>
      </c>
      <c r="C40" s="303"/>
      <c r="D40" s="304"/>
      <c r="E40" s="303"/>
      <c r="F40" s="304"/>
      <c r="G40" s="300" t="s">
        <v>209</v>
      </c>
      <c r="H40" s="301"/>
      <c r="I40" s="302"/>
      <c r="J40" s="303"/>
      <c r="K40" s="304"/>
    </row>
    <row r="41" spans="1:11" ht="14.25" thickBot="1">
      <c r="A41" s="293"/>
      <c r="B41" s="95" t="s">
        <v>210</v>
      </c>
      <c r="C41" s="303"/>
      <c r="D41" s="304"/>
      <c r="E41" s="303"/>
      <c r="F41" s="304"/>
      <c r="G41" s="300" t="s">
        <v>211</v>
      </c>
      <c r="H41" s="301"/>
      <c r="I41" s="302"/>
      <c r="J41" s="98"/>
      <c r="K41" s="98"/>
    </row>
    <row r="42" spans="1:11" ht="14.25" thickBot="1">
      <c r="A42" s="293"/>
      <c r="B42" s="95" t="s">
        <v>212</v>
      </c>
      <c r="C42" s="303"/>
      <c r="D42" s="304"/>
      <c r="E42" s="303"/>
      <c r="F42" s="304"/>
      <c r="G42" s="185" t="s">
        <v>212</v>
      </c>
      <c r="H42" s="250"/>
      <c r="I42" s="186"/>
      <c r="J42" s="98"/>
      <c r="K42" s="98"/>
    </row>
    <row r="43" spans="1:11" ht="15.75" thickBot="1">
      <c r="A43" s="293"/>
      <c r="B43" s="96" t="s">
        <v>213</v>
      </c>
      <c r="C43" s="303"/>
      <c r="D43" s="304"/>
      <c r="E43" s="303"/>
      <c r="F43" s="304"/>
      <c r="G43" s="309" t="s">
        <v>213</v>
      </c>
      <c r="H43" s="310"/>
      <c r="I43" s="311"/>
      <c r="J43" s="98"/>
      <c r="K43" s="98"/>
    </row>
    <row r="44" spans="1:11" ht="15.75" thickBot="1">
      <c r="A44" s="293"/>
      <c r="B44" s="95" t="s">
        <v>214</v>
      </c>
      <c r="C44" s="303"/>
      <c r="D44" s="304"/>
      <c r="E44" s="303"/>
      <c r="F44" s="304"/>
      <c r="G44" s="300" t="s">
        <v>215</v>
      </c>
      <c r="H44" s="301"/>
      <c r="I44" s="302"/>
      <c r="J44" s="110"/>
      <c r="K44" s="98"/>
    </row>
    <row r="45" spans="1:11" ht="14.25" thickBot="1">
      <c r="A45" s="293"/>
      <c r="B45" s="95" t="s">
        <v>216</v>
      </c>
      <c r="C45" s="303"/>
      <c r="D45" s="304"/>
      <c r="E45" s="303"/>
      <c r="F45" s="304"/>
      <c r="G45" s="300" t="s">
        <v>217</v>
      </c>
      <c r="H45" s="301"/>
      <c r="I45" s="302"/>
      <c r="J45" s="98"/>
      <c r="K45" s="98"/>
    </row>
    <row r="46" spans="1:11" ht="14.25" thickBot="1">
      <c r="A46" s="293"/>
      <c r="B46" s="95" t="s">
        <v>218</v>
      </c>
      <c r="C46" s="303"/>
      <c r="D46" s="304"/>
      <c r="E46" s="303"/>
      <c r="F46" s="304"/>
      <c r="G46" s="300" t="s">
        <v>164</v>
      </c>
      <c r="H46" s="301"/>
      <c r="I46" s="302"/>
      <c r="J46" s="98"/>
      <c r="K46" s="98"/>
    </row>
    <row r="47" spans="1:11" ht="14.25" thickBot="1">
      <c r="A47" s="294"/>
      <c r="B47" s="95" t="s">
        <v>30</v>
      </c>
      <c r="C47" s="303"/>
      <c r="D47" s="304"/>
      <c r="E47" s="303"/>
      <c r="F47" s="304"/>
      <c r="G47" s="300" t="s">
        <v>30</v>
      </c>
      <c r="H47" s="301"/>
      <c r="I47" s="302"/>
      <c r="J47" s="98"/>
      <c r="K47" s="98"/>
    </row>
    <row r="48" spans="1:11" ht="19.5">
      <c r="A48" s="307" t="s">
        <v>167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28:A33"/>
    <mergeCell ref="C34:D34"/>
    <mergeCell ref="E34:F34"/>
    <mergeCell ref="G34:H34"/>
    <mergeCell ref="A1:G1"/>
    <mergeCell ref="A2:G2"/>
    <mergeCell ref="A3:G3"/>
    <mergeCell ref="I34:K34"/>
    <mergeCell ref="I35:J35"/>
    <mergeCell ref="C36:D36"/>
    <mergeCell ref="E36:F36"/>
    <mergeCell ref="G36:H36"/>
    <mergeCell ref="I36:J36"/>
    <mergeCell ref="C37:D37"/>
    <mergeCell ref="E37:F37"/>
    <mergeCell ref="G37:H37"/>
    <mergeCell ref="I37:J37"/>
    <mergeCell ref="C38:D38"/>
    <mergeCell ref="E38:F38"/>
    <mergeCell ref="G38:H38"/>
    <mergeCell ref="I38:J38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26" sqref="B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23" t="s">
        <v>0</v>
      </c>
      <c r="B1" s="123"/>
      <c r="C1" s="123"/>
      <c r="D1" s="123"/>
      <c r="E1" s="123"/>
      <c r="F1" s="123"/>
      <c r="G1" s="123"/>
    </row>
    <row r="2" spans="1:9" ht="20.25">
      <c r="A2" s="124" t="s">
        <v>1</v>
      </c>
      <c r="B2" s="124"/>
      <c r="C2" s="124"/>
      <c r="D2" s="124"/>
      <c r="E2" s="124"/>
      <c r="F2" s="124"/>
      <c r="G2" s="124"/>
    </row>
    <row r="3" spans="1:9">
      <c r="A3" s="125" t="s">
        <v>259</v>
      </c>
      <c r="B3" s="125"/>
      <c r="C3" s="125"/>
      <c r="D3" s="125"/>
      <c r="E3" s="125"/>
      <c r="F3" s="125"/>
      <c r="G3" s="12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315" t="s">
        <v>230</v>
      </c>
      <c r="C9" s="315"/>
      <c r="D9" s="315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314">
        <f>D11-E11</f>
        <v>0</v>
      </c>
      <c r="G11" s="314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292" t="s">
        <v>196</v>
      </c>
      <c r="B28" s="100" t="s">
        <v>197</v>
      </c>
      <c r="C28" s="316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293"/>
      <c r="B29" s="103" t="s">
        <v>198</v>
      </c>
      <c r="C29" s="317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293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293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293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294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03"/>
      <c r="D34" s="304"/>
      <c r="E34" s="303"/>
      <c r="F34" s="304"/>
      <c r="G34" s="303"/>
      <c r="H34" s="304"/>
      <c r="I34" s="303"/>
      <c r="J34" s="305"/>
      <c r="K34" s="30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03"/>
      <c r="J35" s="304"/>
      <c r="K35" s="105"/>
    </row>
    <row r="36" spans="1:11" ht="14.25" thickBot="1">
      <c r="A36" s="75" t="s">
        <v>140</v>
      </c>
      <c r="B36" s="103" t="s">
        <v>141</v>
      </c>
      <c r="C36" s="303"/>
      <c r="D36" s="304"/>
      <c r="E36" s="303"/>
      <c r="F36" s="304"/>
      <c r="G36" s="303"/>
      <c r="H36" s="304"/>
      <c r="I36" s="303"/>
      <c r="J36" s="304"/>
      <c r="K36" s="105"/>
    </row>
    <row r="37" spans="1:11" ht="14.25" thickBot="1">
      <c r="A37" s="76"/>
      <c r="B37" s="103" t="s">
        <v>29</v>
      </c>
      <c r="C37" s="303"/>
      <c r="D37" s="304"/>
      <c r="E37" s="303"/>
      <c r="F37" s="304"/>
      <c r="G37" s="303"/>
      <c r="H37" s="304"/>
      <c r="I37" s="303"/>
      <c r="J37" s="304"/>
      <c r="K37" s="105"/>
    </row>
    <row r="38" spans="1:11" ht="14.25" thickBot="1">
      <c r="A38" s="77"/>
      <c r="B38" s="103" t="s">
        <v>30</v>
      </c>
      <c r="C38" s="303"/>
      <c r="D38" s="304"/>
      <c r="E38" s="303"/>
      <c r="F38" s="304"/>
      <c r="G38" s="303"/>
      <c r="H38" s="304"/>
      <c r="I38" s="303"/>
      <c r="J38" s="304"/>
      <c r="K38" s="105"/>
    </row>
    <row r="39" spans="1:11" ht="14.25" thickBot="1">
      <c r="A39" s="292" t="s">
        <v>206</v>
      </c>
      <c r="B39" s="103" t="s">
        <v>186</v>
      </c>
      <c r="C39" s="303"/>
      <c r="D39" s="304"/>
      <c r="E39" s="303"/>
      <c r="F39" s="304"/>
      <c r="G39" s="185" t="s">
        <v>207</v>
      </c>
      <c r="H39" s="250"/>
      <c r="I39" s="250"/>
      <c r="J39" s="250"/>
      <c r="K39" s="186"/>
    </row>
    <row r="40" spans="1:11" ht="14.25" thickBot="1">
      <c r="A40" s="293"/>
      <c r="B40" s="103" t="s">
        <v>208</v>
      </c>
      <c r="C40" s="303"/>
      <c r="D40" s="304"/>
      <c r="E40" s="303"/>
      <c r="F40" s="304"/>
      <c r="G40" s="300" t="s">
        <v>209</v>
      </c>
      <c r="H40" s="301"/>
      <c r="I40" s="302"/>
      <c r="J40" s="303"/>
      <c r="K40" s="304"/>
    </row>
    <row r="41" spans="1:11" ht="14.25" thickBot="1">
      <c r="A41" s="293"/>
      <c r="B41" s="103" t="s">
        <v>210</v>
      </c>
      <c r="C41" s="303"/>
      <c r="D41" s="304"/>
      <c r="E41" s="303"/>
      <c r="F41" s="304"/>
      <c r="G41" s="300" t="s">
        <v>211</v>
      </c>
      <c r="H41" s="301"/>
      <c r="I41" s="302"/>
      <c r="J41" s="105"/>
      <c r="K41" s="105"/>
    </row>
    <row r="42" spans="1:11" ht="14.25" thickBot="1">
      <c r="A42" s="293"/>
      <c r="B42" s="103" t="s">
        <v>212</v>
      </c>
      <c r="C42" s="303"/>
      <c r="D42" s="304"/>
      <c r="E42" s="303"/>
      <c r="F42" s="304"/>
      <c r="G42" s="185" t="s">
        <v>212</v>
      </c>
      <c r="H42" s="250"/>
      <c r="I42" s="186"/>
      <c r="J42" s="105"/>
      <c r="K42" s="105"/>
    </row>
    <row r="43" spans="1:11" ht="15.75" thickBot="1">
      <c r="A43" s="293"/>
      <c r="B43" s="102" t="s">
        <v>213</v>
      </c>
      <c r="C43" s="303"/>
      <c r="D43" s="304"/>
      <c r="E43" s="303"/>
      <c r="F43" s="304"/>
      <c r="G43" s="309" t="s">
        <v>213</v>
      </c>
      <c r="H43" s="310"/>
      <c r="I43" s="311"/>
      <c r="J43" s="105"/>
      <c r="K43" s="105"/>
    </row>
    <row r="44" spans="1:11" ht="15.75" thickBot="1">
      <c r="A44" s="293"/>
      <c r="B44" s="103" t="s">
        <v>214</v>
      </c>
      <c r="C44" s="303"/>
      <c r="D44" s="304"/>
      <c r="E44" s="303"/>
      <c r="F44" s="304"/>
      <c r="G44" s="300" t="s">
        <v>215</v>
      </c>
      <c r="H44" s="301"/>
      <c r="I44" s="302"/>
      <c r="J44" s="110"/>
      <c r="K44" s="105"/>
    </row>
    <row r="45" spans="1:11" ht="14.25" thickBot="1">
      <c r="A45" s="293"/>
      <c r="B45" s="103" t="s">
        <v>216</v>
      </c>
      <c r="C45" s="303"/>
      <c r="D45" s="304"/>
      <c r="E45" s="303"/>
      <c r="F45" s="304"/>
      <c r="G45" s="300" t="s">
        <v>217</v>
      </c>
      <c r="H45" s="301"/>
      <c r="I45" s="302"/>
      <c r="J45" s="105"/>
      <c r="K45" s="105"/>
    </row>
    <row r="46" spans="1:11" ht="14.25" thickBot="1">
      <c r="A46" s="293"/>
      <c r="B46" s="103" t="s">
        <v>218</v>
      </c>
      <c r="C46" s="303"/>
      <c r="D46" s="304"/>
      <c r="E46" s="303"/>
      <c r="F46" s="304"/>
      <c r="G46" s="300" t="s">
        <v>164</v>
      </c>
      <c r="H46" s="301"/>
      <c r="I46" s="302"/>
      <c r="J46" s="105"/>
      <c r="K46" s="105"/>
    </row>
    <row r="47" spans="1:11" ht="14.25" thickBot="1">
      <c r="A47" s="294"/>
      <c r="B47" s="103" t="s">
        <v>30</v>
      </c>
      <c r="C47" s="303"/>
      <c r="D47" s="304"/>
      <c r="E47" s="303"/>
      <c r="F47" s="304"/>
      <c r="G47" s="300" t="s">
        <v>30</v>
      </c>
      <c r="H47" s="301"/>
      <c r="I47" s="302"/>
      <c r="J47" s="105"/>
      <c r="K47" s="105"/>
    </row>
    <row r="48" spans="1:11" ht="19.5">
      <c r="A48" s="307" t="s">
        <v>167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1:G1"/>
    <mergeCell ref="A2:G2"/>
    <mergeCell ref="A3:G3"/>
    <mergeCell ref="B9:D9"/>
    <mergeCell ref="A28:A33"/>
    <mergeCell ref="C34:D34"/>
    <mergeCell ref="E34:F34"/>
    <mergeCell ref="G34:H34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23" t="s">
        <v>0</v>
      </c>
      <c r="B1" s="123"/>
      <c r="C1" s="123"/>
      <c r="D1" s="123"/>
      <c r="E1" s="123"/>
      <c r="F1" s="123"/>
      <c r="G1" s="123"/>
    </row>
    <row r="2" spans="1:9" ht="20.25">
      <c r="A2" s="124" t="s">
        <v>1</v>
      </c>
      <c r="B2" s="124"/>
      <c r="C2" s="124"/>
      <c r="D2" s="124"/>
      <c r="E2" s="124"/>
      <c r="F2" s="124"/>
      <c r="G2" s="124"/>
    </row>
    <row r="3" spans="1:9">
      <c r="A3" s="125" t="s">
        <v>258</v>
      </c>
      <c r="B3" s="125"/>
      <c r="C3" s="125"/>
      <c r="D3" s="125"/>
      <c r="E3" s="125"/>
      <c r="F3" s="125"/>
      <c r="G3" s="12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315" t="s">
        <v>234</v>
      </c>
      <c r="C9" s="315"/>
      <c r="D9" s="315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314">
        <f>D11-E11</f>
        <v>0</v>
      </c>
      <c r="G11" s="314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292" t="s">
        <v>196</v>
      </c>
      <c r="B28" s="100" t="s">
        <v>197</v>
      </c>
      <c r="C28" s="316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293"/>
      <c r="B29" s="103" t="s">
        <v>198</v>
      </c>
      <c r="C29" s="317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293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293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293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294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03"/>
      <c r="D34" s="304"/>
      <c r="E34" s="303"/>
      <c r="F34" s="304"/>
      <c r="G34" s="303"/>
      <c r="H34" s="304"/>
      <c r="I34" s="303"/>
      <c r="J34" s="305"/>
      <c r="K34" s="30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03"/>
      <c r="J35" s="304"/>
      <c r="K35" s="105"/>
    </row>
    <row r="36" spans="1:11" ht="14.25" thickBot="1">
      <c r="A36" s="75" t="s">
        <v>140</v>
      </c>
      <c r="B36" s="103" t="s">
        <v>141</v>
      </c>
      <c r="C36" s="303"/>
      <c r="D36" s="304"/>
      <c r="E36" s="303"/>
      <c r="F36" s="304"/>
      <c r="G36" s="303"/>
      <c r="H36" s="304"/>
      <c r="I36" s="303"/>
      <c r="J36" s="304"/>
      <c r="K36" s="105"/>
    </row>
    <row r="37" spans="1:11" ht="14.25" thickBot="1">
      <c r="A37" s="76"/>
      <c r="B37" s="103" t="s">
        <v>29</v>
      </c>
      <c r="C37" s="303"/>
      <c r="D37" s="304"/>
      <c r="E37" s="303"/>
      <c r="F37" s="304"/>
      <c r="G37" s="303"/>
      <c r="H37" s="304"/>
      <c r="I37" s="303"/>
      <c r="J37" s="304"/>
      <c r="K37" s="105"/>
    </row>
    <row r="38" spans="1:11" ht="14.25" thickBot="1">
      <c r="A38" s="77"/>
      <c r="B38" s="103" t="s">
        <v>30</v>
      </c>
      <c r="C38" s="303"/>
      <c r="D38" s="304"/>
      <c r="E38" s="303"/>
      <c r="F38" s="304"/>
      <c r="G38" s="303"/>
      <c r="H38" s="304"/>
      <c r="I38" s="303"/>
      <c r="J38" s="304"/>
      <c r="K38" s="105"/>
    </row>
    <row r="39" spans="1:11" ht="14.25" thickBot="1">
      <c r="A39" s="292" t="s">
        <v>206</v>
      </c>
      <c r="B39" s="103" t="s">
        <v>186</v>
      </c>
      <c r="C39" s="303"/>
      <c r="D39" s="304"/>
      <c r="E39" s="303"/>
      <c r="F39" s="304"/>
      <c r="G39" s="185" t="s">
        <v>207</v>
      </c>
      <c r="H39" s="250"/>
      <c r="I39" s="250"/>
      <c r="J39" s="250"/>
      <c r="K39" s="186"/>
    </row>
    <row r="40" spans="1:11" ht="14.25" thickBot="1">
      <c r="A40" s="293"/>
      <c r="B40" s="103" t="s">
        <v>208</v>
      </c>
      <c r="C40" s="303"/>
      <c r="D40" s="304"/>
      <c r="E40" s="303"/>
      <c r="F40" s="304"/>
      <c r="G40" s="300" t="s">
        <v>209</v>
      </c>
      <c r="H40" s="301"/>
      <c r="I40" s="302"/>
      <c r="J40" s="303"/>
      <c r="K40" s="304"/>
    </row>
    <row r="41" spans="1:11" ht="14.25" thickBot="1">
      <c r="A41" s="293"/>
      <c r="B41" s="103" t="s">
        <v>210</v>
      </c>
      <c r="C41" s="303"/>
      <c r="D41" s="304"/>
      <c r="E41" s="303"/>
      <c r="F41" s="304"/>
      <c r="G41" s="300" t="s">
        <v>211</v>
      </c>
      <c r="H41" s="301"/>
      <c r="I41" s="302"/>
      <c r="J41" s="105"/>
      <c r="K41" s="105"/>
    </row>
    <row r="42" spans="1:11" ht="14.25" thickBot="1">
      <c r="A42" s="293"/>
      <c r="B42" s="103" t="s">
        <v>212</v>
      </c>
      <c r="C42" s="303"/>
      <c r="D42" s="304"/>
      <c r="E42" s="303"/>
      <c r="F42" s="304"/>
      <c r="G42" s="185" t="s">
        <v>212</v>
      </c>
      <c r="H42" s="250"/>
      <c r="I42" s="186"/>
      <c r="J42" s="105"/>
      <c r="K42" s="105"/>
    </row>
    <row r="43" spans="1:11" ht="15.75" thickBot="1">
      <c r="A43" s="293"/>
      <c r="B43" s="102" t="s">
        <v>213</v>
      </c>
      <c r="C43" s="303"/>
      <c r="D43" s="304"/>
      <c r="E43" s="303"/>
      <c r="F43" s="304"/>
      <c r="G43" s="309" t="s">
        <v>213</v>
      </c>
      <c r="H43" s="310"/>
      <c r="I43" s="311"/>
      <c r="J43" s="105"/>
      <c r="K43" s="105"/>
    </row>
    <row r="44" spans="1:11" ht="15.75" thickBot="1">
      <c r="A44" s="293"/>
      <c r="B44" s="103" t="s">
        <v>214</v>
      </c>
      <c r="C44" s="303"/>
      <c r="D44" s="304"/>
      <c r="E44" s="303"/>
      <c r="F44" s="304"/>
      <c r="G44" s="300" t="s">
        <v>215</v>
      </c>
      <c r="H44" s="301"/>
      <c r="I44" s="302"/>
      <c r="J44" s="110"/>
      <c r="K44" s="105"/>
    </row>
    <row r="45" spans="1:11" ht="14.25" thickBot="1">
      <c r="A45" s="293"/>
      <c r="B45" s="103" t="s">
        <v>216</v>
      </c>
      <c r="C45" s="303"/>
      <c r="D45" s="304"/>
      <c r="E45" s="303"/>
      <c r="F45" s="304"/>
      <c r="G45" s="300" t="s">
        <v>217</v>
      </c>
      <c r="H45" s="301"/>
      <c r="I45" s="302"/>
      <c r="J45" s="105"/>
      <c r="K45" s="105"/>
    </row>
    <row r="46" spans="1:11" ht="14.25" thickBot="1">
      <c r="A46" s="293"/>
      <c r="B46" s="103" t="s">
        <v>218</v>
      </c>
      <c r="C46" s="303"/>
      <c r="D46" s="304"/>
      <c r="E46" s="303"/>
      <c r="F46" s="304"/>
      <c r="G46" s="300" t="s">
        <v>164</v>
      </c>
      <c r="H46" s="301"/>
      <c r="I46" s="302"/>
      <c r="J46" s="105"/>
      <c r="K46" s="105"/>
    </row>
    <row r="47" spans="1:11" ht="14.25" thickBot="1">
      <c r="A47" s="294"/>
      <c r="B47" s="103" t="s">
        <v>30</v>
      </c>
      <c r="C47" s="303"/>
      <c r="D47" s="304"/>
      <c r="E47" s="303"/>
      <c r="F47" s="304"/>
      <c r="G47" s="300" t="s">
        <v>30</v>
      </c>
      <c r="H47" s="301"/>
      <c r="I47" s="302"/>
      <c r="J47" s="105"/>
      <c r="K47" s="105"/>
    </row>
    <row r="48" spans="1:11" ht="19.5">
      <c r="A48" s="307" t="s">
        <v>167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1:G1"/>
    <mergeCell ref="A2:G2"/>
    <mergeCell ref="A3:G3"/>
    <mergeCell ref="B9:D9"/>
    <mergeCell ref="A28:A33"/>
    <mergeCell ref="C34:D34"/>
    <mergeCell ref="E34:F34"/>
    <mergeCell ref="G34:H34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23" t="s">
        <v>0</v>
      </c>
      <c r="B1" s="123"/>
      <c r="C1" s="123"/>
      <c r="D1" s="123"/>
      <c r="E1" s="123"/>
      <c r="F1" s="123"/>
      <c r="G1" s="123"/>
    </row>
    <row r="2" spans="1:9" ht="20.25">
      <c r="A2" s="124" t="s">
        <v>1</v>
      </c>
      <c r="B2" s="124"/>
      <c r="C2" s="124"/>
      <c r="D2" s="124"/>
      <c r="E2" s="124"/>
      <c r="F2" s="124"/>
      <c r="G2" s="124"/>
    </row>
    <row r="3" spans="1:9">
      <c r="A3" s="125" t="s">
        <v>257</v>
      </c>
      <c r="B3" s="125"/>
      <c r="C3" s="125"/>
      <c r="D3" s="125"/>
      <c r="E3" s="125"/>
      <c r="F3" s="125"/>
      <c r="G3" s="12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315" t="s">
        <v>237</v>
      </c>
      <c r="C9" s="315"/>
      <c r="D9" s="315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314">
        <f>D11-E11</f>
        <v>0</v>
      </c>
      <c r="G11" s="314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292" t="s">
        <v>196</v>
      </c>
      <c r="B28" s="100" t="s">
        <v>197</v>
      </c>
      <c r="C28" s="316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293"/>
      <c r="B29" s="103" t="s">
        <v>198</v>
      </c>
      <c r="C29" s="317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293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293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293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294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03"/>
      <c r="D34" s="304"/>
      <c r="E34" s="303"/>
      <c r="F34" s="304"/>
      <c r="G34" s="303"/>
      <c r="H34" s="304"/>
      <c r="I34" s="303"/>
      <c r="J34" s="305"/>
      <c r="K34" s="30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03"/>
      <c r="J35" s="304"/>
      <c r="K35" s="105"/>
    </row>
    <row r="36" spans="1:11" ht="14.25" thickBot="1">
      <c r="A36" s="75" t="s">
        <v>140</v>
      </c>
      <c r="B36" s="103" t="s">
        <v>141</v>
      </c>
      <c r="C36" s="303"/>
      <c r="D36" s="304"/>
      <c r="E36" s="303"/>
      <c r="F36" s="304"/>
      <c r="G36" s="303"/>
      <c r="H36" s="304"/>
      <c r="I36" s="303"/>
      <c r="J36" s="304"/>
      <c r="K36" s="105"/>
    </row>
    <row r="37" spans="1:11" ht="14.25" thickBot="1">
      <c r="A37" s="76"/>
      <c r="B37" s="103" t="s">
        <v>29</v>
      </c>
      <c r="C37" s="303"/>
      <c r="D37" s="304"/>
      <c r="E37" s="303"/>
      <c r="F37" s="304"/>
      <c r="G37" s="303"/>
      <c r="H37" s="304"/>
      <c r="I37" s="303"/>
      <c r="J37" s="304"/>
      <c r="K37" s="105"/>
    </row>
    <row r="38" spans="1:11" ht="14.25" thickBot="1">
      <c r="A38" s="77"/>
      <c r="B38" s="103" t="s">
        <v>30</v>
      </c>
      <c r="C38" s="303"/>
      <c r="D38" s="304"/>
      <c r="E38" s="303"/>
      <c r="F38" s="304"/>
      <c r="G38" s="303"/>
      <c r="H38" s="304"/>
      <c r="I38" s="303"/>
      <c r="J38" s="304"/>
      <c r="K38" s="105"/>
    </row>
    <row r="39" spans="1:11" ht="14.25" thickBot="1">
      <c r="A39" s="292" t="s">
        <v>206</v>
      </c>
      <c r="B39" s="103" t="s">
        <v>186</v>
      </c>
      <c r="C39" s="303"/>
      <c r="D39" s="304"/>
      <c r="E39" s="303"/>
      <c r="F39" s="304"/>
      <c r="G39" s="185" t="s">
        <v>207</v>
      </c>
      <c r="H39" s="250"/>
      <c r="I39" s="250"/>
      <c r="J39" s="250"/>
      <c r="K39" s="186"/>
    </row>
    <row r="40" spans="1:11" ht="14.25" thickBot="1">
      <c r="A40" s="293"/>
      <c r="B40" s="103" t="s">
        <v>208</v>
      </c>
      <c r="C40" s="303"/>
      <c r="D40" s="304"/>
      <c r="E40" s="303"/>
      <c r="F40" s="304"/>
      <c r="G40" s="300" t="s">
        <v>209</v>
      </c>
      <c r="H40" s="301"/>
      <c r="I40" s="302"/>
      <c r="J40" s="303"/>
      <c r="K40" s="304"/>
    </row>
    <row r="41" spans="1:11" ht="14.25" thickBot="1">
      <c r="A41" s="293"/>
      <c r="B41" s="103" t="s">
        <v>210</v>
      </c>
      <c r="C41" s="303"/>
      <c r="D41" s="304"/>
      <c r="E41" s="303"/>
      <c r="F41" s="304"/>
      <c r="G41" s="300" t="s">
        <v>211</v>
      </c>
      <c r="H41" s="301"/>
      <c r="I41" s="302"/>
      <c r="J41" s="105"/>
      <c r="K41" s="105"/>
    </row>
    <row r="42" spans="1:11" ht="14.25" thickBot="1">
      <c r="A42" s="293"/>
      <c r="B42" s="103" t="s">
        <v>212</v>
      </c>
      <c r="C42" s="303"/>
      <c r="D42" s="304"/>
      <c r="E42" s="303"/>
      <c r="F42" s="304"/>
      <c r="G42" s="185" t="s">
        <v>212</v>
      </c>
      <c r="H42" s="250"/>
      <c r="I42" s="186"/>
      <c r="J42" s="105"/>
      <c r="K42" s="105"/>
    </row>
    <row r="43" spans="1:11" ht="15.75" thickBot="1">
      <c r="A43" s="293"/>
      <c r="B43" s="102" t="s">
        <v>213</v>
      </c>
      <c r="C43" s="303"/>
      <c r="D43" s="304"/>
      <c r="E43" s="303"/>
      <c r="F43" s="304"/>
      <c r="G43" s="309" t="s">
        <v>213</v>
      </c>
      <c r="H43" s="310"/>
      <c r="I43" s="311"/>
      <c r="J43" s="105"/>
      <c r="K43" s="105"/>
    </row>
    <row r="44" spans="1:11" ht="15.75" thickBot="1">
      <c r="A44" s="293"/>
      <c r="B44" s="103" t="s">
        <v>214</v>
      </c>
      <c r="C44" s="303"/>
      <c r="D44" s="304"/>
      <c r="E44" s="303"/>
      <c r="F44" s="304"/>
      <c r="G44" s="300" t="s">
        <v>215</v>
      </c>
      <c r="H44" s="301"/>
      <c r="I44" s="302"/>
      <c r="J44" s="110"/>
      <c r="K44" s="105"/>
    </row>
    <row r="45" spans="1:11" ht="14.25" thickBot="1">
      <c r="A45" s="293"/>
      <c r="B45" s="103" t="s">
        <v>216</v>
      </c>
      <c r="C45" s="303"/>
      <c r="D45" s="304"/>
      <c r="E45" s="303"/>
      <c r="F45" s="304"/>
      <c r="G45" s="300" t="s">
        <v>217</v>
      </c>
      <c r="H45" s="301"/>
      <c r="I45" s="302"/>
      <c r="J45" s="105"/>
      <c r="K45" s="105"/>
    </row>
    <row r="46" spans="1:11" ht="14.25" thickBot="1">
      <c r="A46" s="293"/>
      <c r="B46" s="103" t="s">
        <v>218</v>
      </c>
      <c r="C46" s="303"/>
      <c r="D46" s="304"/>
      <c r="E46" s="303"/>
      <c r="F46" s="304"/>
      <c r="G46" s="300" t="s">
        <v>164</v>
      </c>
      <c r="H46" s="301"/>
      <c r="I46" s="302"/>
      <c r="J46" s="105"/>
      <c r="K46" s="105"/>
    </row>
    <row r="47" spans="1:11" ht="14.25" thickBot="1">
      <c r="A47" s="294"/>
      <c r="B47" s="103" t="s">
        <v>30</v>
      </c>
      <c r="C47" s="303"/>
      <c r="D47" s="304"/>
      <c r="E47" s="303"/>
      <c r="F47" s="304"/>
      <c r="G47" s="300" t="s">
        <v>30</v>
      </c>
      <c r="H47" s="301"/>
      <c r="I47" s="302"/>
      <c r="J47" s="105"/>
      <c r="K47" s="105"/>
    </row>
    <row r="48" spans="1:11" ht="19.5">
      <c r="A48" s="307" t="s">
        <v>167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1:G1"/>
    <mergeCell ref="A2:G2"/>
    <mergeCell ref="A3:G3"/>
    <mergeCell ref="B9:D9"/>
    <mergeCell ref="A28:A33"/>
    <mergeCell ref="C34:D34"/>
    <mergeCell ref="E34:F34"/>
    <mergeCell ref="G34:H3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23" t="s">
        <v>0</v>
      </c>
      <c r="B1" s="123"/>
      <c r="C1" s="123"/>
      <c r="D1" s="123"/>
      <c r="E1" s="123"/>
      <c r="F1" s="123"/>
      <c r="G1" s="123"/>
    </row>
    <row r="2" spans="1:9" ht="20.25">
      <c r="A2" s="124" t="s">
        <v>1</v>
      </c>
      <c r="B2" s="124"/>
      <c r="C2" s="124"/>
      <c r="D2" s="124"/>
      <c r="E2" s="124"/>
      <c r="F2" s="124"/>
      <c r="G2" s="124"/>
    </row>
    <row r="3" spans="1:9">
      <c r="A3" s="125" t="s">
        <v>256</v>
      </c>
      <c r="B3" s="125"/>
      <c r="C3" s="125"/>
      <c r="D3" s="125"/>
      <c r="E3" s="125"/>
      <c r="F3" s="125"/>
      <c r="G3" s="12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15" t="s">
        <v>241</v>
      </c>
      <c r="C9" s="315"/>
      <c r="D9" s="315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314">
        <f>D11-E11</f>
        <v>0</v>
      </c>
      <c r="G11" s="314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292" t="s">
        <v>196</v>
      </c>
      <c r="B28" s="100" t="s">
        <v>197</v>
      </c>
      <c r="C28" s="316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293"/>
      <c r="B29" s="103" t="s">
        <v>198</v>
      </c>
      <c r="C29" s="317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293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293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293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294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303"/>
      <c r="D34" s="304"/>
      <c r="E34" s="303"/>
      <c r="F34" s="304"/>
      <c r="G34" s="303"/>
      <c r="H34" s="304"/>
      <c r="I34" s="303"/>
      <c r="J34" s="305"/>
      <c r="K34" s="30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03"/>
      <c r="J35" s="304"/>
      <c r="K35" s="105"/>
    </row>
    <row r="36" spans="1:11" ht="14.25" thickBot="1">
      <c r="A36" s="75" t="s">
        <v>140</v>
      </c>
      <c r="B36" s="103" t="s">
        <v>141</v>
      </c>
      <c r="C36" s="303"/>
      <c r="D36" s="304"/>
      <c r="E36" s="303"/>
      <c r="F36" s="304"/>
      <c r="G36" s="303"/>
      <c r="H36" s="304"/>
      <c r="I36" s="303"/>
      <c r="J36" s="304"/>
      <c r="K36" s="105"/>
    </row>
    <row r="37" spans="1:11" ht="14.25" thickBot="1">
      <c r="A37" s="76"/>
      <c r="B37" s="103" t="s">
        <v>29</v>
      </c>
      <c r="C37" s="303"/>
      <c r="D37" s="304"/>
      <c r="E37" s="303"/>
      <c r="F37" s="304"/>
      <c r="G37" s="303"/>
      <c r="H37" s="304"/>
      <c r="I37" s="303"/>
      <c r="J37" s="304"/>
      <c r="K37" s="105"/>
    </row>
    <row r="38" spans="1:11" ht="14.25" thickBot="1">
      <c r="A38" s="77"/>
      <c r="B38" s="103" t="s">
        <v>30</v>
      </c>
      <c r="C38" s="303"/>
      <c r="D38" s="304"/>
      <c r="E38" s="303"/>
      <c r="F38" s="304"/>
      <c r="G38" s="303"/>
      <c r="H38" s="304"/>
      <c r="I38" s="303"/>
      <c r="J38" s="304"/>
      <c r="K38" s="105"/>
    </row>
    <row r="39" spans="1:11" ht="14.25" thickBot="1">
      <c r="A39" s="292" t="s">
        <v>206</v>
      </c>
      <c r="B39" s="103" t="s">
        <v>186</v>
      </c>
      <c r="C39" s="303"/>
      <c r="D39" s="304"/>
      <c r="E39" s="303"/>
      <c r="F39" s="304"/>
      <c r="G39" s="185" t="s">
        <v>207</v>
      </c>
      <c r="H39" s="250"/>
      <c r="I39" s="250"/>
      <c r="J39" s="250"/>
      <c r="K39" s="186"/>
    </row>
    <row r="40" spans="1:11" ht="14.25" thickBot="1">
      <c r="A40" s="293"/>
      <c r="B40" s="103" t="s">
        <v>208</v>
      </c>
      <c r="C40" s="303"/>
      <c r="D40" s="304"/>
      <c r="E40" s="303"/>
      <c r="F40" s="304"/>
      <c r="G40" s="300" t="s">
        <v>209</v>
      </c>
      <c r="H40" s="301"/>
      <c r="I40" s="302"/>
      <c r="J40" s="303"/>
      <c r="K40" s="304"/>
    </row>
    <row r="41" spans="1:11" ht="14.25" thickBot="1">
      <c r="A41" s="293"/>
      <c r="B41" s="103" t="s">
        <v>210</v>
      </c>
      <c r="C41" s="303"/>
      <c r="D41" s="304"/>
      <c r="E41" s="303"/>
      <c r="F41" s="304"/>
      <c r="G41" s="300" t="s">
        <v>211</v>
      </c>
      <c r="H41" s="301"/>
      <c r="I41" s="302"/>
      <c r="J41" s="105"/>
      <c r="K41" s="105"/>
    </row>
    <row r="42" spans="1:11" ht="14.25" thickBot="1">
      <c r="A42" s="293"/>
      <c r="B42" s="103" t="s">
        <v>212</v>
      </c>
      <c r="C42" s="303"/>
      <c r="D42" s="304"/>
      <c r="E42" s="303"/>
      <c r="F42" s="304"/>
      <c r="G42" s="185" t="s">
        <v>212</v>
      </c>
      <c r="H42" s="250"/>
      <c r="I42" s="186"/>
      <c r="J42" s="105"/>
      <c r="K42" s="105"/>
    </row>
    <row r="43" spans="1:11" ht="15.75" thickBot="1">
      <c r="A43" s="293"/>
      <c r="B43" s="102" t="s">
        <v>213</v>
      </c>
      <c r="C43" s="303"/>
      <c r="D43" s="304"/>
      <c r="E43" s="303"/>
      <c r="F43" s="304"/>
      <c r="G43" s="309" t="s">
        <v>213</v>
      </c>
      <c r="H43" s="310"/>
      <c r="I43" s="311"/>
      <c r="J43" s="105"/>
      <c r="K43" s="105"/>
    </row>
    <row r="44" spans="1:11" ht="15.75" thickBot="1">
      <c r="A44" s="293"/>
      <c r="B44" s="103" t="s">
        <v>214</v>
      </c>
      <c r="C44" s="303"/>
      <c r="D44" s="304"/>
      <c r="E44" s="303"/>
      <c r="F44" s="304"/>
      <c r="G44" s="300" t="s">
        <v>215</v>
      </c>
      <c r="H44" s="301"/>
      <c r="I44" s="302"/>
      <c r="J44" s="110"/>
      <c r="K44" s="105"/>
    </row>
    <row r="45" spans="1:11" ht="14.25" thickBot="1">
      <c r="A45" s="293"/>
      <c r="B45" s="103" t="s">
        <v>216</v>
      </c>
      <c r="C45" s="303"/>
      <c r="D45" s="304"/>
      <c r="E45" s="303"/>
      <c r="F45" s="304"/>
      <c r="G45" s="300" t="s">
        <v>217</v>
      </c>
      <c r="H45" s="301"/>
      <c r="I45" s="302"/>
      <c r="J45" s="105"/>
      <c r="K45" s="105"/>
    </row>
    <row r="46" spans="1:11" ht="14.25" thickBot="1">
      <c r="A46" s="293"/>
      <c r="B46" s="103" t="s">
        <v>218</v>
      </c>
      <c r="C46" s="303"/>
      <c r="D46" s="304"/>
      <c r="E46" s="303"/>
      <c r="F46" s="304"/>
      <c r="G46" s="300" t="s">
        <v>164</v>
      </c>
      <c r="H46" s="301"/>
      <c r="I46" s="302"/>
      <c r="J46" s="105"/>
      <c r="K46" s="105"/>
    </row>
    <row r="47" spans="1:11" ht="14.25" thickBot="1">
      <c r="A47" s="294"/>
      <c r="B47" s="103" t="s">
        <v>30</v>
      </c>
      <c r="C47" s="303"/>
      <c r="D47" s="304"/>
      <c r="E47" s="303"/>
      <c r="F47" s="304"/>
      <c r="G47" s="300" t="s">
        <v>30</v>
      </c>
      <c r="H47" s="301"/>
      <c r="I47" s="302"/>
      <c r="J47" s="105"/>
      <c r="K47" s="105"/>
    </row>
    <row r="48" spans="1:11" ht="19.5">
      <c r="A48" s="307" t="s">
        <v>167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1:G1"/>
    <mergeCell ref="A2:G2"/>
    <mergeCell ref="A3:G3"/>
    <mergeCell ref="B9:D9"/>
    <mergeCell ref="A28:A33"/>
    <mergeCell ref="C34:D34"/>
    <mergeCell ref="E34:F34"/>
    <mergeCell ref="G34:H3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23" t="s">
        <v>0</v>
      </c>
      <c r="B1" s="123"/>
      <c r="C1" s="123"/>
      <c r="D1" s="123"/>
      <c r="E1" s="123"/>
      <c r="F1" s="123"/>
      <c r="G1" s="123"/>
    </row>
    <row r="2" spans="1:9" ht="20.25">
      <c r="A2" s="124" t="s">
        <v>1</v>
      </c>
      <c r="B2" s="124"/>
      <c r="C2" s="124"/>
      <c r="D2" s="124"/>
      <c r="E2" s="124"/>
      <c r="F2" s="124"/>
      <c r="G2" s="124"/>
    </row>
    <row r="3" spans="1:9">
      <c r="A3" s="125" t="s">
        <v>255</v>
      </c>
      <c r="B3" s="125"/>
      <c r="C3" s="125"/>
      <c r="D3" s="125"/>
      <c r="E3" s="125"/>
      <c r="F3" s="125"/>
      <c r="G3" s="125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315" t="s">
        <v>244</v>
      </c>
      <c r="C9" s="315"/>
      <c r="D9" s="315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314">
        <f>D11-E11</f>
        <v>0</v>
      </c>
      <c r="G11" s="314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292" t="s">
        <v>196</v>
      </c>
      <c r="B28" s="100" t="s">
        <v>197</v>
      </c>
      <c r="C28" s="316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293"/>
      <c r="B29" s="103" t="s">
        <v>198</v>
      </c>
      <c r="C29" s="317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293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293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293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294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03"/>
      <c r="D34" s="304"/>
      <c r="E34" s="303"/>
      <c r="F34" s="304"/>
      <c r="G34" s="303"/>
      <c r="H34" s="304"/>
      <c r="I34" s="303"/>
      <c r="J34" s="305"/>
      <c r="K34" s="304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03"/>
      <c r="J35" s="304"/>
      <c r="K35" s="105"/>
    </row>
    <row r="36" spans="1:11" ht="14.25" thickBot="1">
      <c r="A36" s="75" t="s">
        <v>140</v>
      </c>
      <c r="B36" s="103" t="s">
        <v>141</v>
      </c>
      <c r="C36" s="303"/>
      <c r="D36" s="304"/>
      <c r="E36" s="303"/>
      <c r="F36" s="304"/>
      <c r="G36" s="303"/>
      <c r="H36" s="304"/>
      <c r="I36" s="303"/>
      <c r="J36" s="304"/>
      <c r="K36" s="105"/>
    </row>
    <row r="37" spans="1:11" ht="14.25" thickBot="1">
      <c r="A37" s="76"/>
      <c r="B37" s="103" t="s">
        <v>29</v>
      </c>
      <c r="C37" s="303"/>
      <c r="D37" s="304"/>
      <c r="E37" s="303"/>
      <c r="F37" s="304"/>
      <c r="G37" s="303"/>
      <c r="H37" s="304"/>
      <c r="I37" s="303"/>
      <c r="J37" s="304"/>
      <c r="K37" s="105"/>
    </row>
    <row r="38" spans="1:11" ht="14.25" thickBot="1">
      <c r="A38" s="77"/>
      <c r="B38" s="103" t="s">
        <v>30</v>
      </c>
      <c r="C38" s="303"/>
      <c r="D38" s="304"/>
      <c r="E38" s="303"/>
      <c r="F38" s="304"/>
      <c r="G38" s="303"/>
      <c r="H38" s="304"/>
      <c r="I38" s="303"/>
      <c r="J38" s="304"/>
      <c r="K38" s="105"/>
    </row>
    <row r="39" spans="1:11" ht="14.25" thickBot="1">
      <c r="A39" s="292" t="s">
        <v>206</v>
      </c>
      <c r="B39" s="103" t="s">
        <v>186</v>
      </c>
      <c r="C39" s="303"/>
      <c r="D39" s="304"/>
      <c r="E39" s="303"/>
      <c r="F39" s="304"/>
      <c r="G39" s="185" t="s">
        <v>207</v>
      </c>
      <c r="H39" s="250"/>
      <c r="I39" s="250"/>
      <c r="J39" s="250"/>
      <c r="K39" s="186"/>
    </row>
    <row r="40" spans="1:11" ht="14.25" thickBot="1">
      <c r="A40" s="293"/>
      <c r="B40" s="103" t="s">
        <v>208</v>
      </c>
      <c r="C40" s="303"/>
      <c r="D40" s="304"/>
      <c r="E40" s="303"/>
      <c r="F40" s="304"/>
      <c r="G40" s="300" t="s">
        <v>209</v>
      </c>
      <c r="H40" s="301"/>
      <c r="I40" s="302"/>
      <c r="J40" s="303"/>
      <c r="K40" s="304"/>
    </row>
    <row r="41" spans="1:11" ht="14.25" thickBot="1">
      <c r="A41" s="293"/>
      <c r="B41" s="103" t="s">
        <v>210</v>
      </c>
      <c r="C41" s="303"/>
      <c r="D41" s="304"/>
      <c r="E41" s="303"/>
      <c r="F41" s="304"/>
      <c r="G41" s="300" t="s">
        <v>211</v>
      </c>
      <c r="H41" s="301"/>
      <c r="I41" s="302"/>
      <c r="J41" s="105"/>
      <c r="K41" s="105"/>
    </row>
    <row r="42" spans="1:11" ht="14.25" thickBot="1">
      <c r="A42" s="293"/>
      <c r="B42" s="103" t="s">
        <v>212</v>
      </c>
      <c r="C42" s="303"/>
      <c r="D42" s="304"/>
      <c r="E42" s="303"/>
      <c r="F42" s="304"/>
      <c r="G42" s="185" t="s">
        <v>212</v>
      </c>
      <c r="H42" s="250"/>
      <c r="I42" s="186"/>
      <c r="J42" s="105"/>
      <c r="K42" s="105"/>
    </row>
    <row r="43" spans="1:11" ht="15.75" thickBot="1">
      <c r="A43" s="293"/>
      <c r="B43" s="102" t="s">
        <v>213</v>
      </c>
      <c r="C43" s="303"/>
      <c r="D43" s="304"/>
      <c r="E43" s="303"/>
      <c r="F43" s="304"/>
      <c r="G43" s="309" t="s">
        <v>213</v>
      </c>
      <c r="H43" s="310"/>
      <c r="I43" s="311"/>
      <c r="J43" s="105"/>
      <c r="K43" s="105"/>
    </row>
    <row r="44" spans="1:11" ht="15.75" thickBot="1">
      <c r="A44" s="293"/>
      <c r="B44" s="103" t="s">
        <v>214</v>
      </c>
      <c r="C44" s="303"/>
      <c r="D44" s="304"/>
      <c r="E44" s="303"/>
      <c r="F44" s="304"/>
      <c r="G44" s="300" t="s">
        <v>215</v>
      </c>
      <c r="H44" s="301"/>
      <c r="I44" s="302"/>
      <c r="J44" s="110"/>
      <c r="K44" s="105"/>
    </row>
    <row r="45" spans="1:11" ht="14.25" thickBot="1">
      <c r="A45" s="293"/>
      <c r="B45" s="103" t="s">
        <v>216</v>
      </c>
      <c r="C45" s="303"/>
      <c r="D45" s="304"/>
      <c r="E45" s="303"/>
      <c r="F45" s="304"/>
      <c r="G45" s="300" t="s">
        <v>217</v>
      </c>
      <c r="H45" s="301"/>
      <c r="I45" s="302"/>
      <c r="J45" s="105"/>
      <c r="K45" s="105"/>
    </row>
    <row r="46" spans="1:11" ht="14.25" thickBot="1">
      <c r="A46" s="293"/>
      <c r="B46" s="103" t="s">
        <v>218</v>
      </c>
      <c r="C46" s="303"/>
      <c r="D46" s="304"/>
      <c r="E46" s="303"/>
      <c r="F46" s="304"/>
      <c r="G46" s="300" t="s">
        <v>164</v>
      </c>
      <c r="H46" s="301"/>
      <c r="I46" s="302"/>
      <c r="J46" s="105"/>
      <c r="K46" s="105"/>
    </row>
    <row r="47" spans="1:11" ht="14.25" thickBot="1">
      <c r="A47" s="294"/>
      <c r="B47" s="103" t="s">
        <v>30</v>
      </c>
      <c r="C47" s="303"/>
      <c r="D47" s="304"/>
      <c r="E47" s="303"/>
      <c r="F47" s="304"/>
      <c r="G47" s="300" t="s">
        <v>30</v>
      </c>
      <c r="H47" s="301"/>
      <c r="I47" s="302"/>
      <c r="J47" s="105"/>
      <c r="K47" s="105"/>
    </row>
    <row r="48" spans="1:11" ht="19.5">
      <c r="A48" s="307" t="s">
        <v>167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1:G1"/>
    <mergeCell ref="A2:G2"/>
    <mergeCell ref="A3:G3"/>
    <mergeCell ref="B9:D9"/>
    <mergeCell ref="A28:A33"/>
    <mergeCell ref="C34:D34"/>
    <mergeCell ref="E34:F34"/>
    <mergeCell ref="G34:H3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253</vt:i4>
      </vt:variant>
    </vt:vector>
  </HeadingPairs>
  <TitlesOfParts>
    <vt:vector size="268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LIMIS_BOD5_1!analysis_date</vt:lpstr>
      <vt:lpstr>LIMIS_CL2_1!analysis_date</vt:lpstr>
      <vt:lpstr>LIMIS_COD_1!analysis_date</vt:lpstr>
      <vt:lpstr>LIMIS_DHJYS_1!analysis_date</vt:lpstr>
      <vt:lpstr>LIMIS_HCHO_1!analysis_date</vt:lpstr>
      <vt:lpstr>LIMIS_KMnO4_1!analysis_date</vt:lpstr>
      <vt:lpstr>LIMIS_NH3_N_1!analysis_date</vt:lpstr>
      <vt:lpstr>LIMIS_NO3_1!analysis_date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LIMIS_HCHO_1!analysis_item</vt:lpstr>
      <vt:lpstr>LIMIS_KMnO4_1!analysis_item</vt:lpstr>
      <vt:lpstr>LIMIS_NH3_N_1!analysis_item</vt:lpstr>
      <vt:lpstr>LIMIS_NO3_1!analysis_item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LIMIS_NH3_N_1!equip_type_no</vt:lpstr>
      <vt:lpstr>LIMIS_NO3_1!equip_type_no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NH3_NF2_1!equip_type_no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LIMIS_HCHO_1!item_standard</vt:lpstr>
      <vt:lpstr>LIMIS_KMnO4_1!item_standard</vt:lpstr>
      <vt:lpstr>LIMIS_NH3_N_1!item_standard</vt:lpstr>
      <vt:lpstr>LIMIS_NO3_1!item_standard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LIMIS_HCHO_1!sample_date</vt:lpstr>
      <vt:lpstr>LIMIS_KMnO4_1!sample_date</vt:lpstr>
      <vt:lpstr>LIMIS_NH3_N_1!sample_date</vt:lpstr>
      <vt:lpstr>LIMIS_NO3_1!sample_date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LIMIS_HCHO_1!sample_name</vt:lpstr>
      <vt:lpstr>LIMIS_KMnO4_1!sample_name</vt:lpstr>
      <vt:lpstr>LIMIS_NH3_N_1!sample_name</vt:lpstr>
      <vt:lpstr>LIMIS_NO3_1!sample_name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LIMIS_HCHO_1!sample_store</vt:lpstr>
      <vt:lpstr>LIMIS_KMnO4_1!sample_store</vt:lpstr>
      <vt:lpstr>LIMIS_NH3_N_1!sample_store</vt:lpstr>
      <vt:lpstr>LIMIS_NO3_1!sample_store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NH3_NF2_1!sample_store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LIMIS_HCHO_1!task_id</vt:lpstr>
      <vt:lpstr>LIMIS_KMnO4_1!task_id</vt:lpstr>
      <vt:lpstr>LIMIS_NH3_N_1!task_id</vt:lpstr>
      <vt:lpstr>LIMIS_NO3_1!task_id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NH3_NF2_1!task_id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COMLEADER</cp:lastModifiedBy>
  <dcterms:created xsi:type="dcterms:W3CDTF">2015-03-06T01:29:19Z</dcterms:created>
  <dcterms:modified xsi:type="dcterms:W3CDTF">2015-04-24T16:00:40Z</dcterms:modified>
</cp:coreProperties>
</file>