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3"/>
  <workbookPr filterPrivacy="1"/>
  <xr:revisionPtr revIDLastSave="0" documentId="13_ncr:1_{5289C594-9BA9-495E-A840-1ABAB766F82A}" xr6:coauthVersionLast="36" xr6:coauthVersionMax="36" xr10:uidLastSave="{00000000-0000-0000-0000-000000000000}"/>
  <bookViews>
    <workbookView xWindow="7056" yWindow="0" windowWidth="22260" windowHeight="12648" firstSheet="1" activeTab="2" xr2:uid="{00000000-000D-0000-FFFF-FFFF00000000}"/>
  </bookViews>
  <sheets>
    <sheet name="GshareWarmup" sheetId="1" r:id="rId1"/>
    <sheet name="PerceptronWarm-up" sheetId="2" r:id="rId2"/>
    <sheet name="Sheet1" sheetId="3" r:id="rId3"/>
    <sheet name="Sheet2" sheetId="4" r:id="rId4"/>
    <sheet name="Sheet3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5" i="3" l="1"/>
  <c r="S116" i="3"/>
  <c r="S117" i="3"/>
  <c r="S118" i="3"/>
  <c r="S119" i="3"/>
  <c r="S120" i="3"/>
  <c r="S121" i="3"/>
  <c r="S122" i="3"/>
  <c r="S123" i="3"/>
  <c r="S12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12" i="3"/>
  <c r="T120" i="3"/>
  <c r="T121" i="3"/>
  <c r="T122" i="3"/>
  <c r="T123" i="3"/>
  <c r="T124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12" i="3"/>
  <c r="D5" i="3" l="1"/>
  <c r="E5" i="3"/>
  <c r="X55" i="3" l="1"/>
  <c r="X56" i="3" s="1"/>
  <c r="W55" i="3"/>
  <c r="X45" i="3"/>
  <c r="W44" i="3"/>
  <c r="X44" i="3"/>
  <c r="D126" i="3"/>
  <c r="E126" i="3"/>
  <c r="F126" i="3"/>
  <c r="C126" i="3"/>
  <c r="F5" i="3"/>
  <c r="C5" i="3"/>
</calcChain>
</file>

<file path=xl/sharedStrings.xml><?xml version="1.0" encoding="utf-8"?>
<sst xmlns="http://schemas.openxmlformats.org/spreadsheetml/2006/main" count="110" uniqueCount="83">
  <si>
    <t>1K</t>
    <phoneticPr fontId="1" type="noConversion"/>
  </si>
  <si>
    <t>10K</t>
    <phoneticPr fontId="1" type="noConversion"/>
  </si>
  <si>
    <t>100K</t>
    <phoneticPr fontId="1" type="noConversion"/>
  </si>
  <si>
    <t>1M</t>
    <phoneticPr fontId="1" type="noConversion"/>
  </si>
  <si>
    <t>10M</t>
    <phoneticPr fontId="1" type="noConversion"/>
  </si>
  <si>
    <t>30M</t>
    <phoneticPr fontId="1" type="noConversion"/>
  </si>
  <si>
    <t>60M</t>
    <phoneticPr fontId="1" type="noConversion"/>
  </si>
  <si>
    <t>100M</t>
    <phoneticPr fontId="1" type="noConversion"/>
  </si>
  <si>
    <t>300M</t>
    <phoneticPr fontId="1" type="noConversion"/>
  </si>
  <si>
    <t>1B</t>
    <phoneticPr fontId="1" type="noConversion"/>
  </si>
  <si>
    <t>600M</t>
    <phoneticPr fontId="1" type="noConversion"/>
  </si>
  <si>
    <t>512B</t>
    <phoneticPr fontId="1" type="noConversion"/>
  </si>
  <si>
    <t>1KB</t>
    <phoneticPr fontId="1" type="noConversion"/>
  </si>
  <si>
    <t>2KB</t>
    <phoneticPr fontId="1" type="noConversion"/>
  </si>
  <si>
    <t>4KB</t>
    <phoneticPr fontId="1" type="noConversion"/>
  </si>
  <si>
    <t>8KB</t>
    <phoneticPr fontId="1" type="noConversion"/>
  </si>
  <si>
    <t>16KB</t>
    <phoneticPr fontId="1" type="noConversion"/>
  </si>
  <si>
    <t>32KB</t>
    <phoneticPr fontId="1" type="noConversion"/>
  </si>
  <si>
    <t>64KB</t>
    <phoneticPr fontId="1" type="noConversion"/>
  </si>
  <si>
    <t>128KB</t>
    <phoneticPr fontId="1" type="noConversion"/>
  </si>
  <si>
    <t>256KB</t>
    <phoneticPr fontId="1" type="noConversion"/>
  </si>
  <si>
    <t>512KB</t>
    <phoneticPr fontId="1" type="noConversion"/>
  </si>
  <si>
    <t>1024KB</t>
    <phoneticPr fontId="1" type="noConversion"/>
  </si>
  <si>
    <t>1KB</t>
    <phoneticPr fontId="1" type="noConversion"/>
  </si>
  <si>
    <t>2KB</t>
    <phoneticPr fontId="1" type="noConversion"/>
  </si>
  <si>
    <t>4KB</t>
    <phoneticPr fontId="1" type="noConversion"/>
  </si>
  <si>
    <t>8KB</t>
    <phoneticPr fontId="1" type="noConversion"/>
  </si>
  <si>
    <t>16KB</t>
    <phoneticPr fontId="1" type="noConversion"/>
  </si>
  <si>
    <t>32KB</t>
    <phoneticPr fontId="1" type="noConversion"/>
  </si>
  <si>
    <t>64KB</t>
    <phoneticPr fontId="1" type="noConversion"/>
  </si>
  <si>
    <t>128KB</t>
    <phoneticPr fontId="1" type="noConversion"/>
  </si>
  <si>
    <t>256KB</t>
    <phoneticPr fontId="1" type="noConversion"/>
  </si>
  <si>
    <t>512KB</t>
    <phoneticPr fontId="1" type="noConversion"/>
  </si>
  <si>
    <t>flush</t>
    <phoneticPr fontId="1" type="noConversion"/>
  </si>
  <si>
    <t>normal</t>
    <phoneticPr fontId="1" type="noConversion"/>
  </si>
  <si>
    <t>flushMPKI</t>
    <phoneticPr fontId="1" type="noConversion"/>
  </si>
  <si>
    <t>normalMPKI</t>
    <phoneticPr fontId="1" type="noConversion"/>
  </si>
  <si>
    <t>MPKI</t>
    <phoneticPr fontId="1" type="noConversion"/>
  </si>
  <si>
    <t>MISPRED</t>
    <phoneticPr fontId="1" type="noConversion"/>
  </si>
  <si>
    <t>branchno</t>
    <phoneticPr fontId="1" type="noConversion"/>
  </si>
  <si>
    <t>rate</t>
    <phoneticPr fontId="1" type="noConversion"/>
  </si>
  <si>
    <t>flushGHR</t>
    <phoneticPr fontId="1" type="noConversion"/>
  </si>
  <si>
    <t>flushPHT</t>
    <phoneticPr fontId="1" type="noConversion"/>
  </si>
  <si>
    <t>flushALL</t>
    <phoneticPr fontId="1" type="noConversion"/>
  </si>
  <si>
    <t>resume</t>
    <phoneticPr fontId="1" type="noConversion"/>
  </si>
  <si>
    <t>GHR14</t>
    <phoneticPr fontId="1" type="noConversion"/>
  </si>
  <si>
    <t>sm141</t>
    <phoneticPr fontId="1" type="noConversion"/>
  </si>
  <si>
    <t xml:space="preserve">  TRACE 	 </t>
  </si>
  <si>
    <t xml:space="preserve">  NUM_INSTRUCTIONS            	 </t>
  </si>
  <si>
    <t xml:space="preserve">  NUM_BR                      	 </t>
  </si>
  <si>
    <t xml:space="preserve">  NUM_UNCOND_BR               	 </t>
  </si>
  <si>
    <t xml:space="preserve">  NUM_CONDITIONAL_BR          	 </t>
  </si>
  <si>
    <t xml:space="preserve">  NUM_MISPREDICTIONS          	 </t>
  </si>
  <si>
    <t xml:space="preserve">  MISPRED_PER_1K_INST         	 </t>
  </si>
  <si>
    <t>fr</t>
    <phoneticPr fontId="1" type="noConversion"/>
  </si>
  <si>
    <t xml:space="preserve">	</t>
  </si>
  <si>
    <t>f</t>
    <phoneticPr fontId="1" type="noConversion"/>
  </si>
  <si>
    <t>n</t>
    <phoneticPr fontId="1" type="noConversion"/>
  </si>
  <si>
    <t>SIZE</t>
    <phoneticPr fontId="1" type="noConversion"/>
  </si>
  <si>
    <t>1K</t>
    <phoneticPr fontId="1" type="noConversion"/>
  </si>
  <si>
    <t>2K</t>
    <phoneticPr fontId="1" type="noConversion"/>
  </si>
  <si>
    <t>4K</t>
    <phoneticPr fontId="1" type="noConversion"/>
  </si>
  <si>
    <t>6K</t>
    <phoneticPr fontId="1" type="noConversion"/>
  </si>
  <si>
    <t>8K</t>
    <phoneticPr fontId="1" type="noConversion"/>
  </si>
  <si>
    <t>10K</t>
    <phoneticPr fontId="1" type="noConversion"/>
  </si>
  <si>
    <t>12K</t>
    <phoneticPr fontId="1" type="noConversion"/>
  </si>
  <si>
    <t>14K</t>
    <phoneticPr fontId="1" type="noConversion"/>
  </si>
  <si>
    <t>16K</t>
    <phoneticPr fontId="1" type="noConversion"/>
  </si>
  <si>
    <t>18K</t>
    <phoneticPr fontId="1" type="noConversion"/>
  </si>
  <si>
    <t>20K</t>
    <phoneticPr fontId="1" type="noConversion"/>
  </si>
  <si>
    <t>22K</t>
    <phoneticPr fontId="1" type="noConversion"/>
  </si>
  <si>
    <t>24K</t>
    <phoneticPr fontId="1" type="noConversion"/>
  </si>
  <si>
    <t>26K</t>
    <phoneticPr fontId="1" type="noConversion"/>
  </si>
  <si>
    <t>28K</t>
    <phoneticPr fontId="1" type="noConversion"/>
  </si>
  <si>
    <t>30K</t>
    <phoneticPr fontId="1" type="noConversion"/>
  </si>
  <si>
    <t>32K</t>
    <phoneticPr fontId="1" type="noConversion"/>
  </si>
  <si>
    <t>MPKI</t>
    <phoneticPr fontId="1" type="noConversion"/>
  </si>
  <si>
    <t>WEIGHT</t>
    <phoneticPr fontId="1" type="noConversion"/>
  </si>
  <si>
    <t>BUDGET</t>
  </si>
  <si>
    <t>THETA</t>
  </si>
  <si>
    <t>AMEAN</t>
  </si>
  <si>
    <t>GHR</t>
    <phoneticPr fontId="1" type="noConversion"/>
  </si>
  <si>
    <t>TABLE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</si>
</sst>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76" fontId="0" fillId="0" borderId="2" xfId="0" applyNumberFormat="1" applyBorder="1" applyAlignment="1">
      <alignment horizontal="right"/>
    </xf>
    <xf numFmtId="176" fontId="0" fillId="0" borderId="2" xfId="0" applyNumberFormat="1" applyBorder="1"/>
    <xf numFmtId="0" fontId="0" fillId="0" borderId="1" xfId="0" applyBorder="1" applyAlignment="1">
      <alignment vertical="center"/>
    </xf>
    <xf numFmtId="176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Gshare warm-up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GshareWarmup!$A$24</c:f>
              <c:strCache>
                <c:ptCount val="1"/>
                <c:pt idx="0">
                  <c:v>512B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GshareWarmup!$B$23:$L$23</c:f>
              <c:strCache>
                <c:ptCount val="11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1M</c:v>
                </c:pt>
                <c:pt idx="4">
                  <c:v>10M</c:v>
                </c:pt>
                <c:pt idx="5">
                  <c:v>30M</c:v>
                </c:pt>
                <c:pt idx="6">
                  <c:v>60M</c:v>
                </c:pt>
                <c:pt idx="7">
                  <c:v>100M</c:v>
                </c:pt>
                <c:pt idx="8">
                  <c:v>300M</c:v>
                </c:pt>
                <c:pt idx="9">
                  <c:v>600M</c:v>
                </c:pt>
                <c:pt idx="10">
                  <c:v>1B</c:v>
                </c:pt>
              </c:strCache>
            </c:strRef>
          </c:cat>
          <c:val>
            <c:numRef>
              <c:f>GshareWarmup!$B$24:$L$24</c:f>
              <c:numCache>
                <c:formatCode>General</c:formatCode>
                <c:ptCount val="11"/>
                <c:pt idx="0">
                  <c:v>297</c:v>
                </c:pt>
                <c:pt idx="1">
                  <c:v>142.5</c:v>
                </c:pt>
                <c:pt idx="2">
                  <c:v>112.29</c:v>
                </c:pt>
                <c:pt idx="3">
                  <c:v>68.879000000000005</c:v>
                </c:pt>
                <c:pt idx="4">
                  <c:v>64.857399999999998</c:v>
                </c:pt>
                <c:pt idx="5">
                  <c:v>56.409399999999998</c:v>
                </c:pt>
                <c:pt idx="6">
                  <c:v>49.159100000000002</c:v>
                </c:pt>
                <c:pt idx="7">
                  <c:v>46.393700000000003</c:v>
                </c:pt>
                <c:pt idx="8">
                  <c:v>43.453200000000002</c:v>
                </c:pt>
                <c:pt idx="9">
                  <c:v>42.983400000000003</c:v>
                </c:pt>
                <c:pt idx="10">
                  <c:v>43.436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B-49A0-98AB-120C8BBEEF3C}"/>
            </c:ext>
          </c:extLst>
        </c:ser>
        <c:ser>
          <c:idx val="1"/>
          <c:order val="1"/>
          <c:tx>
            <c:strRef>
              <c:f>GshareWarmup!$A$25</c:f>
              <c:strCache>
                <c:ptCount val="1"/>
                <c:pt idx="0">
                  <c:v>1KB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GshareWarmup!$B$23:$L$23</c:f>
              <c:strCache>
                <c:ptCount val="11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1M</c:v>
                </c:pt>
                <c:pt idx="4">
                  <c:v>10M</c:v>
                </c:pt>
                <c:pt idx="5">
                  <c:v>30M</c:v>
                </c:pt>
                <c:pt idx="6">
                  <c:v>60M</c:v>
                </c:pt>
                <c:pt idx="7">
                  <c:v>100M</c:v>
                </c:pt>
                <c:pt idx="8">
                  <c:v>300M</c:v>
                </c:pt>
                <c:pt idx="9">
                  <c:v>600M</c:v>
                </c:pt>
                <c:pt idx="10">
                  <c:v>1B</c:v>
                </c:pt>
              </c:strCache>
            </c:strRef>
          </c:cat>
          <c:val>
            <c:numRef>
              <c:f>GshareWarmup!$B$25:$L$25</c:f>
              <c:numCache>
                <c:formatCode>General</c:formatCode>
                <c:ptCount val="11"/>
                <c:pt idx="0">
                  <c:v>300</c:v>
                </c:pt>
                <c:pt idx="1">
                  <c:v>138.80000000000001</c:v>
                </c:pt>
                <c:pt idx="2">
                  <c:v>95.65</c:v>
                </c:pt>
                <c:pt idx="3">
                  <c:v>60.021999999999998</c:v>
                </c:pt>
                <c:pt idx="4">
                  <c:v>53.416200000000003</c:v>
                </c:pt>
                <c:pt idx="5">
                  <c:v>46.488999999999997</c:v>
                </c:pt>
                <c:pt idx="6">
                  <c:v>40.552500000000002</c:v>
                </c:pt>
                <c:pt idx="7">
                  <c:v>38.249499999999998</c:v>
                </c:pt>
                <c:pt idx="8">
                  <c:v>35.673699999999997</c:v>
                </c:pt>
                <c:pt idx="9">
                  <c:v>35.231999999999999</c:v>
                </c:pt>
                <c:pt idx="10">
                  <c:v>35.137799999999999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B-49A0-98AB-120C8BBEEF3C}"/>
            </c:ext>
          </c:extLst>
        </c:ser>
        <c:ser>
          <c:idx val="2"/>
          <c:order val="2"/>
          <c:tx>
            <c:strRef>
              <c:f>GshareWarmup!$A$26</c:f>
              <c:strCache>
                <c:ptCount val="1"/>
                <c:pt idx="0">
                  <c:v>2KB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GshareWarmup!$B$23:$L$23</c:f>
              <c:strCache>
                <c:ptCount val="11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1M</c:v>
                </c:pt>
                <c:pt idx="4">
                  <c:v>10M</c:v>
                </c:pt>
                <c:pt idx="5">
                  <c:v>30M</c:v>
                </c:pt>
                <c:pt idx="6">
                  <c:v>60M</c:v>
                </c:pt>
                <c:pt idx="7">
                  <c:v>100M</c:v>
                </c:pt>
                <c:pt idx="8">
                  <c:v>300M</c:v>
                </c:pt>
                <c:pt idx="9">
                  <c:v>600M</c:v>
                </c:pt>
                <c:pt idx="10">
                  <c:v>1B</c:v>
                </c:pt>
              </c:strCache>
            </c:strRef>
          </c:cat>
          <c:val>
            <c:numRef>
              <c:f>GshareWarmup!$B$26:$L$26</c:f>
              <c:numCache>
                <c:formatCode>General</c:formatCode>
                <c:ptCount val="11"/>
                <c:pt idx="0">
                  <c:v>301</c:v>
                </c:pt>
                <c:pt idx="1">
                  <c:v>133.80000000000001</c:v>
                </c:pt>
                <c:pt idx="2">
                  <c:v>80.73</c:v>
                </c:pt>
                <c:pt idx="3">
                  <c:v>52.353999999999999</c:v>
                </c:pt>
                <c:pt idx="4">
                  <c:v>43.7425</c:v>
                </c:pt>
                <c:pt idx="5">
                  <c:v>37.924900000000001</c:v>
                </c:pt>
                <c:pt idx="6">
                  <c:v>33.555799999999998</c:v>
                </c:pt>
                <c:pt idx="7">
                  <c:v>30.8612</c:v>
                </c:pt>
                <c:pt idx="8">
                  <c:v>28.148800000000001</c:v>
                </c:pt>
                <c:pt idx="9">
                  <c:v>27.957599999999999</c:v>
                </c:pt>
                <c:pt idx="10">
                  <c:v>28.872499999999999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3B-49A0-98AB-120C8BBEEF3C}"/>
            </c:ext>
          </c:extLst>
        </c:ser>
        <c:ser>
          <c:idx val="3"/>
          <c:order val="3"/>
          <c:tx>
            <c:strRef>
              <c:f>GshareWarmup!$A$27</c:f>
              <c:strCache>
                <c:ptCount val="1"/>
                <c:pt idx="0">
                  <c:v>4KB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GshareWarmup!$B$23:$L$23</c:f>
              <c:strCache>
                <c:ptCount val="11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1M</c:v>
                </c:pt>
                <c:pt idx="4">
                  <c:v>10M</c:v>
                </c:pt>
                <c:pt idx="5">
                  <c:v>30M</c:v>
                </c:pt>
                <c:pt idx="6">
                  <c:v>60M</c:v>
                </c:pt>
                <c:pt idx="7">
                  <c:v>100M</c:v>
                </c:pt>
                <c:pt idx="8">
                  <c:v>300M</c:v>
                </c:pt>
                <c:pt idx="9">
                  <c:v>600M</c:v>
                </c:pt>
                <c:pt idx="10">
                  <c:v>1B</c:v>
                </c:pt>
              </c:strCache>
            </c:strRef>
          </c:cat>
          <c:val>
            <c:numRef>
              <c:f>GshareWarmup!$B$27:$L$27</c:f>
              <c:numCache>
                <c:formatCode>General</c:formatCode>
                <c:ptCount val="11"/>
                <c:pt idx="0">
                  <c:v>304</c:v>
                </c:pt>
                <c:pt idx="1">
                  <c:v>133.69999999999999</c:v>
                </c:pt>
                <c:pt idx="2">
                  <c:v>74.47</c:v>
                </c:pt>
                <c:pt idx="3">
                  <c:v>47.529000000000003</c:v>
                </c:pt>
                <c:pt idx="4">
                  <c:v>36.917999999999999</c:v>
                </c:pt>
                <c:pt idx="5">
                  <c:v>31.787700000000001</c:v>
                </c:pt>
                <c:pt idx="6">
                  <c:v>27.8032</c:v>
                </c:pt>
                <c:pt idx="7">
                  <c:v>26.1876</c:v>
                </c:pt>
                <c:pt idx="8">
                  <c:v>26.163499999999999</c:v>
                </c:pt>
                <c:pt idx="9">
                  <c:v>26.5456</c:v>
                </c:pt>
                <c:pt idx="10">
                  <c:v>26.2911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3B-49A0-98AB-120C8BBEEF3C}"/>
            </c:ext>
          </c:extLst>
        </c:ser>
        <c:ser>
          <c:idx val="4"/>
          <c:order val="4"/>
          <c:tx>
            <c:strRef>
              <c:f>GshareWarmup!$A$28</c:f>
              <c:strCache>
                <c:ptCount val="1"/>
                <c:pt idx="0">
                  <c:v>8KB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GshareWarmup!$B$23:$L$23</c:f>
              <c:strCache>
                <c:ptCount val="11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1M</c:v>
                </c:pt>
                <c:pt idx="4">
                  <c:v>10M</c:v>
                </c:pt>
                <c:pt idx="5">
                  <c:v>30M</c:v>
                </c:pt>
                <c:pt idx="6">
                  <c:v>60M</c:v>
                </c:pt>
                <c:pt idx="7">
                  <c:v>100M</c:v>
                </c:pt>
                <c:pt idx="8">
                  <c:v>300M</c:v>
                </c:pt>
                <c:pt idx="9">
                  <c:v>600M</c:v>
                </c:pt>
                <c:pt idx="10">
                  <c:v>1B</c:v>
                </c:pt>
              </c:strCache>
            </c:strRef>
          </c:cat>
          <c:val>
            <c:numRef>
              <c:f>GshareWarmup!$B$28:$L$28</c:f>
              <c:numCache>
                <c:formatCode>General</c:formatCode>
                <c:ptCount val="11"/>
                <c:pt idx="0">
                  <c:v>307</c:v>
                </c:pt>
                <c:pt idx="1">
                  <c:v>135.1</c:v>
                </c:pt>
                <c:pt idx="2">
                  <c:v>71.08</c:v>
                </c:pt>
                <c:pt idx="3">
                  <c:v>45.402000000000001</c:v>
                </c:pt>
                <c:pt idx="4">
                  <c:v>32.0411</c:v>
                </c:pt>
                <c:pt idx="5">
                  <c:v>25.020099999999999</c:v>
                </c:pt>
                <c:pt idx="6">
                  <c:v>20.628599999999999</c:v>
                </c:pt>
                <c:pt idx="7">
                  <c:v>18.671800000000001</c:v>
                </c:pt>
                <c:pt idx="8">
                  <c:v>16.428699999999999</c:v>
                </c:pt>
                <c:pt idx="9">
                  <c:v>15.8725</c:v>
                </c:pt>
                <c:pt idx="10">
                  <c:v>15.7422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3B-49A0-98AB-120C8BBEEF3C}"/>
            </c:ext>
          </c:extLst>
        </c:ser>
        <c:ser>
          <c:idx val="5"/>
          <c:order val="5"/>
          <c:tx>
            <c:strRef>
              <c:f>GshareWarmup!$A$29</c:f>
              <c:strCache>
                <c:ptCount val="1"/>
                <c:pt idx="0">
                  <c:v>16KB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GshareWarmup!$B$23:$L$23</c:f>
              <c:strCache>
                <c:ptCount val="11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1M</c:v>
                </c:pt>
                <c:pt idx="4">
                  <c:v>10M</c:v>
                </c:pt>
                <c:pt idx="5">
                  <c:v>30M</c:v>
                </c:pt>
                <c:pt idx="6">
                  <c:v>60M</c:v>
                </c:pt>
                <c:pt idx="7">
                  <c:v>100M</c:v>
                </c:pt>
                <c:pt idx="8">
                  <c:v>300M</c:v>
                </c:pt>
                <c:pt idx="9">
                  <c:v>600M</c:v>
                </c:pt>
                <c:pt idx="10">
                  <c:v>1B</c:v>
                </c:pt>
              </c:strCache>
            </c:strRef>
          </c:cat>
          <c:val>
            <c:numRef>
              <c:f>GshareWarmup!$B$29:$L$29</c:f>
              <c:numCache>
                <c:formatCode>General</c:formatCode>
                <c:ptCount val="11"/>
                <c:pt idx="0">
                  <c:v>307</c:v>
                </c:pt>
                <c:pt idx="1">
                  <c:v>136</c:v>
                </c:pt>
                <c:pt idx="2">
                  <c:v>68.319999999999993</c:v>
                </c:pt>
                <c:pt idx="3">
                  <c:v>44.128</c:v>
                </c:pt>
                <c:pt idx="4">
                  <c:v>28.5029</c:v>
                </c:pt>
                <c:pt idx="5">
                  <c:v>22.26</c:v>
                </c:pt>
                <c:pt idx="6">
                  <c:v>18.5199</c:v>
                </c:pt>
                <c:pt idx="7">
                  <c:v>16.8019</c:v>
                </c:pt>
                <c:pt idx="8">
                  <c:v>14.8794</c:v>
                </c:pt>
                <c:pt idx="9">
                  <c:v>14.5808</c:v>
                </c:pt>
                <c:pt idx="10">
                  <c:v>14.7235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3B-49A0-98AB-120C8BBEEF3C}"/>
            </c:ext>
          </c:extLst>
        </c:ser>
        <c:ser>
          <c:idx val="6"/>
          <c:order val="6"/>
          <c:tx>
            <c:strRef>
              <c:f>GshareWarmup!$A$30</c:f>
              <c:strCache>
                <c:ptCount val="1"/>
                <c:pt idx="0">
                  <c:v>32KB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GshareWarmup!$B$23:$L$23</c:f>
              <c:strCache>
                <c:ptCount val="11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1M</c:v>
                </c:pt>
                <c:pt idx="4">
                  <c:v>10M</c:v>
                </c:pt>
                <c:pt idx="5">
                  <c:v>30M</c:v>
                </c:pt>
                <c:pt idx="6">
                  <c:v>60M</c:v>
                </c:pt>
                <c:pt idx="7">
                  <c:v>100M</c:v>
                </c:pt>
                <c:pt idx="8">
                  <c:v>300M</c:v>
                </c:pt>
                <c:pt idx="9">
                  <c:v>600M</c:v>
                </c:pt>
                <c:pt idx="10">
                  <c:v>1B</c:v>
                </c:pt>
              </c:strCache>
            </c:strRef>
          </c:cat>
          <c:val>
            <c:numRef>
              <c:f>GshareWarmup!$B$30:$L$30</c:f>
              <c:numCache>
                <c:formatCode>General</c:formatCode>
                <c:ptCount val="11"/>
                <c:pt idx="0">
                  <c:v>309</c:v>
                </c:pt>
                <c:pt idx="1">
                  <c:v>137.30000000000001</c:v>
                </c:pt>
                <c:pt idx="2">
                  <c:v>67.22</c:v>
                </c:pt>
                <c:pt idx="3">
                  <c:v>43.427999999999997</c:v>
                </c:pt>
                <c:pt idx="4">
                  <c:v>26.120200000000001</c:v>
                </c:pt>
                <c:pt idx="5">
                  <c:v>20.093599999999999</c:v>
                </c:pt>
                <c:pt idx="6">
                  <c:v>16.667400000000001</c:v>
                </c:pt>
                <c:pt idx="7">
                  <c:v>15.069900000000001</c:v>
                </c:pt>
                <c:pt idx="8">
                  <c:v>13.505000000000001</c:v>
                </c:pt>
                <c:pt idx="9">
                  <c:v>13.288600000000001</c:v>
                </c:pt>
                <c:pt idx="10">
                  <c:v>13.0265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3B-49A0-98AB-120C8BBEEF3C}"/>
            </c:ext>
          </c:extLst>
        </c:ser>
        <c:ser>
          <c:idx val="7"/>
          <c:order val="7"/>
          <c:tx>
            <c:strRef>
              <c:f>GshareWarmup!$A$31</c:f>
              <c:strCache>
                <c:ptCount val="1"/>
                <c:pt idx="0">
                  <c:v>64KB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GshareWarmup!$B$23:$L$23</c:f>
              <c:strCache>
                <c:ptCount val="11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1M</c:v>
                </c:pt>
                <c:pt idx="4">
                  <c:v>10M</c:v>
                </c:pt>
                <c:pt idx="5">
                  <c:v>30M</c:v>
                </c:pt>
                <c:pt idx="6">
                  <c:v>60M</c:v>
                </c:pt>
                <c:pt idx="7">
                  <c:v>100M</c:v>
                </c:pt>
                <c:pt idx="8">
                  <c:v>300M</c:v>
                </c:pt>
                <c:pt idx="9">
                  <c:v>600M</c:v>
                </c:pt>
                <c:pt idx="10">
                  <c:v>1B</c:v>
                </c:pt>
              </c:strCache>
            </c:strRef>
          </c:cat>
          <c:val>
            <c:numRef>
              <c:f>GshareWarmup!$B$31:$L$31</c:f>
              <c:numCache>
                <c:formatCode>General</c:formatCode>
                <c:ptCount val="11"/>
                <c:pt idx="0">
                  <c:v>309</c:v>
                </c:pt>
                <c:pt idx="1">
                  <c:v>138.69999999999999</c:v>
                </c:pt>
                <c:pt idx="2">
                  <c:v>66.930000000000007</c:v>
                </c:pt>
                <c:pt idx="3">
                  <c:v>43.344000000000001</c:v>
                </c:pt>
                <c:pt idx="4">
                  <c:v>24.568100000000001</c:v>
                </c:pt>
                <c:pt idx="5">
                  <c:v>18.9221</c:v>
                </c:pt>
                <c:pt idx="6">
                  <c:v>15.837300000000001</c:v>
                </c:pt>
                <c:pt idx="7">
                  <c:v>14.3789</c:v>
                </c:pt>
                <c:pt idx="8">
                  <c:v>13.1752</c:v>
                </c:pt>
                <c:pt idx="9">
                  <c:v>12.694000000000001</c:v>
                </c:pt>
                <c:pt idx="10">
                  <c:v>12.432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3B-49A0-98AB-120C8BBEEF3C}"/>
            </c:ext>
          </c:extLst>
        </c:ser>
        <c:ser>
          <c:idx val="8"/>
          <c:order val="8"/>
          <c:tx>
            <c:strRef>
              <c:f>GshareWarmup!$A$32</c:f>
              <c:strCache>
                <c:ptCount val="1"/>
                <c:pt idx="0">
                  <c:v>128KB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GshareWarmup!$B$23:$L$23</c:f>
              <c:strCache>
                <c:ptCount val="11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1M</c:v>
                </c:pt>
                <c:pt idx="4">
                  <c:v>10M</c:v>
                </c:pt>
                <c:pt idx="5">
                  <c:v>30M</c:v>
                </c:pt>
                <c:pt idx="6">
                  <c:v>60M</c:v>
                </c:pt>
                <c:pt idx="7">
                  <c:v>100M</c:v>
                </c:pt>
                <c:pt idx="8">
                  <c:v>300M</c:v>
                </c:pt>
                <c:pt idx="9">
                  <c:v>600M</c:v>
                </c:pt>
                <c:pt idx="10">
                  <c:v>1B</c:v>
                </c:pt>
              </c:strCache>
            </c:strRef>
          </c:cat>
          <c:val>
            <c:numRef>
              <c:f>GshareWarmup!$B$32:$L$32</c:f>
              <c:numCache>
                <c:formatCode>General</c:formatCode>
                <c:ptCount val="11"/>
                <c:pt idx="0">
                  <c:v>310</c:v>
                </c:pt>
                <c:pt idx="1">
                  <c:v>140.19999999999999</c:v>
                </c:pt>
                <c:pt idx="2">
                  <c:v>67.17</c:v>
                </c:pt>
                <c:pt idx="3">
                  <c:v>43.619</c:v>
                </c:pt>
                <c:pt idx="4">
                  <c:v>23.6845</c:v>
                </c:pt>
                <c:pt idx="5">
                  <c:v>17.7516</c:v>
                </c:pt>
                <c:pt idx="6">
                  <c:v>14.7403</c:v>
                </c:pt>
                <c:pt idx="7">
                  <c:v>13.291700000000001</c:v>
                </c:pt>
                <c:pt idx="8">
                  <c:v>12.115399999999999</c:v>
                </c:pt>
                <c:pt idx="9">
                  <c:v>11.459899999999999</c:v>
                </c:pt>
                <c:pt idx="10">
                  <c:v>11.2621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93B-49A0-98AB-120C8BBEEF3C}"/>
            </c:ext>
          </c:extLst>
        </c:ser>
        <c:ser>
          <c:idx val="9"/>
          <c:order val="9"/>
          <c:tx>
            <c:strRef>
              <c:f>GshareWarmup!$A$33</c:f>
              <c:strCache>
                <c:ptCount val="1"/>
                <c:pt idx="0">
                  <c:v>256KB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GshareWarmup!$B$23:$L$23</c:f>
              <c:strCache>
                <c:ptCount val="11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1M</c:v>
                </c:pt>
                <c:pt idx="4">
                  <c:v>10M</c:v>
                </c:pt>
                <c:pt idx="5">
                  <c:v>30M</c:v>
                </c:pt>
                <c:pt idx="6">
                  <c:v>60M</c:v>
                </c:pt>
                <c:pt idx="7">
                  <c:v>100M</c:v>
                </c:pt>
                <c:pt idx="8">
                  <c:v>300M</c:v>
                </c:pt>
                <c:pt idx="9">
                  <c:v>600M</c:v>
                </c:pt>
                <c:pt idx="10">
                  <c:v>1B</c:v>
                </c:pt>
              </c:strCache>
            </c:strRef>
          </c:cat>
          <c:val>
            <c:numRef>
              <c:f>GshareWarmup!$B$33:$L$33</c:f>
              <c:numCache>
                <c:formatCode>General</c:formatCode>
                <c:ptCount val="11"/>
                <c:pt idx="0">
                  <c:v>310</c:v>
                </c:pt>
                <c:pt idx="1">
                  <c:v>141.80000000000001</c:v>
                </c:pt>
                <c:pt idx="2">
                  <c:v>67.8</c:v>
                </c:pt>
                <c:pt idx="3">
                  <c:v>43.951000000000001</c:v>
                </c:pt>
                <c:pt idx="4">
                  <c:v>23.362400000000001</c:v>
                </c:pt>
                <c:pt idx="5">
                  <c:v>17.443300000000001</c:v>
                </c:pt>
                <c:pt idx="6">
                  <c:v>14.5451</c:v>
                </c:pt>
                <c:pt idx="7">
                  <c:v>13.144299999999999</c:v>
                </c:pt>
                <c:pt idx="8">
                  <c:v>11.6092</c:v>
                </c:pt>
                <c:pt idx="9">
                  <c:v>11.183299999999999</c:v>
                </c:pt>
                <c:pt idx="10">
                  <c:v>11.0641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93B-49A0-98AB-120C8BBEEF3C}"/>
            </c:ext>
          </c:extLst>
        </c:ser>
        <c:ser>
          <c:idx val="10"/>
          <c:order val="10"/>
          <c:tx>
            <c:strRef>
              <c:f>GshareWarmup!$A$34</c:f>
              <c:strCache>
                <c:ptCount val="1"/>
                <c:pt idx="0">
                  <c:v>512KB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GshareWarmup!$B$23:$L$23</c:f>
              <c:strCache>
                <c:ptCount val="11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1M</c:v>
                </c:pt>
                <c:pt idx="4">
                  <c:v>10M</c:v>
                </c:pt>
                <c:pt idx="5">
                  <c:v>30M</c:v>
                </c:pt>
                <c:pt idx="6">
                  <c:v>60M</c:v>
                </c:pt>
                <c:pt idx="7">
                  <c:v>100M</c:v>
                </c:pt>
                <c:pt idx="8">
                  <c:v>300M</c:v>
                </c:pt>
                <c:pt idx="9">
                  <c:v>600M</c:v>
                </c:pt>
                <c:pt idx="10">
                  <c:v>1B</c:v>
                </c:pt>
              </c:strCache>
            </c:strRef>
          </c:cat>
          <c:val>
            <c:numRef>
              <c:f>GshareWarmup!$B$34:$L$34</c:f>
              <c:numCache>
                <c:formatCode>General</c:formatCode>
                <c:ptCount val="11"/>
                <c:pt idx="0">
                  <c:v>309</c:v>
                </c:pt>
                <c:pt idx="1">
                  <c:v>143</c:v>
                </c:pt>
                <c:pt idx="2">
                  <c:v>68.14</c:v>
                </c:pt>
                <c:pt idx="3">
                  <c:v>44.500999999999998</c:v>
                </c:pt>
                <c:pt idx="4">
                  <c:v>23.391500000000001</c:v>
                </c:pt>
                <c:pt idx="5">
                  <c:v>17.367100000000001</c:v>
                </c:pt>
                <c:pt idx="6">
                  <c:v>14.507099999999999</c:v>
                </c:pt>
                <c:pt idx="7">
                  <c:v>13.114599999999999</c:v>
                </c:pt>
                <c:pt idx="8">
                  <c:v>11.580399999999999</c:v>
                </c:pt>
                <c:pt idx="9">
                  <c:v>11.144299999999999</c:v>
                </c:pt>
                <c:pt idx="10">
                  <c:v>11.0153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3B-49A0-98AB-120C8BBEEF3C}"/>
            </c:ext>
          </c:extLst>
        </c:ser>
        <c:ser>
          <c:idx val="11"/>
          <c:order val="11"/>
          <c:tx>
            <c:strRef>
              <c:f>GshareWarmup!$A$35</c:f>
              <c:strCache>
                <c:ptCount val="1"/>
                <c:pt idx="0">
                  <c:v>1024KB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GshareWarmup!$B$23:$L$23</c:f>
              <c:strCache>
                <c:ptCount val="11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1M</c:v>
                </c:pt>
                <c:pt idx="4">
                  <c:v>10M</c:v>
                </c:pt>
                <c:pt idx="5">
                  <c:v>30M</c:v>
                </c:pt>
                <c:pt idx="6">
                  <c:v>60M</c:v>
                </c:pt>
                <c:pt idx="7">
                  <c:v>100M</c:v>
                </c:pt>
                <c:pt idx="8">
                  <c:v>300M</c:v>
                </c:pt>
                <c:pt idx="9">
                  <c:v>600M</c:v>
                </c:pt>
                <c:pt idx="10">
                  <c:v>1B</c:v>
                </c:pt>
              </c:strCache>
            </c:strRef>
          </c:cat>
          <c:val>
            <c:numRef>
              <c:f>GshareWarmup!$B$35:$L$35</c:f>
              <c:numCache>
                <c:formatCode>General</c:formatCode>
                <c:ptCount val="11"/>
                <c:pt idx="0">
                  <c:v>309</c:v>
                </c:pt>
                <c:pt idx="1">
                  <c:v>145.1</c:v>
                </c:pt>
                <c:pt idx="2">
                  <c:v>69.28</c:v>
                </c:pt>
                <c:pt idx="3">
                  <c:v>45.41</c:v>
                </c:pt>
                <c:pt idx="4">
                  <c:v>23.6404</c:v>
                </c:pt>
                <c:pt idx="5">
                  <c:v>16.716000000000001</c:v>
                </c:pt>
                <c:pt idx="6">
                  <c:v>13.4712</c:v>
                </c:pt>
                <c:pt idx="7">
                  <c:v>11.9101</c:v>
                </c:pt>
                <c:pt idx="8">
                  <c:v>10.2179</c:v>
                </c:pt>
                <c:pt idx="9">
                  <c:v>9.7388999999999992</c:v>
                </c:pt>
                <c:pt idx="10">
                  <c:v>9.5945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93B-49A0-98AB-120C8BBEE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868944"/>
        <c:axId val="807288736"/>
      </c:lineChart>
      <c:catAx>
        <c:axId val="97186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转移指令条数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7288736"/>
        <c:crosses val="autoZero"/>
        <c:auto val="1"/>
        <c:lblAlgn val="ctr"/>
        <c:lblOffset val="100"/>
        <c:noMultiLvlLbl val="0"/>
      </c:catAx>
      <c:valAx>
        <c:axId val="8072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每千条转移指令预测错误数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186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Perceptron</a:t>
            </a:r>
            <a:r>
              <a:rPr lang="en-US" altLang="zh-CN" baseline="0"/>
              <a:t> warm-up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'PerceptronWarm-up'!$A$2</c:f>
              <c:strCache>
                <c:ptCount val="1"/>
                <c:pt idx="0">
                  <c:v>1KB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'PerceptronWarm-up'!$B$1:$L$1</c:f>
              <c:strCache>
                <c:ptCount val="11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1M</c:v>
                </c:pt>
                <c:pt idx="4">
                  <c:v>10M</c:v>
                </c:pt>
                <c:pt idx="5">
                  <c:v>30M</c:v>
                </c:pt>
                <c:pt idx="6">
                  <c:v>60M</c:v>
                </c:pt>
                <c:pt idx="7">
                  <c:v>100M</c:v>
                </c:pt>
                <c:pt idx="8">
                  <c:v>300M</c:v>
                </c:pt>
                <c:pt idx="9">
                  <c:v>600M</c:v>
                </c:pt>
                <c:pt idx="10">
                  <c:v>1B</c:v>
                </c:pt>
              </c:strCache>
            </c:strRef>
          </c:cat>
          <c:val>
            <c:numRef>
              <c:f>'PerceptronWarm-up'!$B$2:$L$2</c:f>
              <c:numCache>
                <c:formatCode>General</c:formatCode>
                <c:ptCount val="11"/>
                <c:pt idx="0">
                  <c:v>245</c:v>
                </c:pt>
                <c:pt idx="1">
                  <c:v>132.80000000000001</c:v>
                </c:pt>
                <c:pt idx="2">
                  <c:v>108.52</c:v>
                </c:pt>
                <c:pt idx="3">
                  <c:v>58.511000000000003</c:v>
                </c:pt>
                <c:pt idx="4">
                  <c:v>62.458500000000001</c:v>
                </c:pt>
                <c:pt idx="5">
                  <c:v>46.625300000000003</c:v>
                </c:pt>
                <c:pt idx="6">
                  <c:v>35.370100000000001</c:v>
                </c:pt>
                <c:pt idx="7">
                  <c:v>30.835999999999999</c:v>
                </c:pt>
                <c:pt idx="8">
                  <c:v>25.740400000000001</c:v>
                </c:pt>
                <c:pt idx="9">
                  <c:v>24.4849</c:v>
                </c:pt>
                <c:pt idx="10">
                  <c:v>24.152200000000001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7-4311-BA5F-959618A9DA9F}"/>
            </c:ext>
          </c:extLst>
        </c:ser>
        <c:ser>
          <c:idx val="1"/>
          <c:order val="1"/>
          <c:tx>
            <c:strRef>
              <c:f>'PerceptronWarm-up'!$A$3</c:f>
              <c:strCache>
                <c:ptCount val="1"/>
                <c:pt idx="0">
                  <c:v>2KB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'PerceptronWarm-up'!$B$1:$L$1</c:f>
              <c:strCache>
                <c:ptCount val="11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1M</c:v>
                </c:pt>
                <c:pt idx="4">
                  <c:v>10M</c:v>
                </c:pt>
                <c:pt idx="5">
                  <c:v>30M</c:v>
                </c:pt>
                <c:pt idx="6">
                  <c:v>60M</c:v>
                </c:pt>
                <c:pt idx="7">
                  <c:v>100M</c:v>
                </c:pt>
                <c:pt idx="8">
                  <c:v>300M</c:v>
                </c:pt>
                <c:pt idx="9">
                  <c:v>600M</c:v>
                </c:pt>
                <c:pt idx="10">
                  <c:v>1B</c:v>
                </c:pt>
              </c:strCache>
            </c:strRef>
          </c:cat>
          <c:val>
            <c:numRef>
              <c:f>'PerceptronWarm-up'!$B$3:$L$3</c:f>
              <c:numCache>
                <c:formatCode>General</c:formatCode>
                <c:ptCount val="11"/>
                <c:pt idx="0">
                  <c:v>243</c:v>
                </c:pt>
                <c:pt idx="1">
                  <c:v>123.8</c:v>
                </c:pt>
                <c:pt idx="2">
                  <c:v>88.94</c:v>
                </c:pt>
                <c:pt idx="3">
                  <c:v>48.738999999999997</c:v>
                </c:pt>
                <c:pt idx="4">
                  <c:v>43.413899999999998</c:v>
                </c:pt>
                <c:pt idx="5">
                  <c:v>32.004199999999997</c:v>
                </c:pt>
                <c:pt idx="6">
                  <c:v>23.435600000000001</c:v>
                </c:pt>
                <c:pt idx="7">
                  <c:v>19.981400000000001</c:v>
                </c:pt>
                <c:pt idx="8">
                  <c:v>15.983700000000001</c:v>
                </c:pt>
                <c:pt idx="9">
                  <c:v>14.972799999999999</c:v>
                </c:pt>
                <c:pt idx="10">
                  <c:v>14.624000000000001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7-4311-BA5F-959618A9DA9F}"/>
            </c:ext>
          </c:extLst>
        </c:ser>
        <c:ser>
          <c:idx val="2"/>
          <c:order val="2"/>
          <c:tx>
            <c:strRef>
              <c:f>'PerceptronWarm-up'!$A$4</c:f>
              <c:strCache>
                <c:ptCount val="1"/>
                <c:pt idx="0">
                  <c:v>4KB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'PerceptronWarm-up'!$B$1:$L$1</c:f>
              <c:strCache>
                <c:ptCount val="11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1M</c:v>
                </c:pt>
                <c:pt idx="4">
                  <c:v>10M</c:v>
                </c:pt>
                <c:pt idx="5">
                  <c:v>30M</c:v>
                </c:pt>
                <c:pt idx="6">
                  <c:v>60M</c:v>
                </c:pt>
                <c:pt idx="7">
                  <c:v>100M</c:v>
                </c:pt>
                <c:pt idx="8">
                  <c:v>300M</c:v>
                </c:pt>
                <c:pt idx="9">
                  <c:v>600M</c:v>
                </c:pt>
                <c:pt idx="10">
                  <c:v>1B</c:v>
                </c:pt>
              </c:strCache>
            </c:strRef>
          </c:cat>
          <c:val>
            <c:numRef>
              <c:f>'PerceptronWarm-up'!$B$4:$L$4</c:f>
              <c:numCache>
                <c:formatCode>General</c:formatCode>
                <c:ptCount val="11"/>
                <c:pt idx="0">
                  <c:v>242</c:v>
                </c:pt>
                <c:pt idx="1">
                  <c:v>120.9</c:v>
                </c:pt>
                <c:pt idx="2">
                  <c:v>78.180000000000007</c:v>
                </c:pt>
                <c:pt idx="3">
                  <c:v>41.826999999999998</c:v>
                </c:pt>
                <c:pt idx="4">
                  <c:v>34.8812</c:v>
                </c:pt>
                <c:pt idx="5">
                  <c:v>24.401900000000001</c:v>
                </c:pt>
                <c:pt idx="6">
                  <c:v>17.2133</c:v>
                </c:pt>
                <c:pt idx="7">
                  <c:v>14.247299999999999</c:v>
                </c:pt>
                <c:pt idx="8">
                  <c:v>10.8535</c:v>
                </c:pt>
                <c:pt idx="9">
                  <c:v>9.9205000000000005</c:v>
                </c:pt>
                <c:pt idx="10">
                  <c:v>9.5711999999999993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07-4311-BA5F-959618A9DA9F}"/>
            </c:ext>
          </c:extLst>
        </c:ser>
        <c:ser>
          <c:idx val="3"/>
          <c:order val="3"/>
          <c:tx>
            <c:strRef>
              <c:f>'PerceptronWarm-up'!$A$5</c:f>
              <c:strCache>
                <c:ptCount val="1"/>
                <c:pt idx="0">
                  <c:v>8KB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'PerceptronWarm-up'!$B$1:$L$1</c:f>
              <c:strCache>
                <c:ptCount val="11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1M</c:v>
                </c:pt>
                <c:pt idx="4">
                  <c:v>10M</c:v>
                </c:pt>
                <c:pt idx="5">
                  <c:v>30M</c:v>
                </c:pt>
                <c:pt idx="6">
                  <c:v>60M</c:v>
                </c:pt>
                <c:pt idx="7">
                  <c:v>100M</c:v>
                </c:pt>
                <c:pt idx="8">
                  <c:v>300M</c:v>
                </c:pt>
                <c:pt idx="9">
                  <c:v>600M</c:v>
                </c:pt>
                <c:pt idx="10">
                  <c:v>1B</c:v>
                </c:pt>
              </c:strCache>
            </c:strRef>
          </c:cat>
          <c:val>
            <c:numRef>
              <c:f>'PerceptronWarm-up'!$B$5:$L$5</c:f>
              <c:numCache>
                <c:formatCode>General</c:formatCode>
                <c:ptCount val="11"/>
                <c:pt idx="0">
                  <c:v>264</c:v>
                </c:pt>
                <c:pt idx="1">
                  <c:v>118.7</c:v>
                </c:pt>
                <c:pt idx="2">
                  <c:v>72.900000000000006</c:v>
                </c:pt>
                <c:pt idx="3">
                  <c:v>38.378999999999998</c:v>
                </c:pt>
                <c:pt idx="4">
                  <c:v>34.189700000000002</c:v>
                </c:pt>
                <c:pt idx="5">
                  <c:v>23.172699999999999</c:v>
                </c:pt>
                <c:pt idx="6">
                  <c:v>16.137899999999998</c:v>
                </c:pt>
                <c:pt idx="7">
                  <c:v>13.1395</c:v>
                </c:pt>
                <c:pt idx="8">
                  <c:v>9.7703000000000007</c:v>
                </c:pt>
                <c:pt idx="9">
                  <c:v>8.8981999999999992</c:v>
                </c:pt>
                <c:pt idx="10">
                  <c:v>8.6887000000000008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07-4311-BA5F-959618A9DA9F}"/>
            </c:ext>
          </c:extLst>
        </c:ser>
        <c:ser>
          <c:idx val="4"/>
          <c:order val="4"/>
          <c:tx>
            <c:strRef>
              <c:f>'PerceptronWarm-up'!$A$6</c:f>
              <c:strCache>
                <c:ptCount val="1"/>
                <c:pt idx="0">
                  <c:v>16KB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'PerceptronWarm-up'!$B$1:$L$1</c:f>
              <c:strCache>
                <c:ptCount val="11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1M</c:v>
                </c:pt>
                <c:pt idx="4">
                  <c:v>10M</c:v>
                </c:pt>
                <c:pt idx="5">
                  <c:v>30M</c:v>
                </c:pt>
                <c:pt idx="6">
                  <c:v>60M</c:v>
                </c:pt>
                <c:pt idx="7">
                  <c:v>100M</c:v>
                </c:pt>
                <c:pt idx="8">
                  <c:v>300M</c:v>
                </c:pt>
                <c:pt idx="9">
                  <c:v>600M</c:v>
                </c:pt>
                <c:pt idx="10">
                  <c:v>1B</c:v>
                </c:pt>
              </c:strCache>
            </c:strRef>
          </c:cat>
          <c:val>
            <c:numRef>
              <c:f>'PerceptronWarm-up'!$B$6:$L$6</c:f>
              <c:numCache>
                <c:formatCode>General</c:formatCode>
                <c:ptCount val="11"/>
                <c:pt idx="0">
                  <c:v>272</c:v>
                </c:pt>
                <c:pt idx="1">
                  <c:v>114.5</c:v>
                </c:pt>
                <c:pt idx="2">
                  <c:v>59.33</c:v>
                </c:pt>
                <c:pt idx="3">
                  <c:v>33.052999999999997</c:v>
                </c:pt>
                <c:pt idx="4">
                  <c:v>24.7059</c:v>
                </c:pt>
                <c:pt idx="5">
                  <c:v>17.363299999999999</c:v>
                </c:pt>
                <c:pt idx="6">
                  <c:v>12.806699999999999</c:v>
                </c:pt>
                <c:pt idx="7">
                  <c:v>10.7454</c:v>
                </c:pt>
                <c:pt idx="8">
                  <c:v>8.4503000000000004</c:v>
                </c:pt>
                <c:pt idx="9">
                  <c:v>7.8849999999999998</c:v>
                </c:pt>
                <c:pt idx="10">
                  <c:v>7.7786999999999997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07-4311-BA5F-959618A9DA9F}"/>
            </c:ext>
          </c:extLst>
        </c:ser>
        <c:ser>
          <c:idx val="5"/>
          <c:order val="5"/>
          <c:tx>
            <c:strRef>
              <c:f>'PerceptronWarm-up'!$A$7</c:f>
              <c:strCache>
                <c:ptCount val="1"/>
                <c:pt idx="0">
                  <c:v>32KB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'PerceptronWarm-up'!$B$1:$L$1</c:f>
              <c:strCache>
                <c:ptCount val="11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1M</c:v>
                </c:pt>
                <c:pt idx="4">
                  <c:v>10M</c:v>
                </c:pt>
                <c:pt idx="5">
                  <c:v>30M</c:v>
                </c:pt>
                <c:pt idx="6">
                  <c:v>60M</c:v>
                </c:pt>
                <c:pt idx="7">
                  <c:v>100M</c:v>
                </c:pt>
                <c:pt idx="8">
                  <c:v>300M</c:v>
                </c:pt>
                <c:pt idx="9">
                  <c:v>600M</c:v>
                </c:pt>
                <c:pt idx="10">
                  <c:v>1B</c:v>
                </c:pt>
              </c:strCache>
            </c:strRef>
          </c:cat>
          <c:val>
            <c:numRef>
              <c:f>'PerceptronWarm-up'!$B$7:$L$7</c:f>
              <c:numCache>
                <c:formatCode>General</c:formatCode>
                <c:ptCount val="11"/>
                <c:pt idx="0">
                  <c:v>280</c:v>
                </c:pt>
                <c:pt idx="1">
                  <c:v>112.7</c:v>
                </c:pt>
                <c:pt idx="2">
                  <c:v>58.67</c:v>
                </c:pt>
                <c:pt idx="3">
                  <c:v>32.664000000000001</c:v>
                </c:pt>
                <c:pt idx="4">
                  <c:v>26.569199999999999</c:v>
                </c:pt>
                <c:pt idx="5">
                  <c:v>17.983799999999999</c:v>
                </c:pt>
                <c:pt idx="6">
                  <c:v>12.638500000000001</c:v>
                </c:pt>
                <c:pt idx="7">
                  <c:v>10.2737</c:v>
                </c:pt>
                <c:pt idx="8">
                  <c:v>7.6337999999999999</c:v>
                </c:pt>
                <c:pt idx="9">
                  <c:v>6.9741999999999997</c:v>
                </c:pt>
                <c:pt idx="10">
                  <c:v>6.8209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07-4311-BA5F-959618A9DA9F}"/>
            </c:ext>
          </c:extLst>
        </c:ser>
        <c:ser>
          <c:idx val="6"/>
          <c:order val="6"/>
          <c:tx>
            <c:strRef>
              <c:f>'PerceptronWarm-up'!$A$8</c:f>
              <c:strCache>
                <c:ptCount val="1"/>
                <c:pt idx="0">
                  <c:v>64KB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'PerceptronWarm-up'!$B$1:$L$1</c:f>
              <c:strCache>
                <c:ptCount val="11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1M</c:v>
                </c:pt>
                <c:pt idx="4">
                  <c:v>10M</c:v>
                </c:pt>
                <c:pt idx="5">
                  <c:v>30M</c:v>
                </c:pt>
                <c:pt idx="6">
                  <c:v>60M</c:v>
                </c:pt>
                <c:pt idx="7">
                  <c:v>100M</c:v>
                </c:pt>
                <c:pt idx="8">
                  <c:v>300M</c:v>
                </c:pt>
                <c:pt idx="9">
                  <c:v>600M</c:v>
                </c:pt>
                <c:pt idx="10">
                  <c:v>1B</c:v>
                </c:pt>
              </c:strCache>
            </c:strRef>
          </c:cat>
          <c:val>
            <c:numRef>
              <c:f>'PerceptronWarm-up'!$B$8:$L$8</c:f>
              <c:numCache>
                <c:formatCode>General</c:formatCode>
                <c:ptCount val="11"/>
                <c:pt idx="0">
                  <c:v>281</c:v>
                </c:pt>
                <c:pt idx="1">
                  <c:v>112</c:v>
                </c:pt>
                <c:pt idx="2">
                  <c:v>53.99</c:v>
                </c:pt>
                <c:pt idx="3">
                  <c:v>30.372</c:v>
                </c:pt>
                <c:pt idx="4">
                  <c:v>22.693999999999999</c:v>
                </c:pt>
                <c:pt idx="5">
                  <c:v>15.7263</c:v>
                </c:pt>
                <c:pt idx="6">
                  <c:v>11.449400000000001</c:v>
                </c:pt>
                <c:pt idx="7">
                  <c:v>9.4640000000000004</c:v>
                </c:pt>
                <c:pt idx="8">
                  <c:v>7.2573999999999996</c:v>
                </c:pt>
                <c:pt idx="9">
                  <c:v>6.7054999999999998</c:v>
                </c:pt>
                <c:pt idx="10">
                  <c:v>6.5865999999999998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07-4311-BA5F-959618A9DA9F}"/>
            </c:ext>
          </c:extLst>
        </c:ser>
        <c:ser>
          <c:idx val="7"/>
          <c:order val="7"/>
          <c:tx>
            <c:strRef>
              <c:f>'PerceptronWarm-up'!$A$9</c:f>
              <c:strCache>
                <c:ptCount val="1"/>
                <c:pt idx="0">
                  <c:v>128KB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'PerceptronWarm-up'!$B$1:$L$1</c:f>
              <c:strCache>
                <c:ptCount val="11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1M</c:v>
                </c:pt>
                <c:pt idx="4">
                  <c:v>10M</c:v>
                </c:pt>
                <c:pt idx="5">
                  <c:v>30M</c:v>
                </c:pt>
                <c:pt idx="6">
                  <c:v>60M</c:v>
                </c:pt>
                <c:pt idx="7">
                  <c:v>100M</c:v>
                </c:pt>
                <c:pt idx="8">
                  <c:v>300M</c:v>
                </c:pt>
                <c:pt idx="9">
                  <c:v>600M</c:v>
                </c:pt>
                <c:pt idx="10">
                  <c:v>1B</c:v>
                </c:pt>
              </c:strCache>
            </c:strRef>
          </c:cat>
          <c:val>
            <c:numRef>
              <c:f>'PerceptronWarm-up'!$B$9:$L$9</c:f>
              <c:numCache>
                <c:formatCode>General</c:formatCode>
                <c:ptCount val="11"/>
                <c:pt idx="0">
                  <c:v>291</c:v>
                </c:pt>
                <c:pt idx="1">
                  <c:v>109.8</c:v>
                </c:pt>
                <c:pt idx="2">
                  <c:v>47.39</c:v>
                </c:pt>
                <c:pt idx="3">
                  <c:v>27.001999999999999</c:v>
                </c:pt>
                <c:pt idx="4">
                  <c:v>18.904</c:v>
                </c:pt>
                <c:pt idx="5">
                  <c:v>13.266500000000001</c:v>
                </c:pt>
                <c:pt idx="6">
                  <c:v>10.217700000000001</c:v>
                </c:pt>
                <c:pt idx="7">
                  <c:v>8.7006999999999994</c:v>
                </c:pt>
                <c:pt idx="8">
                  <c:v>7.0231000000000003</c:v>
                </c:pt>
                <c:pt idx="9">
                  <c:v>6.5845000000000002</c:v>
                </c:pt>
                <c:pt idx="10">
                  <c:v>6.4814999999999996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07-4311-BA5F-959618A9DA9F}"/>
            </c:ext>
          </c:extLst>
        </c:ser>
        <c:ser>
          <c:idx val="8"/>
          <c:order val="8"/>
          <c:tx>
            <c:strRef>
              <c:f>'PerceptronWarm-up'!$A$10</c:f>
              <c:strCache>
                <c:ptCount val="1"/>
                <c:pt idx="0">
                  <c:v>256KB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'PerceptronWarm-up'!$B$1:$L$1</c:f>
              <c:strCache>
                <c:ptCount val="11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1M</c:v>
                </c:pt>
                <c:pt idx="4">
                  <c:v>10M</c:v>
                </c:pt>
                <c:pt idx="5">
                  <c:v>30M</c:v>
                </c:pt>
                <c:pt idx="6">
                  <c:v>60M</c:v>
                </c:pt>
                <c:pt idx="7">
                  <c:v>100M</c:v>
                </c:pt>
                <c:pt idx="8">
                  <c:v>300M</c:v>
                </c:pt>
                <c:pt idx="9">
                  <c:v>600M</c:v>
                </c:pt>
                <c:pt idx="10">
                  <c:v>1B</c:v>
                </c:pt>
              </c:strCache>
            </c:strRef>
          </c:cat>
          <c:val>
            <c:numRef>
              <c:f>'PerceptronWarm-up'!$B$10:$L$10</c:f>
              <c:numCache>
                <c:formatCode>General</c:formatCode>
                <c:ptCount val="11"/>
                <c:pt idx="0">
                  <c:v>285</c:v>
                </c:pt>
                <c:pt idx="1">
                  <c:v>109.1</c:v>
                </c:pt>
                <c:pt idx="2">
                  <c:v>45.38</c:v>
                </c:pt>
                <c:pt idx="3">
                  <c:v>25.614999999999998</c:v>
                </c:pt>
                <c:pt idx="4">
                  <c:v>17.407599999999999</c:v>
                </c:pt>
                <c:pt idx="5">
                  <c:v>12.2401</c:v>
                </c:pt>
                <c:pt idx="6">
                  <c:v>9.6698000000000004</c:v>
                </c:pt>
                <c:pt idx="7">
                  <c:v>8.3391000000000002</c:v>
                </c:pt>
                <c:pt idx="8">
                  <c:v>6.8601000000000001</c:v>
                </c:pt>
                <c:pt idx="9">
                  <c:v>6.4859999999999998</c:v>
                </c:pt>
                <c:pt idx="10">
                  <c:v>6.4010999999999996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07-4311-BA5F-959618A9DA9F}"/>
            </c:ext>
          </c:extLst>
        </c:ser>
        <c:ser>
          <c:idx val="9"/>
          <c:order val="9"/>
          <c:tx>
            <c:strRef>
              <c:f>'PerceptronWarm-up'!$A$11</c:f>
              <c:strCache>
                <c:ptCount val="1"/>
                <c:pt idx="0">
                  <c:v>512KB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'PerceptronWarm-up'!$B$1:$L$1</c:f>
              <c:strCache>
                <c:ptCount val="11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1M</c:v>
                </c:pt>
                <c:pt idx="4">
                  <c:v>10M</c:v>
                </c:pt>
                <c:pt idx="5">
                  <c:v>30M</c:v>
                </c:pt>
                <c:pt idx="6">
                  <c:v>60M</c:v>
                </c:pt>
                <c:pt idx="7">
                  <c:v>100M</c:v>
                </c:pt>
                <c:pt idx="8">
                  <c:v>300M</c:v>
                </c:pt>
                <c:pt idx="9">
                  <c:v>600M</c:v>
                </c:pt>
                <c:pt idx="10">
                  <c:v>1B</c:v>
                </c:pt>
              </c:strCache>
            </c:strRef>
          </c:cat>
          <c:val>
            <c:numRef>
              <c:f>'PerceptronWarm-up'!$B$11:$L$11</c:f>
              <c:numCache>
                <c:formatCode>General</c:formatCode>
                <c:ptCount val="11"/>
                <c:pt idx="0">
                  <c:v>284</c:v>
                </c:pt>
                <c:pt idx="1">
                  <c:v>108.8</c:v>
                </c:pt>
                <c:pt idx="2">
                  <c:v>45.3</c:v>
                </c:pt>
                <c:pt idx="3">
                  <c:v>25.030999999999999</c:v>
                </c:pt>
                <c:pt idx="4">
                  <c:v>16.968299999999999</c:v>
                </c:pt>
                <c:pt idx="5">
                  <c:v>11.9307</c:v>
                </c:pt>
                <c:pt idx="6">
                  <c:v>9.5058000000000007</c:v>
                </c:pt>
                <c:pt idx="7">
                  <c:v>8.2233000000000001</c:v>
                </c:pt>
                <c:pt idx="8">
                  <c:v>6.8018000000000001</c:v>
                </c:pt>
                <c:pt idx="9">
                  <c:v>6.4244000000000003</c:v>
                </c:pt>
                <c:pt idx="10">
                  <c:v>6.3368000000000002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007-4311-BA5F-959618A9D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457008"/>
        <c:axId val="807285824"/>
      </c:lineChart>
      <c:catAx>
        <c:axId val="96845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转移指令数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7285824"/>
        <c:crosses val="autoZero"/>
        <c:auto val="1"/>
        <c:lblAlgn val="ctr"/>
        <c:lblOffset val="100"/>
        <c:noMultiLvlLbl val="0"/>
      </c:catAx>
      <c:valAx>
        <c:axId val="8072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每千条转移指令预测错误数量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845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Gshare Flush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flushALL</c:v>
                </c:pt>
              </c:strCache>
            </c:strRef>
          </c:tx>
          <c:spPr>
            <a:ln w="25400" cap="rnd" cmpd="sng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Sheet1!$B$8:$B$124</c:f>
              <c:numCache>
                <c:formatCode>General</c:formatCode>
                <c:ptCount val="1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</c:numCache>
            </c:numRef>
          </c:cat>
          <c:val>
            <c:numRef>
              <c:f>Sheet1!$C$8:$C$124</c:f>
              <c:numCache>
                <c:formatCode>General</c:formatCode>
                <c:ptCount val="117"/>
                <c:pt idx="0">
                  <c:v>59.045999999999999</c:v>
                </c:pt>
                <c:pt idx="1">
                  <c:v>58.262</c:v>
                </c:pt>
                <c:pt idx="2">
                  <c:v>53.77</c:v>
                </c:pt>
                <c:pt idx="3">
                  <c:v>50.845300000000002</c:v>
                </c:pt>
                <c:pt idx="4">
                  <c:v>48.6126</c:v>
                </c:pt>
                <c:pt idx="5">
                  <c:v>48.255000000000003</c:v>
                </c:pt>
                <c:pt idx="6">
                  <c:v>46.6389</c:v>
                </c:pt>
                <c:pt idx="7">
                  <c:v>47.127899999999997</c:v>
                </c:pt>
                <c:pt idx="8">
                  <c:v>46.697600000000001</c:v>
                </c:pt>
                <c:pt idx="9">
                  <c:v>45.886499999999998</c:v>
                </c:pt>
                <c:pt idx="10">
                  <c:v>44.801000000000002</c:v>
                </c:pt>
                <c:pt idx="11">
                  <c:v>43.850200000000001</c:v>
                </c:pt>
                <c:pt idx="12">
                  <c:v>42.997500000000002</c:v>
                </c:pt>
                <c:pt idx="13">
                  <c:v>42.668199999999999</c:v>
                </c:pt>
                <c:pt idx="14">
                  <c:v>42.274700000000003</c:v>
                </c:pt>
                <c:pt idx="15">
                  <c:v>42.313400000000001</c:v>
                </c:pt>
                <c:pt idx="16">
                  <c:v>41.808700000000002</c:v>
                </c:pt>
                <c:pt idx="17">
                  <c:v>41.236600000000003</c:v>
                </c:pt>
                <c:pt idx="18">
                  <c:v>41.959299999999999</c:v>
                </c:pt>
                <c:pt idx="19">
                  <c:v>42.528100000000002</c:v>
                </c:pt>
                <c:pt idx="20">
                  <c:v>43.016500000000001</c:v>
                </c:pt>
                <c:pt idx="21">
                  <c:v>42.960500000000003</c:v>
                </c:pt>
                <c:pt idx="22">
                  <c:v>42.606200000000001</c:v>
                </c:pt>
                <c:pt idx="23">
                  <c:v>42.160800000000002</c:v>
                </c:pt>
                <c:pt idx="24">
                  <c:v>42.1143</c:v>
                </c:pt>
                <c:pt idx="25">
                  <c:v>42.041499999999999</c:v>
                </c:pt>
                <c:pt idx="26">
                  <c:v>42.177199999999999</c:v>
                </c:pt>
                <c:pt idx="27">
                  <c:v>41.940199999999997</c:v>
                </c:pt>
                <c:pt idx="28">
                  <c:v>42.363199999999999</c:v>
                </c:pt>
                <c:pt idx="29">
                  <c:v>42.5687</c:v>
                </c:pt>
                <c:pt idx="30">
                  <c:v>42.162999999999997</c:v>
                </c:pt>
                <c:pt idx="31">
                  <c:v>41.695799999999998</c:v>
                </c:pt>
                <c:pt idx="32">
                  <c:v>41.74</c:v>
                </c:pt>
                <c:pt idx="33">
                  <c:v>41.704900000000002</c:v>
                </c:pt>
                <c:pt idx="34">
                  <c:v>41.692100000000003</c:v>
                </c:pt>
                <c:pt idx="35">
                  <c:v>41.653199999999998</c:v>
                </c:pt>
                <c:pt idx="36">
                  <c:v>41.889099999999999</c:v>
                </c:pt>
                <c:pt idx="37">
                  <c:v>42.0944</c:v>
                </c:pt>
                <c:pt idx="38">
                  <c:v>41.962400000000002</c:v>
                </c:pt>
                <c:pt idx="39">
                  <c:v>41.591700000000003</c:v>
                </c:pt>
                <c:pt idx="40">
                  <c:v>41.7911</c:v>
                </c:pt>
                <c:pt idx="41">
                  <c:v>42.107599999999998</c:v>
                </c:pt>
                <c:pt idx="42">
                  <c:v>42.305100000000003</c:v>
                </c:pt>
                <c:pt idx="43">
                  <c:v>42.4636</c:v>
                </c:pt>
                <c:pt idx="44">
                  <c:v>42.3277</c:v>
                </c:pt>
                <c:pt idx="45">
                  <c:v>42.052799999999998</c:v>
                </c:pt>
                <c:pt idx="46">
                  <c:v>42.108199999999997</c:v>
                </c:pt>
                <c:pt idx="47">
                  <c:v>42.153399999999998</c:v>
                </c:pt>
                <c:pt idx="48">
                  <c:v>42.193399999999997</c:v>
                </c:pt>
                <c:pt idx="49">
                  <c:v>42.331299999999999</c:v>
                </c:pt>
                <c:pt idx="50">
                  <c:v>42.331699999999998</c:v>
                </c:pt>
                <c:pt idx="51">
                  <c:v>42.436199999999999</c:v>
                </c:pt>
                <c:pt idx="52">
                  <c:v>42.572400000000002</c:v>
                </c:pt>
                <c:pt idx="53">
                  <c:v>42.375900000000001</c:v>
                </c:pt>
                <c:pt idx="54">
                  <c:v>42.158999999999999</c:v>
                </c:pt>
                <c:pt idx="55">
                  <c:v>42.200699999999998</c:v>
                </c:pt>
                <c:pt idx="56">
                  <c:v>42.276000000000003</c:v>
                </c:pt>
                <c:pt idx="57">
                  <c:v>42.283900000000003</c:v>
                </c:pt>
                <c:pt idx="58">
                  <c:v>42.437800000000003</c:v>
                </c:pt>
                <c:pt idx="59">
                  <c:v>42.433799999999998</c:v>
                </c:pt>
                <c:pt idx="60">
                  <c:v>42.676600000000001</c:v>
                </c:pt>
                <c:pt idx="61">
                  <c:v>42.785299999999999</c:v>
                </c:pt>
                <c:pt idx="62">
                  <c:v>42.790500000000002</c:v>
                </c:pt>
                <c:pt idx="63">
                  <c:v>42.629199999999997</c:v>
                </c:pt>
                <c:pt idx="64">
                  <c:v>42.732999999999997</c:v>
                </c:pt>
                <c:pt idx="65">
                  <c:v>42.884900000000002</c:v>
                </c:pt>
                <c:pt idx="66">
                  <c:v>42.936700000000002</c:v>
                </c:pt>
                <c:pt idx="67">
                  <c:v>43.011299999999999</c:v>
                </c:pt>
                <c:pt idx="68">
                  <c:v>43.055599999999998</c:v>
                </c:pt>
                <c:pt idx="69">
                  <c:v>42.9771</c:v>
                </c:pt>
                <c:pt idx="70">
                  <c:v>42.873800000000003</c:v>
                </c:pt>
                <c:pt idx="71">
                  <c:v>42.871200000000002</c:v>
                </c:pt>
                <c:pt idx="72">
                  <c:v>42.9024</c:v>
                </c:pt>
                <c:pt idx="73">
                  <c:v>42.900500000000001</c:v>
                </c:pt>
                <c:pt idx="74">
                  <c:v>43.03</c:v>
                </c:pt>
                <c:pt idx="75">
                  <c:v>43.061399999999999</c:v>
                </c:pt>
                <c:pt idx="76">
                  <c:v>43.193600000000004</c:v>
                </c:pt>
                <c:pt idx="77">
                  <c:v>43.253700000000002</c:v>
                </c:pt>
                <c:pt idx="78">
                  <c:v>43.254399999999997</c:v>
                </c:pt>
                <c:pt idx="79">
                  <c:v>43.164700000000003</c:v>
                </c:pt>
                <c:pt idx="80">
                  <c:v>43.098199999999999</c:v>
                </c:pt>
                <c:pt idx="81">
                  <c:v>43.110799999999998</c:v>
                </c:pt>
                <c:pt idx="82">
                  <c:v>43.127499999999998</c:v>
                </c:pt>
                <c:pt idx="83">
                  <c:v>43.132300000000001</c:v>
                </c:pt>
                <c:pt idx="84">
                  <c:v>43.221699999999998</c:v>
                </c:pt>
                <c:pt idx="85">
                  <c:v>43.238799999999998</c:v>
                </c:pt>
                <c:pt idx="86">
                  <c:v>43.245899999999999</c:v>
                </c:pt>
                <c:pt idx="87">
                  <c:v>43.298099999999998</c:v>
                </c:pt>
                <c:pt idx="88">
                  <c:v>43.316899999999997</c:v>
                </c:pt>
                <c:pt idx="89">
                  <c:v>43.238999999999997</c:v>
                </c:pt>
                <c:pt idx="90">
                  <c:v>43.253100000000003</c:v>
                </c:pt>
                <c:pt idx="91">
                  <c:v>43.335700000000003</c:v>
                </c:pt>
                <c:pt idx="92">
                  <c:v>43.431100000000001</c:v>
                </c:pt>
                <c:pt idx="93">
                  <c:v>43.4923</c:v>
                </c:pt>
                <c:pt idx="94">
                  <c:v>43.466999999999999</c:v>
                </c:pt>
                <c:pt idx="95">
                  <c:v>43.373800000000003</c:v>
                </c:pt>
                <c:pt idx="96">
                  <c:v>43.310899999999997</c:v>
                </c:pt>
                <c:pt idx="97">
                  <c:v>43.323799999999999</c:v>
                </c:pt>
                <c:pt idx="98">
                  <c:v>43.337800000000001</c:v>
                </c:pt>
                <c:pt idx="99">
                  <c:v>43.342199999999998</c:v>
                </c:pt>
                <c:pt idx="100">
                  <c:v>43.410499999999999</c:v>
                </c:pt>
                <c:pt idx="101">
                  <c:v>43.441800000000001</c:v>
                </c:pt>
                <c:pt idx="102">
                  <c:v>43.480400000000003</c:v>
                </c:pt>
                <c:pt idx="103">
                  <c:v>43.533000000000001</c:v>
                </c:pt>
                <c:pt idx="104">
                  <c:v>43.501899999999999</c:v>
                </c:pt>
                <c:pt idx="105">
                  <c:v>43.397399999999998</c:v>
                </c:pt>
                <c:pt idx="106">
                  <c:v>43.378700000000002</c:v>
                </c:pt>
                <c:pt idx="107">
                  <c:v>43.385100000000001</c:v>
                </c:pt>
                <c:pt idx="108">
                  <c:v>43.404899999999998</c:v>
                </c:pt>
                <c:pt idx="109">
                  <c:v>43.419699999999999</c:v>
                </c:pt>
                <c:pt idx="110">
                  <c:v>43.482500000000002</c:v>
                </c:pt>
                <c:pt idx="111">
                  <c:v>43.523400000000002</c:v>
                </c:pt>
                <c:pt idx="112">
                  <c:v>43.567799999999998</c:v>
                </c:pt>
                <c:pt idx="113">
                  <c:v>43.5961</c:v>
                </c:pt>
                <c:pt idx="114">
                  <c:v>43.5488</c:v>
                </c:pt>
                <c:pt idx="115">
                  <c:v>43.511099999999999</c:v>
                </c:pt>
                <c:pt idx="116">
                  <c:v>43.589799999999997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C-4F88-AB1A-C5BF6F7B78F7}"/>
            </c:ext>
          </c:extLst>
        </c:ser>
        <c:ser>
          <c:idx val="3"/>
          <c:order val="1"/>
          <c:tx>
            <c:strRef>
              <c:f>Sheet1!$F$7</c:f>
              <c:strCache>
                <c:ptCount val="1"/>
                <c:pt idx="0">
                  <c:v>normal</c:v>
                </c:pt>
              </c:strCache>
            </c:strRef>
          </c:tx>
          <c:spPr>
            <a:ln w="25400" cap="rnd" cmpd="sng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Sheet1!$B$8:$B$124</c:f>
              <c:numCache>
                <c:formatCode>General</c:formatCode>
                <c:ptCount val="1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</c:numCache>
            </c:numRef>
          </c:cat>
          <c:val>
            <c:numRef>
              <c:f>Sheet1!$F$8:$F$124</c:f>
              <c:numCache>
                <c:formatCode>General</c:formatCode>
                <c:ptCount val="117"/>
                <c:pt idx="0">
                  <c:v>59.045999999999999</c:v>
                </c:pt>
                <c:pt idx="1">
                  <c:v>58.262</c:v>
                </c:pt>
                <c:pt idx="2">
                  <c:v>53.77</c:v>
                </c:pt>
                <c:pt idx="3">
                  <c:v>50.845300000000002</c:v>
                </c:pt>
                <c:pt idx="4">
                  <c:v>48.295999999999999</c:v>
                </c:pt>
                <c:pt idx="5">
                  <c:v>47.386200000000002</c:v>
                </c:pt>
                <c:pt idx="6">
                  <c:v>45.887700000000002</c:v>
                </c:pt>
                <c:pt idx="7">
                  <c:v>46.211100000000002</c:v>
                </c:pt>
                <c:pt idx="8">
                  <c:v>45.509700000000002</c:v>
                </c:pt>
                <c:pt idx="9">
                  <c:v>44.484099999999998</c:v>
                </c:pt>
                <c:pt idx="10">
                  <c:v>43.2834</c:v>
                </c:pt>
                <c:pt idx="11">
                  <c:v>42.433799999999998</c:v>
                </c:pt>
                <c:pt idx="12">
                  <c:v>41.474800000000002</c:v>
                </c:pt>
                <c:pt idx="13">
                  <c:v>40.873100000000001</c:v>
                </c:pt>
                <c:pt idx="14">
                  <c:v>40.3919</c:v>
                </c:pt>
                <c:pt idx="15">
                  <c:v>40.529400000000003</c:v>
                </c:pt>
                <c:pt idx="16">
                  <c:v>39.761400000000002</c:v>
                </c:pt>
                <c:pt idx="17">
                  <c:v>38.994199999999999</c:v>
                </c:pt>
                <c:pt idx="18">
                  <c:v>39.449599999999997</c:v>
                </c:pt>
                <c:pt idx="19">
                  <c:v>40.005200000000002</c:v>
                </c:pt>
                <c:pt idx="20">
                  <c:v>40.481499999999997</c:v>
                </c:pt>
                <c:pt idx="21">
                  <c:v>40.430300000000003</c:v>
                </c:pt>
                <c:pt idx="22">
                  <c:v>40.016399999999997</c:v>
                </c:pt>
                <c:pt idx="23">
                  <c:v>39.629800000000003</c:v>
                </c:pt>
                <c:pt idx="24">
                  <c:v>39.592700000000001</c:v>
                </c:pt>
                <c:pt idx="25">
                  <c:v>39.597499999999997</c:v>
                </c:pt>
                <c:pt idx="26">
                  <c:v>39.528100000000002</c:v>
                </c:pt>
                <c:pt idx="27">
                  <c:v>39.235599999999998</c:v>
                </c:pt>
                <c:pt idx="28">
                  <c:v>39.349800000000002</c:v>
                </c:pt>
                <c:pt idx="29">
                  <c:v>39.642200000000003</c:v>
                </c:pt>
                <c:pt idx="30">
                  <c:v>39.194699999999997</c:v>
                </c:pt>
                <c:pt idx="31">
                  <c:v>38.776000000000003</c:v>
                </c:pt>
                <c:pt idx="32">
                  <c:v>38.850200000000001</c:v>
                </c:pt>
                <c:pt idx="33">
                  <c:v>38.896900000000002</c:v>
                </c:pt>
                <c:pt idx="34">
                  <c:v>38.856999999999999</c:v>
                </c:pt>
                <c:pt idx="35">
                  <c:v>38.655999999999999</c:v>
                </c:pt>
                <c:pt idx="36">
                  <c:v>38.601100000000002</c:v>
                </c:pt>
                <c:pt idx="37">
                  <c:v>38.876399999999997</c:v>
                </c:pt>
                <c:pt idx="38">
                  <c:v>38.738</c:v>
                </c:pt>
                <c:pt idx="39">
                  <c:v>38.409999999999997</c:v>
                </c:pt>
                <c:pt idx="40">
                  <c:v>38.397100000000002</c:v>
                </c:pt>
                <c:pt idx="41">
                  <c:v>38.708100000000002</c:v>
                </c:pt>
                <c:pt idx="42">
                  <c:v>38.910800000000002</c:v>
                </c:pt>
                <c:pt idx="43">
                  <c:v>39.141300000000001</c:v>
                </c:pt>
                <c:pt idx="44">
                  <c:v>38.922199999999997</c:v>
                </c:pt>
                <c:pt idx="45">
                  <c:v>38.631700000000002</c:v>
                </c:pt>
                <c:pt idx="46">
                  <c:v>38.747399999999999</c:v>
                </c:pt>
                <c:pt idx="47">
                  <c:v>38.8596</c:v>
                </c:pt>
                <c:pt idx="48">
                  <c:v>38.932899999999997</c:v>
                </c:pt>
                <c:pt idx="49">
                  <c:v>38.902099999999997</c:v>
                </c:pt>
                <c:pt idx="50">
                  <c:v>38.862900000000003</c:v>
                </c:pt>
                <c:pt idx="51">
                  <c:v>38.976900000000001</c:v>
                </c:pt>
                <c:pt idx="52">
                  <c:v>39.103499999999997</c:v>
                </c:pt>
                <c:pt idx="53">
                  <c:v>38.886800000000001</c:v>
                </c:pt>
                <c:pt idx="54">
                  <c:v>38.674199999999999</c:v>
                </c:pt>
                <c:pt idx="55">
                  <c:v>38.774299999999997</c:v>
                </c:pt>
                <c:pt idx="56">
                  <c:v>38.89</c:v>
                </c:pt>
                <c:pt idx="57">
                  <c:v>38.948399999999999</c:v>
                </c:pt>
                <c:pt idx="58">
                  <c:v>38.967399999999998</c:v>
                </c:pt>
                <c:pt idx="59">
                  <c:v>38.934600000000003</c:v>
                </c:pt>
                <c:pt idx="60">
                  <c:v>39.011699999999998</c:v>
                </c:pt>
                <c:pt idx="61">
                  <c:v>39.1708</c:v>
                </c:pt>
                <c:pt idx="62">
                  <c:v>39.166499999999999</c:v>
                </c:pt>
                <c:pt idx="63">
                  <c:v>39.029699999999998</c:v>
                </c:pt>
                <c:pt idx="64">
                  <c:v>38.983499999999999</c:v>
                </c:pt>
                <c:pt idx="65">
                  <c:v>39.136800000000001</c:v>
                </c:pt>
                <c:pt idx="66">
                  <c:v>39.201300000000003</c:v>
                </c:pt>
                <c:pt idx="67">
                  <c:v>39.3245</c:v>
                </c:pt>
                <c:pt idx="68">
                  <c:v>39.325499999999998</c:v>
                </c:pt>
                <c:pt idx="69">
                  <c:v>39.232100000000003</c:v>
                </c:pt>
                <c:pt idx="70">
                  <c:v>39.1419</c:v>
                </c:pt>
                <c:pt idx="71">
                  <c:v>39.186999999999998</c:v>
                </c:pt>
                <c:pt idx="72">
                  <c:v>39.250500000000002</c:v>
                </c:pt>
                <c:pt idx="73">
                  <c:v>39.295400000000001</c:v>
                </c:pt>
                <c:pt idx="74">
                  <c:v>39.324100000000001</c:v>
                </c:pt>
                <c:pt idx="75">
                  <c:v>39.324599999999997</c:v>
                </c:pt>
                <c:pt idx="76">
                  <c:v>39.3399</c:v>
                </c:pt>
                <c:pt idx="77">
                  <c:v>39.443800000000003</c:v>
                </c:pt>
                <c:pt idx="78">
                  <c:v>39.449800000000003</c:v>
                </c:pt>
                <c:pt idx="79">
                  <c:v>39.367699999999999</c:v>
                </c:pt>
                <c:pt idx="80">
                  <c:v>39.274299999999997</c:v>
                </c:pt>
                <c:pt idx="81">
                  <c:v>39.326799999999999</c:v>
                </c:pt>
                <c:pt idx="82">
                  <c:v>39.388800000000003</c:v>
                </c:pt>
                <c:pt idx="83">
                  <c:v>39.436999999999998</c:v>
                </c:pt>
                <c:pt idx="84">
                  <c:v>39.430300000000003</c:v>
                </c:pt>
                <c:pt idx="85">
                  <c:v>39.419899999999998</c:v>
                </c:pt>
                <c:pt idx="86">
                  <c:v>39.428400000000003</c:v>
                </c:pt>
                <c:pt idx="87">
                  <c:v>39.518700000000003</c:v>
                </c:pt>
                <c:pt idx="88">
                  <c:v>39.495600000000003</c:v>
                </c:pt>
                <c:pt idx="89">
                  <c:v>39.413200000000003</c:v>
                </c:pt>
                <c:pt idx="90">
                  <c:v>39.364600000000003</c:v>
                </c:pt>
                <c:pt idx="91">
                  <c:v>39.4544</c:v>
                </c:pt>
                <c:pt idx="92">
                  <c:v>39.481999999999999</c:v>
                </c:pt>
                <c:pt idx="93">
                  <c:v>39.582000000000001</c:v>
                </c:pt>
                <c:pt idx="94">
                  <c:v>39.545699999999997</c:v>
                </c:pt>
                <c:pt idx="95">
                  <c:v>39.464300000000001</c:v>
                </c:pt>
                <c:pt idx="96">
                  <c:v>39.414700000000003</c:v>
                </c:pt>
                <c:pt idx="97">
                  <c:v>39.4587</c:v>
                </c:pt>
                <c:pt idx="98">
                  <c:v>39.510899999999999</c:v>
                </c:pt>
                <c:pt idx="99">
                  <c:v>39.552100000000003</c:v>
                </c:pt>
                <c:pt idx="100">
                  <c:v>39.523200000000003</c:v>
                </c:pt>
                <c:pt idx="101">
                  <c:v>39.532600000000002</c:v>
                </c:pt>
                <c:pt idx="102">
                  <c:v>39.581299999999999</c:v>
                </c:pt>
                <c:pt idx="103">
                  <c:v>39.669800000000002</c:v>
                </c:pt>
                <c:pt idx="104">
                  <c:v>39.598199999999999</c:v>
                </c:pt>
                <c:pt idx="105">
                  <c:v>39.491500000000002</c:v>
                </c:pt>
                <c:pt idx="106">
                  <c:v>39.506500000000003</c:v>
                </c:pt>
                <c:pt idx="107">
                  <c:v>39.543799999999997</c:v>
                </c:pt>
                <c:pt idx="108">
                  <c:v>39.587200000000003</c:v>
                </c:pt>
                <c:pt idx="109">
                  <c:v>39.5871</c:v>
                </c:pt>
                <c:pt idx="110">
                  <c:v>39.589500000000001</c:v>
                </c:pt>
                <c:pt idx="111">
                  <c:v>39.610199999999999</c:v>
                </c:pt>
                <c:pt idx="112">
                  <c:v>39.671599999999998</c:v>
                </c:pt>
                <c:pt idx="113">
                  <c:v>39.717599999999997</c:v>
                </c:pt>
                <c:pt idx="114">
                  <c:v>39.646599999999999</c:v>
                </c:pt>
                <c:pt idx="115">
                  <c:v>39.570399999999999</c:v>
                </c:pt>
                <c:pt idx="116">
                  <c:v>39.587499999999999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DC-4F88-AB1A-C5BF6F7B78F7}"/>
            </c:ext>
          </c:extLst>
        </c:ser>
        <c:ser>
          <c:idx val="1"/>
          <c:order val="2"/>
          <c:tx>
            <c:strRef>
              <c:f>Sheet1!$D$7</c:f>
              <c:strCache>
                <c:ptCount val="1"/>
                <c:pt idx="0">
                  <c:v>flushGHR</c:v>
                </c:pt>
              </c:strCache>
            </c:strRef>
          </c:tx>
          <c:spPr>
            <a:ln w="50800" cap="rnd" cmpd="sng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Sheet1!$B$8:$B$124</c:f>
              <c:numCache>
                <c:formatCode>General</c:formatCode>
                <c:ptCount val="1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</c:numCache>
            </c:numRef>
          </c:cat>
          <c:val>
            <c:numRef>
              <c:f>Sheet1!$D$8:$D$124</c:f>
              <c:numCache>
                <c:formatCode>General</c:formatCode>
                <c:ptCount val="117"/>
                <c:pt idx="0">
                  <c:v>59.045999999999999</c:v>
                </c:pt>
                <c:pt idx="1">
                  <c:v>58.262</c:v>
                </c:pt>
                <c:pt idx="2">
                  <c:v>53.77</c:v>
                </c:pt>
                <c:pt idx="3">
                  <c:v>50.845300000000002</c:v>
                </c:pt>
                <c:pt idx="4">
                  <c:v>48.297800000000002</c:v>
                </c:pt>
                <c:pt idx="5">
                  <c:v>47.387700000000002</c:v>
                </c:pt>
                <c:pt idx="6">
                  <c:v>45.889000000000003</c:v>
                </c:pt>
                <c:pt idx="7">
                  <c:v>46.212400000000002</c:v>
                </c:pt>
                <c:pt idx="8">
                  <c:v>45.512099999999997</c:v>
                </c:pt>
                <c:pt idx="9">
                  <c:v>44.4863</c:v>
                </c:pt>
                <c:pt idx="10">
                  <c:v>43.285400000000003</c:v>
                </c:pt>
                <c:pt idx="11">
                  <c:v>42.435699999999997</c:v>
                </c:pt>
                <c:pt idx="12">
                  <c:v>41.484200000000001</c:v>
                </c:pt>
                <c:pt idx="13">
                  <c:v>40.881900000000002</c:v>
                </c:pt>
                <c:pt idx="14">
                  <c:v>40.4</c:v>
                </c:pt>
                <c:pt idx="15">
                  <c:v>40.536999999999999</c:v>
                </c:pt>
                <c:pt idx="16">
                  <c:v>39.769100000000002</c:v>
                </c:pt>
                <c:pt idx="17">
                  <c:v>39.0015</c:v>
                </c:pt>
                <c:pt idx="18">
                  <c:v>39.456499999999998</c:v>
                </c:pt>
                <c:pt idx="19">
                  <c:v>40.011800000000001</c:v>
                </c:pt>
                <c:pt idx="20">
                  <c:v>40.488</c:v>
                </c:pt>
                <c:pt idx="21">
                  <c:v>40.436500000000002</c:v>
                </c:pt>
                <c:pt idx="22">
                  <c:v>40.022300000000001</c:v>
                </c:pt>
                <c:pt idx="23">
                  <c:v>39.6355</c:v>
                </c:pt>
                <c:pt idx="24">
                  <c:v>39.598399999999998</c:v>
                </c:pt>
                <c:pt idx="25">
                  <c:v>39.603000000000002</c:v>
                </c:pt>
                <c:pt idx="26">
                  <c:v>39.5334</c:v>
                </c:pt>
                <c:pt idx="27">
                  <c:v>39.2408</c:v>
                </c:pt>
                <c:pt idx="28">
                  <c:v>39.355200000000004</c:v>
                </c:pt>
                <c:pt idx="29">
                  <c:v>39.647500000000001</c:v>
                </c:pt>
                <c:pt idx="30">
                  <c:v>39.199800000000003</c:v>
                </c:pt>
                <c:pt idx="31">
                  <c:v>38.780900000000003</c:v>
                </c:pt>
                <c:pt idx="32">
                  <c:v>38.854799999999997</c:v>
                </c:pt>
                <c:pt idx="33">
                  <c:v>38.901400000000002</c:v>
                </c:pt>
                <c:pt idx="34">
                  <c:v>38.861400000000003</c:v>
                </c:pt>
                <c:pt idx="35">
                  <c:v>38.660299999999999</c:v>
                </c:pt>
                <c:pt idx="36">
                  <c:v>38.605600000000003</c:v>
                </c:pt>
                <c:pt idx="37">
                  <c:v>38.880899999999997</c:v>
                </c:pt>
                <c:pt idx="38">
                  <c:v>38.7423</c:v>
                </c:pt>
                <c:pt idx="39">
                  <c:v>38.414299999999997</c:v>
                </c:pt>
                <c:pt idx="40">
                  <c:v>38.401299999999999</c:v>
                </c:pt>
                <c:pt idx="41">
                  <c:v>38.712299999999999</c:v>
                </c:pt>
                <c:pt idx="42">
                  <c:v>38.914900000000003</c:v>
                </c:pt>
                <c:pt idx="43">
                  <c:v>39.145200000000003</c:v>
                </c:pt>
                <c:pt idx="44">
                  <c:v>38.926200000000001</c:v>
                </c:pt>
                <c:pt idx="45">
                  <c:v>38.635599999999997</c:v>
                </c:pt>
                <c:pt idx="46">
                  <c:v>38.751300000000001</c:v>
                </c:pt>
                <c:pt idx="47">
                  <c:v>38.863399999999999</c:v>
                </c:pt>
                <c:pt idx="48">
                  <c:v>38.936700000000002</c:v>
                </c:pt>
                <c:pt idx="49">
                  <c:v>38.905900000000003</c:v>
                </c:pt>
                <c:pt idx="50">
                  <c:v>38.866599999999998</c:v>
                </c:pt>
                <c:pt idx="51">
                  <c:v>38.980499999999999</c:v>
                </c:pt>
                <c:pt idx="52">
                  <c:v>39.107100000000003</c:v>
                </c:pt>
                <c:pt idx="53">
                  <c:v>38.890300000000003</c:v>
                </c:pt>
                <c:pt idx="54">
                  <c:v>38.677599999999998</c:v>
                </c:pt>
                <c:pt idx="55">
                  <c:v>38.777700000000003</c:v>
                </c:pt>
                <c:pt idx="56">
                  <c:v>38.8934</c:v>
                </c:pt>
                <c:pt idx="57">
                  <c:v>38.951700000000002</c:v>
                </c:pt>
                <c:pt idx="58">
                  <c:v>38.970700000000001</c:v>
                </c:pt>
                <c:pt idx="59">
                  <c:v>38.937800000000003</c:v>
                </c:pt>
                <c:pt idx="60">
                  <c:v>39.015000000000001</c:v>
                </c:pt>
                <c:pt idx="61">
                  <c:v>39.173999999999999</c:v>
                </c:pt>
                <c:pt idx="62">
                  <c:v>39.169699999999999</c:v>
                </c:pt>
                <c:pt idx="63">
                  <c:v>39.032800000000002</c:v>
                </c:pt>
                <c:pt idx="64">
                  <c:v>38.986699999999999</c:v>
                </c:pt>
                <c:pt idx="65">
                  <c:v>39.139899999999997</c:v>
                </c:pt>
                <c:pt idx="66">
                  <c:v>39.2044</c:v>
                </c:pt>
                <c:pt idx="67">
                  <c:v>39.327500000000001</c:v>
                </c:pt>
                <c:pt idx="68">
                  <c:v>39.328499999999998</c:v>
                </c:pt>
                <c:pt idx="69">
                  <c:v>39.234999999999999</c:v>
                </c:pt>
                <c:pt idx="70">
                  <c:v>39.144799999999996</c:v>
                </c:pt>
                <c:pt idx="71">
                  <c:v>39.189799999999998</c:v>
                </c:pt>
                <c:pt idx="72">
                  <c:v>39.253300000000003</c:v>
                </c:pt>
                <c:pt idx="73">
                  <c:v>39.298099999999998</c:v>
                </c:pt>
                <c:pt idx="74">
                  <c:v>39.326900000000002</c:v>
                </c:pt>
                <c:pt idx="75">
                  <c:v>39.327199999999998</c:v>
                </c:pt>
                <c:pt idx="76">
                  <c:v>39.342700000000001</c:v>
                </c:pt>
                <c:pt idx="77">
                  <c:v>39.446599999999997</c:v>
                </c:pt>
                <c:pt idx="78">
                  <c:v>39.452599999999997</c:v>
                </c:pt>
                <c:pt idx="79">
                  <c:v>39.370399999999997</c:v>
                </c:pt>
                <c:pt idx="80">
                  <c:v>39.277000000000001</c:v>
                </c:pt>
                <c:pt idx="81">
                  <c:v>39.329500000000003</c:v>
                </c:pt>
                <c:pt idx="82">
                  <c:v>39.391399999999997</c:v>
                </c:pt>
                <c:pt idx="83">
                  <c:v>39.439599999999999</c:v>
                </c:pt>
                <c:pt idx="84">
                  <c:v>39.433</c:v>
                </c:pt>
                <c:pt idx="85">
                  <c:v>39.422600000000003</c:v>
                </c:pt>
                <c:pt idx="86">
                  <c:v>39.430999999999997</c:v>
                </c:pt>
                <c:pt idx="87">
                  <c:v>39.5212</c:v>
                </c:pt>
                <c:pt idx="88">
                  <c:v>39.498199999999997</c:v>
                </c:pt>
                <c:pt idx="89">
                  <c:v>39.415700000000001</c:v>
                </c:pt>
                <c:pt idx="90">
                  <c:v>39.367100000000001</c:v>
                </c:pt>
                <c:pt idx="91">
                  <c:v>39.456899999999997</c:v>
                </c:pt>
                <c:pt idx="92">
                  <c:v>39.484499999999997</c:v>
                </c:pt>
                <c:pt idx="93">
                  <c:v>39.584499999999998</c:v>
                </c:pt>
                <c:pt idx="94">
                  <c:v>39.548200000000001</c:v>
                </c:pt>
                <c:pt idx="95">
                  <c:v>39.466700000000003</c:v>
                </c:pt>
                <c:pt idx="96">
                  <c:v>39.417099999999998</c:v>
                </c:pt>
                <c:pt idx="97">
                  <c:v>39.461100000000002</c:v>
                </c:pt>
                <c:pt idx="98">
                  <c:v>39.513300000000001</c:v>
                </c:pt>
                <c:pt idx="99">
                  <c:v>39.554499999999997</c:v>
                </c:pt>
                <c:pt idx="100">
                  <c:v>39.525500000000001</c:v>
                </c:pt>
                <c:pt idx="101">
                  <c:v>39.5349</c:v>
                </c:pt>
                <c:pt idx="102">
                  <c:v>39.583599999999997</c:v>
                </c:pt>
                <c:pt idx="103">
                  <c:v>39.6721</c:v>
                </c:pt>
                <c:pt idx="104">
                  <c:v>39.600499999999997</c:v>
                </c:pt>
                <c:pt idx="105">
                  <c:v>39.493699999999997</c:v>
                </c:pt>
                <c:pt idx="106">
                  <c:v>39.508699999999997</c:v>
                </c:pt>
                <c:pt idx="107">
                  <c:v>39.545999999999999</c:v>
                </c:pt>
                <c:pt idx="108">
                  <c:v>39.589500000000001</c:v>
                </c:pt>
                <c:pt idx="109">
                  <c:v>39.589300000000001</c:v>
                </c:pt>
                <c:pt idx="110">
                  <c:v>39.591799999999999</c:v>
                </c:pt>
                <c:pt idx="111">
                  <c:v>39.612400000000001</c:v>
                </c:pt>
                <c:pt idx="112">
                  <c:v>39.673900000000003</c:v>
                </c:pt>
                <c:pt idx="113">
                  <c:v>39.719900000000003</c:v>
                </c:pt>
                <c:pt idx="114">
                  <c:v>39.648899999999998</c:v>
                </c:pt>
                <c:pt idx="115">
                  <c:v>39.572600000000001</c:v>
                </c:pt>
                <c:pt idx="116">
                  <c:v>39.5899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DC-4F88-AB1A-C5BF6F7B78F7}"/>
            </c:ext>
          </c:extLst>
        </c:ser>
        <c:ser>
          <c:idx val="2"/>
          <c:order val="3"/>
          <c:tx>
            <c:strRef>
              <c:f>Sheet1!$E$7</c:f>
              <c:strCache>
                <c:ptCount val="1"/>
                <c:pt idx="0">
                  <c:v>flushPHT</c:v>
                </c:pt>
              </c:strCache>
            </c:strRef>
          </c:tx>
          <c:spPr>
            <a:ln w="44450" cap="rnd">
              <a:solidFill>
                <a:schemeClr val="tx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Sheet1!$B$8:$B$124</c:f>
              <c:numCache>
                <c:formatCode>General</c:formatCode>
                <c:ptCount val="1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</c:numCache>
            </c:numRef>
          </c:cat>
          <c:val>
            <c:numRef>
              <c:f>Sheet1!$E$8:$E$124</c:f>
              <c:numCache>
                <c:formatCode>General</c:formatCode>
                <c:ptCount val="117"/>
                <c:pt idx="0">
                  <c:v>59.045999999999999</c:v>
                </c:pt>
                <c:pt idx="1">
                  <c:v>58.262</c:v>
                </c:pt>
                <c:pt idx="2">
                  <c:v>53.77</c:v>
                </c:pt>
                <c:pt idx="3">
                  <c:v>50.845300000000002</c:v>
                </c:pt>
                <c:pt idx="4">
                  <c:v>48.61</c:v>
                </c:pt>
                <c:pt idx="5">
                  <c:v>48.252800000000001</c:v>
                </c:pt>
                <c:pt idx="6">
                  <c:v>46.637</c:v>
                </c:pt>
                <c:pt idx="7">
                  <c:v>47.126899999999999</c:v>
                </c:pt>
                <c:pt idx="8">
                  <c:v>46.695700000000002</c:v>
                </c:pt>
                <c:pt idx="9">
                  <c:v>45.884799999999998</c:v>
                </c:pt>
                <c:pt idx="10">
                  <c:v>44.799500000000002</c:v>
                </c:pt>
                <c:pt idx="11">
                  <c:v>43.848799999999997</c:v>
                </c:pt>
                <c:pt idx="12">
                  <c:v>42.988599999999998</c:v>
                </c:pt>
                <c:pt idx="13">
                  <c:v>42.66</c:v>
                </c:pt>
                <c:pt idx="14">
                  <c:v>42.267000000000003</c:v>
                </c:pt>
                <c:pt idx="15">
                  <c:v>42.306199999999997</c:v>
                </c:pt>
                <c:pt idx="16">
                  <c:v>41.801499999999997</c:v>
                </c:pt>
                <c:pt idx="17">
                  <c:v>41.229700000000001</c:v>
                </c:pt>
                <c:pt idx="18">
                  <c:v>41.952800000000003</c:v>
                </c:pt>
                <c:pt idx="19">
                  <c:v>42.521999999999998</c:v>
                </c:pt>
                <c:pt idx="20">
                  <c:v>43.010399999999997</c:v>
                </c:pt>
                <c:pt idx="21">
                  <c:v>42.954700000000003</c:v>
                </c:pt>
                <c:pt idx="22">
                  <c:v>42.600700000000003</c:v>
                </c:pt>
                <c:pt idx="23">
                  <c:v>42.155500000000004</c:v>
                </c:pt>
                <c:pt idx="24">
                  <c:v>42.108899999999998</c:v>
                </c:pt>
                <c:pt idx="25">
                  <c:v>42.036299999999997</c:v>
                </c:pt>
                <c:pt idx="26">
                  <c:v>42.1723</c:v>
                </c:pt>
                <c:pt idx="27">
                  <c:v>41.935499999999998</c:v>
                </c:pt>
                <c:pt idx="28">
                  <c:v>42.3583</c:v>
                </c:pt>
                <c:pt idx="29">
                  <c:v>42.563899999999997</c:v>
                </c:pt>
                <c:pt idx="30">
                  <c:v>42.1584</c:v>
                </c:pt>
                <c:pt idx="31">
                  <c:v>41.691299999999998</c:v>
                </c:pt>
                <c:pt idx="32">
                  <c:v>41.735500000000002</c:v>
                </c:pt>
                <c:pt idx="33">
                  <c:v>41.700499999999998</c:v>
                </c:pt>
                <c:pt idx="34">
                  <c:v>41.687899999999999</c:v>
                </c:pt>
                <c:pt idx="35">
                  <c:v>41.649099999999997</c:v>
                </c:pt>
                <c:pt idx="36">
                  <c:v>41.884799999999998</c:v>
                </c:pt>
                <c:pt idx="37">
                  <c:v>42.090200000000003</c:v>
                </c:pt>
                <c:pt idx="38">
                  <c:v>41.958300000000001</c:v>
                </c:pt>
                <c:pt idx="39">
                  <c:v>41.587699999999998</c:v>
                </c:pt>
                <c:pt idx="40">
                  <c:v>41.786999999999999</c:v>
                </c:pt>
                <c:pt idx="41">
                  <c:v>42.1036</c:v>
                </c:pt>
                <c:pt idx="42">
                  <c:v>42.301200000000001</c:v>
                </c:pt>
                <c:pt idx="43">
                  <c:v>42.459800000000001</c:v>
                </c:pt>
                <c:pt idx="44">
                  <c:v>42.323799999999999</c:v>
                </c:pt>
                <c:pt idx="45">
                  <c:v>42.048999999999999</c:v>
                </c:pt>
                <c:pt idx="46">
                  <c:v>42.104399999999998</c:v>
                </c:pt>
                <c:pt idx="47">
                  <c:v>42.1496</c:v>
                </c:pt>
                <c:pt idx="48">
                  <c:v>42.189599999999999</c:v>
                </c:pt>
                <c:pt idx="49">
                  <c:v>42.327599999999997</c:v>
                </c:pt>
                <c:pt idx="50">
                  <c:v>42.328099999999999</c:v>
                </c:pt>
                <c:pt idx="51">
                  <c:v>42.432699999999997</c:v>
                </c:pt>
                <c:pt idx="52">
                  <c:v>42.568800000000003</c:v>
                </c:pt>
                <c:pt idx="53">
                  <c:v>42.372399999999999</c:v>
                </c:pt>
                <c:pt idx="54">
                  <c:v>42.155500000000004</c:v>
                </c:pt>
                <c:pt idx="55">
                  <c:v>42.197299999999998</c:v>
                </c:pt>
                <c:pt idx="56">
                  <c:v>42.272399999999998</c:v>
                </c:pt>
                <c:pt idx="57">
                  <c:v>42.2804</c:v>
                </c:pt>
                <c:pt idx="58">
                  <c:v>42.434399999999997</c:v>
                </c:pt>
                <c:pt idx="59">
                  <c:v>42.430500000000002</c:v>
                </c:pt>
                <c:pt idx="60">
                  <c:v>42.673099999999998</c:v>
                </c:pt>
                <c:pt idx="61">
                  <c:v>42.781799999999997</c:v>
                </c:pt>
                <c:pt idx="62">
                  <c:v>42.787100000000002</c:v>
                </c:pt>
                <c:pt idx="63">
                  <c:v>42.625799999999998</c:v>
                </c:pt>
                <c:pt idx="64">
                  <c:v>42.729599999999998</c:v>
                </c:pt>
                <c:pt idx="65">
                  <c:v>42.881700000000002</c:v>
                </c:pt>
                <c:pt idx="66">
                  <c:v>42.933500000000002</c:v>
                </c:pt>
                <c:pt idx="67">
                  <c:v>43.008099999999999</c:v>
                </c:pt>
                <c:pt idx="68">
                  <c:v>43.052399999999999</c:v>
                </c:pt>
                <c:pt idx="69">
                  <c:v>42.9739</c:v>
                </c:pt>
                <c:pt idx="70">
                  <c:v>42.870699999999999</c:v>
                </c:pt>
                <c:pt idx="71">
                  <c:v>42.868099999999998</c:v>
                </c:pt>
                <c:pt idx="72">
                  <c:v>42.8992</c:v>
                </c:pt>
                <c:pt idx="73">
                  <c:v>42.897399999999998</c:v>
                </c:pt>
                <c:pt idx="74">
                  <c:v>43.027000000000001</c:v>
                </c:pt>
                <c:pt idx="75">
                  <c:v>43.058399999999999</c:v>
                </c:pt>
                <c:pt idx="76">
                  <c:v>43.190600000000003</c:v>
                </c:pt>
                <c:pt idx="77">
                  <c:v>43.250700000000002</c:v>
                </c:pt>
                <c:pt idx="78">
                  <c:v>43.251399999999997</c:v>
                </c:pt>
                <c:pt idx="79">
                  <c:v>43.161700000000003</c:v>
                </c:pt>
                <c:pt idx="80">
                  <c:v>43.095100000000002</c:v>
                </c:pt>
                <c:pt idx="81">
                  <c:v>43.107700000000001</c:v>
                </c:pt>
                <c:pt idx="82">
                  <c:v>43.124499999999998</c:v>
                </c:pt>
                <c:pt idx="83">
                  <c:v>43.129300000000001</c:v>
                </c:pt>
                <c:pt idx="84">
                  <c:v>43.218600000000002</c:v>
                </c:pt>
                <c:pt idx="85">
                  <c:v>43.235700000000001</c:v>
                </c:pt>
                <c:pt idx="86">
                  <c:v>43.242899999999999</c:v>
                </c:pt>
                <c:pt idx="87">
                  <c:v>43.295099999999998</c:v>
                </c:pt>
                <c:pt idx="88">
                  <c:v>43.313899999999997</c:v>
                </c:pt>
                <c:pt idx="89">
                  <c:v>43.2361</c:v>
                </c:pt>
                <c:pt idx="90">
                  <c:v>43.250100000000003</c:v>
                </c:pt>
                <c:pt idx="91">
                  <c:v>43.332799999999999</c:v>
                </c:pt>
                <c:pt idx="92">
                  <c:v>43.428199999999997</c:v>
                </c:pt>
                <c:pt idx="93">
                  <c:v>43.489400000000003</c:v>
                </c:pt>
                <c:pt idx="94">
                  <c:v>43.464100000000002</c:v>
                </c:pt>
                <c:pt idx="95">
                  <c:v>43.370899999999999</c:v>
                </c:pt>
                <c:pt idx="96">
                  <c:v>43.308</c:v>
                </c:pt>
                <c:pt idx="97">
                  <c:v>43.320900000000002</c:v>
                </c:pt>
                <c:pt idx="98">
                  <c:v>43.335000000000001</c:v>
                </c:pt>
                <c:pt idx="99">
                  <c:v>43.339399999999998</c:v>
                </c:pt>
                <c:pt idx="100">
                  <c:v>43.407600000000002</c:v>
                </c:pt>
                <c:pt idx="101">
                  <c:v>43.439</c:v>
                </c:pt>
                <c:pt idx="102">
                  <c:v>43.477600000000002</c:v>
                </c:pt>
                <c:pt idx="103">
                  <c:v>43.530200000000001</c:v>
                </c:pt>
                <c:pt idx="104">
                  <c:v>43.499099999999999</c:v>
                </c:pt>
                <c:pt idx="105">
                  <c:v>43.3947</c:v>
                </c:pt>
                <c:pt idx="106">
                  <c:v>43.375999999999998</c:v>
                </c:pt>
                <c:pt idx="107">
                  <c:v>43.382399999999997</c:v>
                </c:pt>
                <c:pt idx="108">
                  <c:v>43.402200000000001</c:v>
                </c:pt>
                <c:pt idx="109">
                  <c:v>43.416899999999998</c:v>
                </c:pt>
                <c:pt idx="110">
                  <c:v>43.479799999999997</c:v>
                </c:pt>
                <c:pt idx="111">
                  <c:v>43.520699999999998</c:v>
                </c:pt>
                <c:pt idx="112">
                  <c:v>43.565100000000001</c:v>
                </c:pt>
                <c:pt idx="113">
                  <c:v>43.593400000000003</c:v>
                </c:pt>
                <c:pt idx="114">
                  <c:v>43.546100000000003</c:v>
                </c:pt>
                <c:pt idx="115">
                  <c:v>43.508400000000002</c:v>
                </c:pt>
                <c:pt idx="116">
                  <c:v>43.587000000000003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DC-4F88-AB1A-C5BF6F7B7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144368"/>
        <c:axId val="97945600"/>
      </c:lineChart>
      <c:catAx>
        <c:axId val="33714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45600"/>
        <c:crosses val="autoZero"/>
        <c:auto val="1"/>
        <c:lblAlgn val="ctr"/>
        <c:lblOffset val="100"/>
        <c:noMultiLvlLbl val="0"/>
      </c:catAx>
      <c:valAx>
        <c:axId val="9794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14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0" cap="flat" cmpd="sng" algn="ctr">
      <a:noFill/>
      <a:prstDash val="solid"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受干扰性能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Sheet1!$C$8:$C$124</c:f>
              <c:numCache>
                <c:formatCode>General</c:formatCode>
                <c:ptCount val="117"/>
                <c:pt idx="0">
                  <c:v>59.045999999999999</c:v>
                </c:pt>
                <c:pt idx="1">
                  <c:v>58.262</c:v>
                </c:pt>
                <c:pt idx="2">
                  <c:v>53.77</c:v>
                </c:pt>
                <c:pt idx="3">
                  <c:v>50.845300000000002</c:v>
                </c:pt>
                <c:pt idx="4">
                  <c:v>48.6126</c:v>
                </c:pt>
                <c:pt idx="5">
                  <c:v>48.255000000000003</c:v>
                </c:pt>
                <c:pt idx="6">
                  <c:v>46.6389</c:v>
                </c:pt>
                <c:pt idx="7">
                  <c:v>47.127899999999997</c:v>
                </c:pt>
                <c:pt idx="8">
                  <c:v>46.697600000000001</c:v>
                </c:pt>
                <c:pt idx="9">
                  <c:v>45.886499999999998</c:v>
                </c:pt>
                <c:pt idx="10">
                  <c:v>44.801000000000002</c:v>
                </c:pt>
                <c:pt idx="11">
                  <c:v>43.850200000000001</c:v>
                </c:pt>
                <c:pt idx="12">
                  <c:v>42.997500000000002</c:v>
                </c:pt>
                <c:pt idx="13">
                  <c:v>42.668199999999999</c:v>
                </c:pt>
                <c:pt idx="14">
                  <c:v>42.274700000000003</c:v>
                </c:pt>
                <c:pt idx="15">
                  <c:v>42.313400000000001</c:v>
                </c:pt>
                <c:pt idx="16">
                  <c:v>41.808700000000002</c:v>
                </c:pt>
                <c:pt idx="17">
                  <c:v>41.236600000000003</c:v>
                </c:pt>
                <c:pt idx="18">
                  <c:v>41.959299999999999</c:v>
                </c:pt>
                <c:pt idx="19">
                  <c:v>42.528100000000002</c:v>
                </c:pt>
                <c:pt idx="20">
                  <c:v>43.016500000000001</c:v>
                </c:pt>
                <c:pt idx="21">
                  <c:v>42.960500000000003</c:v>
                </c:pt>
                <c:pt idx="22">
                  <c:v>42.606200000000001</c:v>
                </c:pt>
                <c:pt idx="23">
                  <c:v>42.160800000000002</c:v>
                </c:pt>
                <c:pt idx="24">
                  <c:v>42.1143</c:v>
                </c:pt>
                <c:pt idx="25">
                  <c:v>42.041499999999999</c:v>
                </c:pt>
                <c:pt idx="26">
                  <c:v>42.177199999999999</c:v>
                </c:pt>
                <c:pt idx="27">
                  <c:v>41.940199999999997</c:v>
                </c:pt>
                <c:pt idx="28">
                  <c:v>42.363199999999999</c:v>
                </c:pt>
                <c:pt idx="29">
                  <c:v>42.5687</c:v>
                </c:pt>
                <c:pt idx="30">
                  <c:v>42.162999999999997</c:v>
                </c:pt>
                <c:pt idx="31">
                  <c:v>41.695799999999998</c:v>
                </c:pt>
                <c:pt idx="32">
                  <c:v>41.74</c:v>
                </c:pt>
                <c:pt idx="33">
                  <c:v>41.704900000000002</c:v>
                </c:pt>
                <c:pt idx="34">
                  <c:v>41.692100000000003</c:v>
                </c:pt>
                <c:pt idx="35">
                  <c:v>41.653199999999998</c:v>
                </c:pt>
                <c:pt idx="36">
                  <c:v>41.889099999999999</c:v>
                </c:pt>
                <c:pt idx="37">
                  <c:v>42.0944</c:v>
                </c:pt>
                <c:pt idx="38">
                  <c:v>41.962400000000002</c:v>
                </c:pt>
                <c:pt idx="39">
                  <c:v>41.591700000000003</c:v>
                </c:pt>
                <c:pt idx="40">
                  <c:v>41.7911</c:v>
                </c:pt>
                <c:pt idx="41">
                  <c:v>42.107599999999998</c:v>
                </c:pt>
                <c:pt idx="42">
                  <c:v>42.305100000000003</c:v>
                </c:pt>
                <c:pt idx="43">
                  <c:v>42.4636</c:v>
                </c:pt>
                <c:pt idx="44">
                  <c:v>42.3277</c:v>
                </c:pt>
                <c:pt idx="45">
                  <c:v>42.052799999999998</c:v>
                </c:pt>
                <c:pt idx="46">
                  <c:v>42.108199999999997</c:v>
                </c:pt>
                <c:pt idx="47">
                  <c:v>42.153399999999998</c:v>
                </c:pt>
                <c:pt idx="48">
                  <c:v>42.193399999999997</c:v>
                </c:pt>
                <c:pt idx="49">
                  <c:v>42.331299999999999</c:v>
                </c:pt>
                <c:pt idx="50">
                  <c:v>42.331699999999998</c:v>
                </c:pt>
                <c:pt idx="51">
                  <c:v>42.436199999999999</c:v>
                </c:pt>
                <c:pt idx="52">
                  <c:v>42.572400000000002</c:v>
                </c:pt>
                <c:pt idx="53">
                  <c:v>42.375900000000001</c:v>
                </c:pt>
                <c:pt idx="54">
                  <c:v>42.158999999999999</c:v>
                </c:pt>
                <c:pt idx="55">
                  <c:v>42.200699999999998</c:v>
                </c:pt>
                <c:pt idx="56">
                  <c:v>42.276000000000003</c:v>
                </c:pt>
                <c:pt idx="57">
                  <c:v>42.283900000000003</c:v>
                </c:pt>
                <c:pt idx="58">
                  <c:v>42.437800000000003</c:v>
                </c:pt>
                <c:pt idx="59">
                  <c:v>42.433799999999998</c:v>
                </c:pt>
                <c:pt idx="60">
                  <c:v>42.676600000000001</c:v>
                </c:pt>
                <c:pt idx="61">
                  <c:v>42.785299999999999</c:v>
                </c:pt>
                <c:pt idx="62">
                  <c:v>42.790500000000002</c:v>
                </c:pt>
                <c:pt idx="63">
                  <c:v>42.629199999999997</c:v>
                </c:pt>
                <c:pt idx="64">
                  <c:v>42.732999999999997</c:v>
                </c:pt>
                <c:pt idx="65">
                  <c:v>42.884900000000002</c:v>
                </c:pt>
                <c:pt idx="66">
                  <c:v>42.936700000000002</c:v>
                </c:pt>
                <c:pt idx="67">
                  <c:v>43.011299999999999</c:v>
                </c:pt>
                <c:pt idx="68">
                  <c:v>43.055599999999998</c:v>
                </c:pt>
                <c:pt idx="69">
                  <c:v>42.9771</c:v>
                </c:pt>
                <c:pt idx="70">
                  <c:v>42.873800000000003</c:v>
                </c:pt>
                <c:pt idx="71">
                  <c:v>42.871200000000002</c:v>
                </c:pt>
                <c:pt idx="72">
                  <c:v>42.9024</c:v>
                </c:pt>
                <c:pt idx="73">
                  <c:v>42.900500000000001</c:v>
                </c:pt>
                <c:pt idx="74">
                  <c:v>43.03</c:v>
                </c:pt>
                <c:pt idx="75">
                  <c:v>43.061399999999999</c:v>
                </c:pt>
                <c:pt idx="76">
                  <c:v>43.193600000000004</c:v>
                </c:pt>
                <c:pt idx="77">
                  <c:v>43.253700000000002</c:v>
                </c:pt>
                <c:pt idx="78">
                  <c:v>43.254399999999997</c:v>
                </c:pt>
                <c:pt idx="79">
                  <c:v>43.164700000000003</c:v>
                </c:pt>
                <c:pt idx="80">
                  <c:v>43.098199999999999</c:v>
                </c:pt>
                <c:pt idx="81">
                  <c:v>43.110799999999998</c:v>
                </c:pt>
                <c:pt idx="82">
                  <c:v>43.127499999999998</c:v>
                </c:pt>
                <c:pt idx="83">
                  <c:v>43.132300000000001</c:v>
                </c:pt>
                <c:pt idx="84">
                  <c:v>43.221699999999998</c:v>
                </c:pt>
                <c:pt idx="85">
                  <c:v>43.238799999999998</c:v>
                </c:pt>
                <c:pt idx="86">
                  <c:v>43.245899999999999</c:v>
                </c:pt>
                <c:pt idx="87">
                  <c:v>43.298099999999998</c:v>
                </c:pt>
                <c:pt idx="88">
                  <c:v>43.316899999999997</c:v>
                </c:pt>
                <c:pt idx="89">
                  <c:v>43.238999999999997</c:v>
                </c:pt>
                <c:pt idx="90">
                  <c:v>43.253100000000003</c:v>
                </c:pt>
                <c:pt idx="91">
                  <c:v>43.335700000000003</c:v>
                </c:pt>
                <c:pt idx="92">
                  <c:v>43.431100000000001</c:v>
                </c:pt>
                <c:pt idx="93">
                  <c:v>43.4923</c:v>
                </c:pt>
                <c:pt idx="94">
                  <c:v>43.466999999999999</c:v>
                </c:pt>
                <c:pt idx="95">
                  <c:v>43.373800000000003</c:v>
                </c:pt>
                <c:pt idx="96">
                  <c:v>43.310899999999997</c:v>
                </c:pt>
                <c:pt idx="97">
                  <c:v>43.323799999999999</c:v>
                </c:pt>
                <c:pt idx="98">
                  <c:v>43.337800000000001</c:v>
                </c:pt>
                <c:pt idx="99">
                  <c:v>43.342199999999998</c:v>
                </c:pt>
                <c:pt idx="100">
                  <c:v>43.410499999999999</c:v>
                </c:pt>
                <c:pt idx="101">
                  <c:v>43.441800000000001</c:v>
                </c:pt>
                <c:pt idx="102">
                  <c:v>43.480400000000003</c:v>
                </c:pt>
                <c:pt idx="103">
                  <c:v>43.533000000000001</c:v>
                </c:pt>
                <c:pt idx="104">
                  <c:v>43.501899999999999</c:v>
                </c:pt>
                <c:pt idx="105">
                  <c:v>43.397399999999998</c:v>
                </c:pt>
                <c:pt idx="106">
                  <c:v>43.378700000000002</c:v>
                </c:pt>
                <c:pt idx="107">
                  <c:v>43.385100000000001</c:v>
                </c:pt>
                <c:pt idx="108">
                  <c:v>43.404899999999998</c:v>
                </c:pt>
                <c:pt idx="109">
                  <c:v>43.419699999999999</c:v>
                </c:pt>
                <c:pt idx="110">
                  <c:v>43.482500000000002</c:v>
                </c:pt>
                <c:pt idx="111">
                  <c:v>43.523400000000002</c:v>
                </c:pt>
                <c:pt idx="112">
                  <c:v>43.567799999999998</c:v>
                </c:pt>
                <c:pt idx="113">
                  <c:v>43.5961</c:v>
                </c:pt>
                <c:pt idx="114">
                  <c:v>43.5488</c:v>
                </c:pt>
                <c:pt idx="115">
                  <c:v>43.511099999999999</c:v>
                </c:pt>
                <c:pt idx="116">
                  <c:v>43.589799999999997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4-42C9-B526-44928BE31B51}"/>
            </c:ext>
          </c:extLst>
        </c:ser>
        <c:ser>
          <c:idx val="1"/>
          <c:order val="1"/>
          <c:tx>
            <c:v>单程序性能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Sheet1!$F$8:$F$124</c:f>
              <c:numCache>
                <c:formatCode>General</c:formatCode>
                <c:ptCount val="117"/>
                <c:pt idx="0">
                  <c:v>59.045999999999999</c:v>
                </c:pt>
                <c:pt idx="1">
                  <c:v>58.262</c:v>
                </c:pt>
                <c:pt idx="2">
                  <c:v>53.77</c:v>
                </c:pt>
                <c:pt idx="3">
                  <c:v>50.845300000000002</c:v>
                </c:pt>
                <c:pt idx="4">
                  <c:v>48.295999999999999</c:v>
                </c:pt>
                <c:pt idx="5">
                  <c:v>47.386200000000002</c:v>
                </c:pt>
                <c:pt idx="6">
                  <c:v>45.887700000000002</c:v>
                </c:pt>
                <c:pt idx="7">
                  <c:v>46.211100000000002</c:v>
                </c:pt>
                <c:pt idx="8">
                  <c:v>45.509700000000002</c:v>
                </c:pt>
                <c:pt idx="9">
                  <c:v>44.484099999999998</c:v>
                </c:pt>
                <c:pt idx="10">
                  <c:v>43.2834</c:v>
                </c:pt>
                <c:pt idx="11">
                  <c:v>42.433799999999998</c:v>
                </c:pt>
                <c:pt idx="12">
                  <c:v>41.474800000000002</c:v>
                </c:pt>
                <c:pt idx="13">
                  <c:v>40.873100000000001</c:v>
                </c:pt>
                <c:pt idx="14">
                  <c:v>40.3919</c:v>
                </c:pt>
                <c:pt idx="15">
                  <c:v>40.529400000000003</c:v>
                </c:pt>
                <c:pt idx="16">
                  <c:v>39.761400000000002</c:v>
                </c:pt>
                <c:pt idx="17">
                  <c:v>38.994199999999999</c:v>
                </c:pt>
                <c:pt idx="18">
                  <c:v>39.449599999999997</c:v>
                </c:pt>
                <c:pt idx="19">
                  <c:v>40.005200000000002</c:v>
                </c:pt>
                <c:pt idx="20">
                  <c:v>40.481499999999997</c:v>
                </c:pt>
                <c:pt idx="21">
                  <c:v>40.430300000000003</c:v>
                </c:pt>
                <c:pt idx="22">
                  <c:v>40.016399999999997</c:v>
                </c:pt>
                <c:pt idx="23">
                  <c:v>39.629800000000003</c:v>
                </c:pt>
                <c:pt idx="24">
                  <c:v>39.592700000000001</c:v>
                </c:pt>
                <c:pt idx="25">
                  <c:v>39.597499999999997</c:v>
                </c:pt>
                <c:pt idx="26">
                  <c:v>39.528100000000002</c:v>
                </c:pt>
                <c:pt idx="27">
                  <c:v>39.235599999999998</c:v>
                </c:pt>
                <c:pt idx="28">
                  <c:v>39.349800000000002</c:v>
                </c:pt>
                <c:pt idx="29">
                  <c:v>39.642200000000003</c:v>
                </c:pt>
                <c:pt idx="30">
                  <c:v>39.194699999999997</c:v>
                </c:pt>
                <c:pt idx="31">
                  <c:v>38.776000000000003</c:v>
                </c:pt>
                <c:pt idx="32">
                  <c:v>38.850200000000001</c:v>
                </c:pt>
                <c:pt idx="33">
                  <c:v>38.896900000000002</c:v>
                </c:pt>
                <c:pt idx="34">
                  <c:v>38.856999999999999</c:v>
                </c:pt>
                <c:pt idx="35">
                  <c:v>38.655999999999999</c:v>
                </c:pt>
                <c:pt idx="36">
                  <c:v>38.601100000000002</c:v>
                </c:pt>
                <c:pt idx="37">
                  <c:v>38.876399999999997</c:v>
                </c:pt>
                <c:pt idx="38">
                  <c:v>38.738</c:v>
                </c:pt>
                <c:pt idx="39">
                  <c:v>38.409999999999997</c:v>
                </c:pt>
                <c:pt idx="40">
                  <c:v>38.397100000000002</c:v>
                </c:pt>
                <c:pt idx="41">
                  <c:v>38.708100000000002</c:v>
                </c:pt>
                <c:pt idx="42">
                  <c:v>38.910800000000002</c:v>
                </c:pt>
                <c:pt idx="43">
                  <c:v>39.141300000000001</c:v>
                </c:pt>
                <c:pt idx="44">
                  <c:v>38.922199999999997</c:v>
                </c:pt>
                <c:pt idx="45">
                  <c:v>38.631700000000002</c:v>
                </c:pt>
                <c:pt idx="46">
                  <c:v>38.747399999999999</c:v>
                </c:pt>
                <c:pt idx="47">
                  <c:v>38.8596</c:v>
                </c:pt>
                <c:pt idx="48">
                  <c:v>38.932899999999997</c:v>
                </c:pt>
                <c:pt idx="49">
                  <c:v>38.902099999999997</c:v>
                </c:pt>
                <c:pt idx="50">
                  <c:v>38.862900000000003</c:v>
                </c:pt>
                <c:pt idx="51">
                  <c:v>38.976900000000001</c:v>
                </c:pt>
                <c:pt idx="52">
                  <c:v>39.103499999999997</c:v>
                </c:pt>
                <c:pt idx="53">
                  <c:v>38.886800000000001</c:v>
                </c:pt>
                <c:pt idx="54">
                  <c:v>38.674199999999999</c:v>
                </c:pt>
                <c:pt idx="55">
                  <c:v>38.774299999999997</c:v>
                </c:pt>
                <c:pt idx="56">
                  <c:v>38.89</c:v>
                </c:pt>
                <c:pt idx="57">
                  <c:v>38.948399999999999</c:v>
                </c:pt>
                <c:pt idx="58">
                  <c:v>38.967399999999998</c:v>
                </c:pt>
                <c:pt idx="59">
                  <c:v>38.934600000000003</c:v>
                </c:pt>
                <c:pt idx="60">
                  <c:v>39.011699999999998</c:v>
                </c:pt>
                <c:pt idx="61">
                  <c:v>39.1708</c:v>
                </c:pt>
                <c:pt idx="62">
                  <c:v>39.166499999999999</c:v>
                </c:pt>
                <c:pt idx="63">
                  <c:v>39.029699999999998</c:v>
                </c:pt>
                <c:pt idx="64">
                  <c:v>38.983499999999999</c:v>
                </c:pt>
                <c:pt idx="65">
                  <c:v>39.136800000000001</c:v>
                </c:pt>
                <c:pt idx="66">
                  <c:v>39.201300000000003</c:v>
                </c:pt>
                <c:pt idx="67">
                  <c:v>39.3245</c:v>
                </c:pt>
                <c:pt idx="68">
                  <c:v>39.325499999999998</c:v>
                </c:pt>
                <c:pt idx="69">
                  <c:v>39.232100000000003</c:v>
                </c:pt>
                <c:pt idx="70">
                  <c:v>39.1419</c:v>
                </c:pt>
                <c:pt idx="71">
                  <c:v>39.186999999999998</c:v>
                </c:pt>
                <c:pt idx="72">
                  <c:v>39.250500000000002</c:v>
                </c:pt>
                <c:pt idx="73">
                  <c:v>39.295400000000001</c:v>
                </c:pt>
                <c:pt idx="74">
                  <c:v>39.324100000000001</c:v>
                </c:pt>
                <c:pt idx="75">
                  <c:v>39.324599999999997</c:v>
                </c:pt>
                <c:pt idx="76">
                  <c:v>39.3399</c:v>
                </c:pt>
                <c:pt idx="77">
                  <c:v>39.443800000000003</c:v>
                </c:pt>
                <c:pt idx="78">
                  <c:v>39.449800000000003</c:v>
                </c:pt>
                <c:pt idx="79">
                  <c:v>39.367699999999999</c:v>
                </c:pt>
                <c:pt idx="80">
                  <c:v>39.274299999999997</c:v>
                </c:pt>
                <c:pt idx="81">
                  <c:v>39.326799999999999</c:v>
                </c:pt>
                <c:pt idx="82">
                  <c:v>39.388800000000003</c:v>
                </c:pt>
                <c:pt idx="83">
                  <c:v>39.436999999999998</c:v>
                </c:pt>
                <c:pt idx="84">
                  <c:v>39.430300000000003</c:v>
                </c:pt>
                <c:pt idx="85">
                  <c:v>39.419899999999998</c:v>
                </c:pt>
                <c:pt idx="86">
                  <c:v>39.428400000000003</c:v>
                </c:pt>
                <c:pt idx="87">
                  <c:v>39.518700000000003</c:v>
                </c:pt>
                <c:pt idx="88">
                  <c:v>39.495600000000003</c:v>
                </c:pt>
                <c:pt idx="89">
                  <c:v>39.413200000000003</c:v>
                </c:pt>
                <c:pt idx="90">
                  <c:v>39.364600000000003</c:v>
                </c:pt>
                <c:pt idx="91">
                  <c:v>39.4544</c:v>
                </c:pt>
                <c:pt idx="92">
                  <c:v>39.481999999999999</c:v>
                </c:pt>
                <c:pt idx="93">
                  <c:v>39.582000000000001</c:v>
                </c:pt>
                <c:pt idx="94">
                  <c:v>39.545699999999997</c:v>
                </c:pt>
                <c:pt idx="95">
                  <c:v>39.464300000000001</c:v>
                </c:pt>
                <c:pt idx="96">
                  <c:v>39.414700000000003</c:v>
                </c:pt>
                <c:pt idx="97">
                  <c:v>39.4587</c:v>
                </c:pt>
                <c:pt idx="98">
                  <c:v>39.510899999999999</c:v>
                </c:pt>
                <c:pt idx="99">
                  <c:v>39.552100000000003</c:v>
                </c:pt>
                <c:pt idx="100">
                  <c:v>39.523200000000003</c:v>
                </c:pt>
                <c:pt idx="101">
                  <c:v>39.532600000000002</c:v>
                </c:pt>
                <c:pt idx="102">
                  <c:v>39.581299999999999</c:v>
                </c:pt>
                <c:pt idx="103">
                  <c:v>39.669800000000002</c:v>
                </c:pt>
                <c:pt idx="104">
                  <c:v>39.598199999999999</c:v>
                </c:pt>
                <c:pt idx="105">
                  <c:v>39.491500000000002</c:v>
                </c:pt>
                <c:pt idx="106">
                  <c:v>39.506500000000003</c:v>
                </c:pt>
                <c:pt idx="107">
                  <c:v>39.543799999999997</c:v>
                </c:pt>
                <c:pt idx="108">
                  <c:v>39.587200000000003</c:v>
                </c:pt>
                <c:pt idx="109">
                  <c:v>39.5871</c:v>
                </c:pt>
                <c:pt idx="110">
                  <c:v>39.589500000000001</c:v>
                </c:pt>
                <c:pt idx="111">
                  <c:v>39.610199999999999</c:v>
                </c:pt>
                <c:pt idx="112">
                  <c:v>39.671599999999998</c:v>
                </c:pt>
                <c:pt idx="113">
                  <c:v>39.717599999999997</c:v>
                </c:pt>
                <c:pt idx="114">
                  <c:v>39.646599999999999</c:v>
                </c:pt>
                <c:pt idx="115">
                  <c:v>39.570399999999999</c:v>
                </c:pt>
                <c:pt idx="116">
                  <c:v>39.587499999999999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4-42C9-B526-44928BE31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069039"/>
        <c:axId val="462669519"/>
      </c:lineChart>
      <c:catAx>
        <c:axId val="52206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影响次数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669519"/>
        <c:crosses val="autoZero"/>
        <c:auto val="1"/>
        <c:lblAlgn val="ctr"/>
        <c:lblOffset val="100"/>
        <c:noMultiLvlLbl val="0"/>
      </c:catAx>
      <c:valAx>
        <c:axId val="462669519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06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277177</xdr:colOff>
      <xdr:row>46</xdr:row>
      <xdr:rowOff>91440</xdr:rowOff>
    </xdr:from>
    <xdr:to>
      <xdr:col>13</xdr:col>
      <xdr:colOff>28575</xdr:colOff>
      <xdr:row>77</xdr:row>
      <xdr:rowOff>135254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8630FC7-F407-41CC-8460-CE3EEE97F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197167</xdr:colOff>
      <xdr:row>13</xdr:row>
      <xdr:rowOff>105726</xdr:rowOff>
    </xdr:from>
    <xdr:to>
      <xdr:col>10</xdr:col>
      <xdr:colOff>462915</xdr:colOff>
      <xdr:row>46</xdr:row>
      <xdr:rowOff>30480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A06F48C-057C-4F57-A194-5F82634EE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2</xdr:row>
      <xdr:rowOff>163830</xdr:rowOff>
    </xdr:from>
    <xdr:to>
      <xdr:col>14</xdr:col>
      <xdr:colOff>38100</xdr:colOff>
      <xdr:row>21</xdr:row>
      <xdr:rowOff>144780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E98CF68-0882-42EB-AE44-8E39CC133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22</xdr:row>
      <xdr:rowOff>167640</xdr:rowOff>
    </xdr:from>
    <xdr:to>
      <xdr:col>13</xdr:col>
      <xdr:colOff>396240</xdr:colOff>
      <xdr:row>38</xdr:row>
      <xdr:rowOff>106680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5CD92B-B962-4CB2-8DFE-15394ADD5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5"/>
  <sheetViews>
    <sheetView workbookViewId="0">
      <selection activeCell="B14" sqref="B14"/>
    </sheetView>
  </sheetViews>
  <sheetFormatPr defaultRowHeight="13.8" x14ac:dyDescent="0.25"/>
  <sheetData>
    <row r="2" spans="1:13" x14ac:dyDescent="0.25">
      <c r="B2">
        <v>512</v>
      </c>
      <c r="C2">
        <v>1</v>
      </c>
      <c r="D2">
        <v>2</v>
      </c>
      <c r="E2">
        <v>4</v>
      </c>
      <c r="F2">
        <v>8</v>
      </c>
      <c r="G2">
        <v>16</v>
      </c>
      <c r="H2">
        <v>32</v>
      </c>
      <c r="I2">
        <v>64</v>
      </c>
      <c r="J2">
        <v>128</v>
      </c>
      <c r="K2">
        <v>256</v>
      </c>
      <c r="L2">
        <v>512</v>
      </c>
      <c r="M2">
        <v>1024</v>
      </c>
    </row>
    <row r="3" spans="1:13" x14ac:dyDescent="0.25">
      <c r="A3" t="s">
        <v>0</v>
      </c>
      <c r="B3">
        <v>297</v>
      </c>
      <c r="C3">
        <v>300</v>
      </c>
      <c r="D3">
        <v>301</v>
      </c>
      <c r="E3">
        <v>304</v>
      </c>
      <c r="F3">
        <v>307</v>
      </c>
      <c r="G3">
        <v>307</v>
      </c>
      <c r="H3">
        <v>309</v>
      </c>
      <c r="I3">
        <v>309</v>
      </c>
      <c r="J3">
        <v>310</v>
      </c>
      <c r="K3">
        <v>310</v>
      </c>
      <c r="L3">
        <v>309</v>
      </c>
      <c r="M3">
        <v>309</v>
      </c>
    </row>
    <row r="4" spans="1:13" x14ac:dyDescent="0.25">
      <c r="A4" t="s">
        <v>1</v>
      </c>
      <c r="B4">
        <v>142.5</v>
      </c>
      <c r="C4">
        <v>138.80000000000001</v>
      </c>
      <c r="D4">
        <v>133.80000000000001</v>
      </c>
      <c r="E4">
        <v>133.69999999999999</v>
      </c>
      <c r="F4">
        <v>135.1</v>
      </c>
      <c r="G4">
        <v>136</v>
      </c>
      <c r="H4">
        <v>137.30000000000001</v>
      </c>
      <c r="I4">
        <v>138.69999999999999</v>
      </c>
      <c r="J4">
        <v>140.19999999999999</v>
      </c>
      <c r="K4">
        <v>141.80000000000001</v>
      </c>
      <c r="L4">
        <v>143</v>
      </c>
      <c r="M4">
        <v>145.1</v>
      </c>
    </row>
    <row r="5" spans="1:13" x14ac:dyDescent="0.25">
      <c r="A5" t="s">
        <v>2</v>
      </c>
      <c r="B5">
        <v>112.29</v>
      </c>
      <c r="C5">
        <v>95.65</v>
      </c>
      <c r="D5">
        <v>80.73</v>
      </c>
      <c r="E5">
        <v>74.47</v>
      </c>
      <c r="F5">
        <v>71.08</v>
      </c>
      <c r="G5">
        <v>68.319999999999993</v>
      </c>
      <c r="H5">
        <v>67.22</v>
      </c>
      <c r="I5">
        <v>66.930000000000007</v>
      </c>
      <c r="J5">
        <v>67.17</v>
      </c>
      <c r="K5">
        <v>67.8</v>
      </c>
      <c r="L5">
        <v>68.14</v>
      </c>
      <c r="M5">
        <v>69.28</v>
      </c>
    </row>
    <row r="6" spans="1:13" x14ac:dyDescent="0.25">
      <c r="A6" t="s">
        <v>3</v>
      </c>
      <c r="B6">
        <v>68.879000000000005</v>
      </c>
      <c r="C6">
        <v>60.021999999999998</v>
      </c>
      <c r="D6">
        <v>52.353999999999999</v>
      </c>
      <c r="E6">
        <v>47.529000000000003</v>
      </c>
      <c r="F6">
        <v>45.402000000000001</v>
      </c>
      <c r="G6">
        <v>44.128</v>
      </c>
      <c r="H6">
        <v>43.427999999999997</v>
      </c>
      <c r="I6">
        <v>43.344000000000001</v>
      </c>
      <c r="J6">
        <v>43.619</v>
      </c>
      <c r="K6">
        <v>43.951000000000001</v>
      </c>
      <c r="L6">
        <v>44.500999999999998</v>
      </c>
      <c r="M6">
        <v>45.41</v>
      </c>
    </row>
    <row r="7" spans="1:13" x14ac:dyDescent="0.25">
      <c r="A7" t="s">
        <v>4</v>
      </c>
      <c r="B7">
        <v>64.857399999999998</v>
      </c>
      <c r="C7">
        <v>53.416200000000003</v>
      </c>
      <c r="D7">
        <v>43.7425</v>
      </c>
      <c r="E7">
        <v>36.917999999999999</v>
      </c>
      <c r="F7">
        <v>32.0411</v>
      </c>
      <c r="G7">
        <v>28.5029</v>
      </c>
      <c r="H7">
        <v>26.120200000000001</v>
      </c>
      <c r="I7">
        <v>24.568100000000001</v>
      </c>
      <c r="J7">
        <v>23.6845</v>
      </c>
      <c r="K7">
        <v>23.362400000000001</v>
      </c>
      <c r="L7">
        <v>23.391500000000001</v>
      </c>
      <c r="M7">
        <v>23.6404</v>
      </c>
    </row>
    <row r="8" spans="1:13" x14ac:dyDescent="0.25">
      <c r="A8" t="s">
        <v>5</v>
      </c>
      <c r="B8">
        <v>56.409399999999998</v>
      </c>
      <c r="C8">
        <v>46.488999999999997</v>
      </c>
      <c r="D8">
        <v>37.924900000000001</v>
      </c>
      <c r="E8">
        <v>31.787700000000001</v>
      </c>
      <c r="F8">
        <v>25.020099999999999</v>
      </c>
      <c r="G8">
        <v>22.26</v>
      </c>
      <c r="H8">
        <v>20.093599999999999</v>
      </c>
      <c r="I8">
        <v>18.9221</v>
      </c>
      <c r="J8">
        <v>17.7516</v>
      </c>
      <c r="K8">
        <v>17.443300000000001</v>
      </c>
      <c r="L8">
        <v>17.367100000000001</v>
      </c>
      <c r="M8">
        <v>16.716000000000001</v>
      </c>
    </row>
    <row r="9" spans="1:13" x14ac:dyDescent="0.25">
      <c r="A9" t="s">
        <v>6</v>
      </c>
      <c r="B9">
        <v>49.159100000000002</v>
      </c>
      <c r="C9">
        <v>40.552500000000002</v>
      </c>
      <c r="D9">
        <v>33.555799999999998</v>
      </c>
      <c r="E9">
        <v>27.8032</v>
      </c>
      <c r="F9">
        <v>20.628599999999999</v>
      </c>
      <c r="G9">
        <v>18.5199</v>
      </c>
      <c r="H9">
        <v>16.667400000000001</v>
      </c>
      <c r="I9">
        <v>15.837300000000001</v>
      </c>
      <c r="J9">
        <v>14.7403</v>
      </c>
      <c r="K9">
        <v>14.5451</v>
      </c>
      <c r="L9">
        <v>14.507099999999999</v>
      </c>
      <c r="M9">
        <v>13.4712</v>
      </c>
    </row>
    <row r="10" spans="1:13" x14ac:dyDescent="0.25">
      <c r="A10" t="s">
        <v>7</v>
      </c>
      <c r="B10">
        <v>46.393700000000003</v>
      </c>
      <c r="C10">
        <v>38.249499999999998</v>
      </c>
      <c r="D10">
        <v>30.8612</v>
      </c>
      <c r="E10">
        <v>26.1876</v>
      </c>
      <c r="F10">
        <v>18.671800000000001</v>
      </c>
      <c r="G10">
        <v>16.8019</v>
      </c>
      <c r="H10">
        <v>15.069900000000001</v>
      </c>
      <c r="I10">
        <v>14.3789</v>
      </c>
      <c r="J10">
        <v>13.291700000000001</v>
      </c>
      <c r="K10">
        <v>13.144299999999999</v>
      </c>
      <c r="L10">
        <v>13.114599999999999</v>
      </c>
      <c r="M10">
        <v>11.9101</v>
      </c>
    </row>
    <row r="11" spans="1:13" x14ac:dyDescent="0.25">
      <c r="A11" t="s">
        <v>8</v>
      </c>
      <c r="B11">
        <v>43.453200000000002</v>
      </c>
      <c r="C11">
        <v>35.673699999999997</v>
      </c>
      <c r="D11">
        <v>28.148800000000001</v>
      </c>
      <c r="E11">
        <v>26.163499999999999</v>
      </c>
      <c r="F11">
        <v>16.428699999999999</v>
      </c>
      <c r="G11">
        <v>14.8794</v>
      </c>
      <c r="H11">
        <v>13.505000000000001</v>
      </c>
      <c r="I11">
        <v>13.1752</v>
      </c>
      <c r="J11">
        <v>12.115399999999999</v>
      </c>
      <c r="K11">
        <v>11.6092</v>
      </c>
      <c r="L11">
        <v>11.580399999999999</v>
      </c>
      <c r="M11">
        <v>10.2179</v>
      </c>
    </row>
    <row r="12" spans="1:13" x14ac:dyDescent="0.25">
      <c r="A12" t="s">
        <v>10</v>
      </c>
      <c r="B12">
        <v>42.983400000000003</v>
      </c>
      <c r="C12">
        <v>35.231999999999999</v>
      </c>
      <c r="D12">
        <v>27.957599999999999</v>
      </c>
      <c r="E12">
        <v>26.5456</v>
      </c>
      <c r="F12">
        <v>15.8725</v>
      </c>
      <c r="G12">
        <v>14.5808</v>
      </c>
      <c r="H12">
        <v>13.288600000000001</v>
      </c>
      <c r="I12">
        <v>12.694000000000001</v>
      </c>
      <c r="J12">
        <v>11.459899999999999</v>
      </c>
      <c r="K12">
        <v>11.183299999999999</v>
      </c>
      <c r="L12">
        <v>11.144299999999999</v>
      </c>
      <c r="M12">
        <v>9.7388999999999992</v>
      </c>
    </row>
    <row r="13" spans="1:13" x14ac:dyDescent="0.25">
      <c r="A13" t="s">
        <v>9</v>
      </c>
      <c r="B13">
        <v>43.436</v>
      </c>
      <c r="C13">
        <v>35.137799999999999</v>
      </c>
      <c r="D13">
        <v>28.872499999999999</v>
      </c>
      <c r="E13">
        <v>26.2911</v>
      </c>
      <c r="F13">
        <v>15.7422</v>
      </c>
      <c r="G13">
        <v>14.7235</v>
      </c>
      <c r="H13">
        <v>13.0265</v>
      </c>
      <c r="I13">
        <v>12.432</v>
      </c>
      <c r="J13">
        <v>11.2621</v>
      </c>
      <c r="K13">
        <v>11.0641</v>
      </c>
      <c r="L13">
        <v>11.0153</v>
      </c>
      <c r="M13">
        <v>9.5945</v>
      </c>
    </row>
    <row r="23" spans="1:12" x14ac:dyDescent="0.25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10</v>
      </c>
      <c r="L23" t="s">
        <v>9</v>
      </c>
    </row>
    <row r="24" spans="1:12" x14ac:dyDescent="0.25">
      <c r="A24" t="s">
        <v>11</v>
      </c>
      <c r="B24">
        <v>297</v>
      </c>
      <c r="C24">
        <v>142.5</v>
      </c>
      <c r="D24">
        <v>112.29</v>
      </c>
      <c r="E24">
        <v>68.879000000000005</v>
      </c>
      <c r="F24">
        <v>64.857399999999998</v>
      </c>
      <c r="G24">
        <v>56.409399999999998</v>
      </c>
      <c r="H24">
        <v>49.159100000000002</v>
      </c>
      <c r="I24">
        <v>46.393700000000003</v>
      </c>
      <c r="J24">
        <v>43.453200000000002</v>
      </c>
      <c r="K24">
        <v>42.983400000000003</v>
      </c>
      <c r="L24">
        <v>43.436</v>
      </c>
    </row>
    <row r="25" spans="1:12" x14ac:dyDescent="0.25">
      <c r="A25" t="s">
        <v>12</v>
      </c>
      <c r="B25">
        <v>300</v>
      </c>
      <c r="C25">
        <v>138.80000000000001</v>
      </c>
      <c r="D25">
        <v>95.65</v>
      </c>
      <c r="E25">
        <v>60.021999999999998</v>
      </c>
      <c r="F25">
        <v>53.416200000000003</v>
      </c>
      <c r="G25">
        <v>46.488999999999997</v>
      </c>
      <c r="H25">
        <v>40.552500000000002</v>
      </c>
      <c r="I25">
        <v>38.249499999999998</v>
      </c>
      <c r="J25">
        <v>35.673699999999997</v>
      </c>
      <c r="K25">
        <v>35.231999999999999</v>
      </c>
      <c r="L25">
        <v>35.137799999999999</v>
      </c>
    </row>
    <row r="26" spans="1:12" x14ac:dyDescent="0.25">
      <c r="A26" t="s">
        <v>13</v>
      </c>
      <c r="B26">
        <v>301</v>
      </c>
      <c r="C26">
        <v>133.80000000000001</v>
      </c>
      <c r="D26">
        <v>80.73</v>
      </c>
      <c r="E26">
        <v>52.353999999999999</v>
      </c>
      <c r="F26">
        <v>43.7425</v>
      </c>
      <c r="G26">
        <v>37.924900000000001</v>
      </c>
      <c r="H26">
        <v>33.555799999999998</v>
      </c>
      <c r="I26">
        <v>30.8612</v>
      </c>
      <c r="J26">
        <v>28.148800000000001</v>
      </c>
      <c r="K26">
        <v>27.957599999999999</v>
      </c>
      <c r="L26">
        <v>28.872499999999999</v>
      </c>
    </row>
    <row r="27" spans="1:12" x14ac:dyDescent="0.25">
      <c r="A27" t="s">
        <v>14</v>
      </c>
      <c r="B27">
        <v>304</v>
      </c>
      <c r="C27">
        <v>133.69999999999999</v>
      </c>
      <c r="D27">
        <v>74.47</v>
      </c>
      <c r="E27">
        <v>47.529000000000003</v>
      </c>
      <c r="F27">
        <v>36.917999999999999</v>
      </c>
      <c r="G27">
        <v>31.787700000000001</v>
      </c>
      <c r="H27">
        <v>27.8032</v>
      </c>
      <c r="I27">
        <v>26.1876</v>
      </c>
      <c r="J27">
        <v>26.163499999999999</v>
      </c>
      <c r="K27">
        <v>26.5456</v>
      </c>
      <c r="L27">
        <v>26.2911</v>
      </c>
    </row>
    <row r="28" spans="1:12" x14ac:dyDescent="0.25">
      <c r="A28" t="s">
        <v>15</v>
      </c>
      <c r="B28">
        <v>307</v>
      </c>
      <c r="C28">
        <v>135.1</v>
      </c>
      <c r="D28">
        <v>71.08</v>
      </c>
      <c r="E28">
        <v>45.402000000000001</v>
      </c>
      <c r="F28">
        <v>32.0411</v>
      </c>
      <c r="G28">
        <v>25.020099999999999</v>
      </c>
      <c r="H28">
        <v>20.628599999999999</v>
      </c>
      <c r="I28">
        <v>18.671800000000001</v>
      </c>
      <c r="J28">
        <v>16.428699999999999</v>
      </c>
      <c r="K28">
        <v>15.8725</v>
      </c>
      <c r="L28">
        <v>15.7422</v>
      </c>
    </row>
    <row r="29" spans="1:12" x14ac:dyDescent="0.25">
      <c r="A29" t="s">
        <v>16</v>
      </c>
      <c r="B29">
        <v>307</v>
      </c>
      <c r="C29">
        <v>136</v>
      </c>
      <c r="D29">
        <v>68.319999999999993</v>
      </c>
      <c r="E29">
        <v>44.128</v>
      </c>
      <c r="F29">
        <v>28.5029</v>
      </c>
      <c r="G29">
        <v>22.26</v>
      </c>
      <c r="H29">
        <v>18.5199</v>
      </c>
      <c r="I29">
        <v>16.8019</v>
      </c>
      <c r="J29">
        <v>14.8794</v>
      </c>
      <c r="K29">
        <v>14.5808</v>
      </c>
      <c r="L29">
        <v>14.7235</v>
      </c>
    </row>
    <row r="30" spans="1:12" x14ac:dyDescent="0.25">
      <c r="A30" t="s">
        <v>17</v>
      </c>
      <c r="B30">
        <v>309</v>
      </c>
      <c r="C30">
        <v>137.30000000000001</v>
      </c>
      <c r="D30">
        <v>67.22</v>
      </c>
      <c r="E30">
        <v>43.427999999999997</v>
      </c>
      <c r="F30">
        <v>26.120200000000001</v>
      </c>
      <c r="G30">
        <v>20.093599999999999</v>
      </c>
      <c r="H30">
        <v>16.667400000000001</v>
      </c>
      <c r="I30">
        <v>15.069900000000001</v>
      </c>
      <c r="J30">
        <v>13.505000000000001</v>
      </c>
      <c r="K30">
        <v>13.288600000000001</v>
      </c>
      <c r="L30">
        <v>13.0265</v>
      </c>
    </row>
    <row r="31" spans="1:12" x14ac:dyDescent="0.25">
      <c r="A31" t="s">
        <v>18</v>
      </c>
      <c r="B31">
        <v>309</v>
      </c>
      <c r="C31">
        <v>138.69999999999999</v>
      </c>
      <c r="D31">
        <v>66.930000000000007</v>
      </c>
      <c r="E31">
        <v>43.344000000000001</v>
      </c>
      <c r="F31">
        <v>24.568100000000001</v>
      </c>
      <c r="G31">
        <v>18.9221</v>
      </c>
      <c r="H31">
        <v>15.837300000000001</v>
      </c>
      <c r="I31">
        <v>14.3789</v>
      </c>
      <c r="J31">
        <v>13.1752</v>
      </c>
      <c r="K31">
        <v>12.694000000000001</v>
      </c>
      <c r="L31">
        <v>12.432</v>
      </c>
    </row>
    <row r="32" spans="1:12" x14ac:dyDescent="0.25">
      <c r="A32" t="s">
        <v>19</v>
      </c>
      <c r="B32">
        <v>310</v>
      </c>
      <c r="C32">
        <v>140.19999999999999</v>
      </c>
      <c r="D32">
        <v>67.17</v>
      </c>
      <c r="E32">
        <v>43.619</v>
      </c>
      <c r="F32">
        <v>23.6845</v>
      </c>
      <c r="G32">
        <v>17.7516</v>
      </c>
      <c r="H32">
        <v>14.7403</v>
      </c>
      <c r="I32">
        <v>13.291700000000001</v>
      </c>
      <c r="J32">
        <v>12.115399999999999</v>
      </c>
      <c r="K32">
        <v>11.459899999999999</v>
      </c>
      <c r="L32">
        <v>11.2621</v>
      </c>
    </row>
    <row r="33" spans="1:12" x14ac:dyDescent="0.25">
      <c r="A33" t="s">
        <v>20</v>
      </c>
      <c r="B33">
        <v>310</v>
      </c>
      <c r="C33">
        <v>141.80000000000001</v>
      </c>
      <c r="D33">
        <v>67.8</v>
      </c>
      <c r="E33">
        <v>43.951000000000001</v>
      </c>
      <c r="F33">
        <v>23.362400000000001</v>
      </c>
      <c r="G33">
        <v>17.443300000000001</v>
      </c>
      <c r="H33">
        <v>14.5451</v>
      </c>
      <c r="I33">
        <v>13.144299999999999</v>
      </c>
      <c r="J33">
        <v>11.6092</v>
      </c>
      <c r="K33">
        <v>11.183299999999999</v>
      </c>
      <c r="L33">
        <v>11.0641</v>
      </c>
    </row>
    <row r="34" spans="1:12" x14ac:dyDescent="0.25">
      <c r="A34" t="s">
        <v>21</v>
      </c>
      <c r="B34">
        <v>309</v>
      </c>
      <c r="C34">
        <v>143</v>
      </c>
      <c r="D34">
        <v>68.14</v>
      </c>
      <c r="E34">
        <v>44.500999999999998</v>
      </c>
      <c r="F34">
        <v>23.391500000000001</v>
      </c>
      <c r="G34">
        <v>17.367100000000001</v>
      </c>
      <c r="H34">
        <v>14.507099999999999</v>
      </c>
      <c r="I34">
        <v>13.114599999999999</v>
      </c>
      <c r="J34">
        <v>11.580399999999999</v>
      </c>
      <c r="K34">
        <v>11.144299999999999</v>
      </c>
      <c r="L34">
        <v>11.0153</v>
      </c>
    </row>
    <row r="35" spans="1:12" x14ac:dyDescent="0.25">
      <c r="A35" t="s">
        <v>22</v>
      </c>
      <c r="B35">
        <v>309</v>
      </c>
      <c r="C35">
        <v>145.1</v>
      </c>
      <c r="D35">
        <v>69.28</v>
      </c>
      <c r="E35">
        <v>45.41</v>
      </c>
      <c r="F35">
        <v>23.6404</v>
      </c>
      <c r="G35">
        <v>16.716000000000001</v>
      </c>
      <c r="H35">
        <v>13.4712</v>
      </c>
      <c r="I35">
        <v>11.9101</v>
      </c>
      <c r="J35">
        <v>10.2179</v>
      </c>
      <c r="K35">
        <v>9.7388999999999992</v>
      </c>
      <c r="L35">
        <v>9.5945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37971-61C9-435E-B758-03ADBEA111BA}">
  <dimension ref="A1:L11"/>
  <sheetViews>
    <sheetView workbookViewId="0">
      <selection activeCell="Y35" sqref="Y35"/>
    </sheetView>
  </sheetViews>
  <sheetFormatPr defaultRowHeight="13.8" x14ac:dyDescent="0.25"/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</v>
      </c>
      <c r="L1" t="s">
        <v>9</v>
      </c>
    </row>
    <row r="2" spans="1:12" x14ac:dyDescent="0.25">
      <c r="A2" t="s">
        <v>23</v>
      </c>
      <c r="B2">
        <v>245</v>
      </c>
      <c r="C2">
        <v>132.80000000000001</v>
      </c>
      <c r="D2">
        <v>108.52</v>
      </c>
      <c r="E2">
        <v>58.511000000000003</v>
      </c>
      <c r="F2">
        <v>62.458500000000001</v>
      </c>
      <c r="G2">
        <v>46.625300000000003</v>
      </c>
      <c r="H2">
        <v>35.370100000000001</v>
      </c>
      <c r="I2">
        <v>30.835999999999999</v>
      </c>
      <c r="J2">
        <v>25.740400000000001</v>
      </c>
      <c r="K2">
        <v>24.4849</v>
      </c>
      <c r="L2">
        <v>24.152200000000001</v>
      </c>
    </row>
    <row r="3" spans="1:12" x14ac:dyDescent="0.25">
      <c r="A3" t="s">
        <v>24</v>
      </c>
      <c r="B3">
        <v>243</v>
      </c>
      <c r="C3">
        <v>123.8</v>
      </c>
      <c r="D3">
        <v>88.94</v>
      </c>
      <c r="E3">
        <v>48.738999999999997</v>
      </c>
      <c r="F3">
        <v>43.413899999999998</v>
      </c>
      <c r="G3">
        <v>32.004199999999997</v>
      </c>
      <c r="H3">
        <v>23.435600000000001</v>
      </c>
      <c r="I3">
        <v>19.981400000000001</v>
      </c>
      <c r="J3">
        <v>15.983700000000001</v>
      </c>
      <c r="K3">
        <v>14.972799999999999</v>
      </c>
      <c r="L3">
        <v>14.624000000000001</v>
      </c>
    </row>
    <row r="4" spans="1:12" x14ac:dyDescent="0.25">
      <c r="A4" t="s">
        <v>25</v>
      </c>
      <c r="B4">
        <v>242</v>
      </c>
      <c r="C4">
        <v>120.9</v>
      </c>
      <c r="D4">
        <v>78.180000000000007</v>
      </c>
      <c r="E4">
        <v>41.826999999999998</v>
      </c>
      <c r="F4">
        <v>34.8812</v>
      </c>
      <c r="G4">
        <v>24.401900000000001</v>
      </c>
      <c r="H4">
        <v>17.2133</v>
      </c>
      <c r="I4">
        <v>14.247299999999999</v>
      </c>
      <c r="J4">
        <v>10.8535</v>
      </c>
      <c r="K4">
        <v>9.9205000000000005</v>
      </c>
      <c r="L4">
        <v>9.5711999999999993</v>
      </c>
    </row>
    <row r="5" spans="1:12" x14ac:dyDescent="0.25">
      <c r="A5" t="s">
        <v>26</v>
      </c>
      <c r="B5">
        <v>264</v>
      </c>
      <c r="C5">
        <v>118.7</v>
      </c>
      <c r="D5">
        <v>72.900000000000006</v>
      </c>
      <c r="E5">
        <v>38.378999999999998</v>
      </c>
      <c r="F5">
        <v>34.189700000000002</v>
      </c>
      <c r="G5">
        <v>23.172699999999999</v>
      </c>
      <c r="H5">
        <v>16.137899999999998</v>
      </c>
      <c r="I5">
        <v>13.1395</v>
      </c>
      <c r="J5">
        <v>9.7703000000000007</v>
      </c>
      <c r="K5">
        <v>8.8981999999999992</v>
      </c>
      <c r="L5">
        <v>8.6887000000000008</v>
      </c>
    </row>
    <row r="6" spans="1:12" x14ac:dyDescent="0.25">
      <c r="A6" t="s">
        <v>27</v>
      </c>
      <c r="B6">
        <v>272</v>
      </c>
      <c r="C6">
        <v>114.5</v>
      </c>
      <c r="D6">
        <v>59.33</v>
      </c>
      <c r="E6">
        <v>33.052999999999997</v>
      </c>
      <c r="F6">
        <v>24.7059</v>
      </c>
      <c r="G6">
        <v>17.363299999999999</v>
      </c>
      <c r="H6">
        <v>12.806699999999999</v>
      </c>
      <c r="I6">
        <v>10.7454</v>
      </c>
      <c r="J6">
        <v>8.4503000000000004</v>
      </c>
      <c r="K6">
        <v>7.8849999999999998</v>
      </c>
      <c r="L6">
        <v>7.7786999999999997</v>
      </c>
    </row>
    <row r="7" spans="1:12" x14ac:dyDescent="0.25">
      <c r="A7" t="s">
        <v>28</v>
      </c>
      <c r="B7">
        <v>280</v>
      </c>
      <c r="C7">
        <v>112.7</v>
      </c>
      <c r="D7">
        <v>58.67</v>
      </c>
      <c r="E7">
        <v>32.664000000000001</v>
      </c>
      <c r="F7">
        <v>26.569199999999999</v>
      </c>
      <c r="G7">
        <v>17.983799999999999</v>
      </c>
      <c r="H7">
        <v>12.638500000000001</v>
      </c>
      <c r="I7">
        <v>10.2737</v>
      </c>
      <c r="J7">
        <v>7.6337999999999999</v>
      </c>
      <c r="K7">
        <v>6.9741999999999997</v>
      </c>
      <c r="L7">
        <v>6.8209</v>
      </c>
    </row>
    <row r="8" spans="1:12" x14ac:dyDescent="0.25">
      <c r="A8" t="s">
        <v>29</v>
      </c>
      <c r="B8">
        <v>281</v>
      </c>
      <c r="C8">
        <v>112</v>
      </c>
      <c r="D8">
        <v>53.99</v>
      </c>
      <c r="E8">
        <v>30.372</v>
      </c>
      <c r="F8">
        <v>22.693999999999999</v>
      </c>
      <c r="G8">
        <v>15.7263</v>
      </c>
      <c r="H8">
        <v>11.449400000000001</v>
      </c>
      <c r="I8">
        <v>9.4640000000000004</v>
      </c>
      <c r="J8">
        <v>7.2573999999999996</v>
      </c>
      <c r="K8">
        <v>6.7054999999999998</v>
      </c>
      <c r="L8">
        <v>6.5865999999999998</v>
      </c>
    </row>
    <row r="9" spans="1:12" x14ac:dyDescent="0.25">
      <c r="A9" t="s">
        <v>30</v>
      </c>
      <c r="B9">
        <v>291</v>
      </c>
      <c r="C9">
        <v>109.8</v>
      </c>
      <c r="D9">
        <v>47.39</v>
      </c>
      <c r="E9">
        <v>27.001999999999999</v>
      </c>
      <c r="F9">
        <v>18.904</v>
      </c>
      <c r="G9">
        <v>13.266500000000001</v>
      </c>
      <c r="H9">
        <v>10.217700000000001</v>
      </c>
      <c r="I9">
        <v>8.7006999999999994</v>
      </c>
      <c r="J9">
        <v>7.0231000000000003</v>
      </c>
      <c r="K9">
        <v>6.5845000000000002</v>
      </c>
      <c r="L9">
        <v>6.4814999999999996</v>
      </c>
    </row>
    <row r="10" spans="1:12" x14ac:dyDescent="0.25">
      <c r="A10" t="s">
        <v>31</v>
      </c>
      <c r="B10">
        <v>285</v>
      </c>
      <c r="C10">
        <v>109.1</v>
      </c>
      <c r="D10">
        <v>45.38</v>
      </c>
      <c r="E10">
        <v>25.614999999999998</v>
      </c>
      <c r="F10">
        <v>17.407599999999999</v>
      </c>
      <c r="G10">
        <v>12.2401</v>
      </c>
      <c r="H10">
        <v>9.6698000000000004</v>
      </c>
      <c r="I10">
        <v>8.3391000000000002</v>
      </c>
      <c r="J10">
        <v>6.8601000000000001</v>
      </c>
      <c r="K10">
        <v>6.4859999999999998</v>
      </c>
      <c r="L10">
        <v>6.4010999999999996</v>
      </c>
    </row>
    <row r="11" spans="1:12" x14ac:dyDescent="0.25">
      <c r="A11" t="s">
        <v>32</v>
      </c>
      <c r="B11">
        <v>284</v>
      </c>
      <c r="C11">
        <v>108.8</v>
      </c>
      <c r="D11">
        <v>45.3</v>
      </c>
      <c r="E11">
        <v>25.030999999999999</v>
      </c>
      <c r="F11">
        <v>16.968299999999999</v>
      </c>
      <c r="G11">
        <v>11.9307</v>
      </c>
      <c r="H11">
        <v>9.5058000000000007</v>
      </c>
      <c r="I11">
        <v>8.2233000000000001</v>
      </c>
      <c r="J11">
        <v>6.8018000000000001</v>
      </c>
      <c r="K11">
        <v>6.4244000000000003</v>
      </c>
      <c r="L11">
        <v>6.3368000000000002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45FDC-D145-4367-8453-B928DE81AC04}">
  <dimension ref="A1:X126"/>
  <sheetViews>
    <sheetView tabSelected="1" topLeftCell="A8" workbookViewId="0">
      <selection activeCell="F8" activeCellId="1" sqref="C8:C124 F8:F124"/>
    </sheetView>
  </sheetViews>
  <sheetFormatPr defaultRowHeight="13.8" x14ac:dyDescent="0.25"/>
  <cols>
    <col min="3" max="3" width="10.5546875" bestFit="1" customWidth="1"/>
    <col min="4" max="5" width="10.5546875" customWidth="1"/>
    <col min="6" max="6" width="12.21875" bestFit="1" customWidth="1"/>
    <col min="8" max="8" width="12.21875" bestFit="1" customWidth="1"/>
    <col min="22" max="22" width="10.5546875" bestFit="1" customWidth="1"/>
    <col min="23" max="23" width="12" customWidth="1"/>
  </cols>
  <sheetData>
    <row r="1" spans="1:24" x14ac:dyDescent="0.25">
      <c r="C1" t="s">
        <v>35</v>
      </c>
      <c r="D1" t="s">
        <v>41</v>
      </c>
      <c r="E1" t="s">
        <v>42</v>
      </c>
      <c r="F1" t="s">
        <v>36</v>
      </c>
    </row>
    <row r="2" spans="1:24" x14ac:dyDescent="0.25">
      <c r="B2" t="s">
        <v>37</v>
      </c>
      <c r="C2">
        <v>1.6632</v>
      </c>
      <c r="D2">
        <v>1.5107999999999999</v>
      </c>
      <c r="E2">
        <v>1.6631</v>
      </c>
      <c r="F2">
        <v>1.5106999999999999</v>
      </c>
      <c r="P2" t="s">
        <v>45</v>
      </c>
      <c r="T2" t="s">
        <v>46</v>
      </c>
    </row>
    <row r="3" spans="1:24" x14ac:dyDescent="0.25">
      <c r="B3" t="s">
        <v>38</v>
      </c>
      <c r="C3">
        <v>5130439</v>
      </c>
      <c r="D3">
        <v>4660178</v>
      </c>
      <c r="E3">
        <v>5130116</v>
      </c>
      <c r="F3">
        <v>4659909</v>
      </c>
    </row>
    <row r="4" spans="1:24" x14ac:dyDescent="0.25">
      <c r="B4" t="s">
        <v>39</v>
      </c>
      <c r="C4">
        <v>117925615</v>
      </c>
      <c r="D4">
        <v>117925615</v>
      </c>
      <c r="E4">
        <v>117925615</v>
      </c>
      <c r="F4">
        <v>117925615</v>
      </c>
    </row>
    <row r="5" spans="1:24" x14ac:dyDescent="0.25">
      <c r="B5" t="s">
        <v>40</v>
      </c>
      <c r="C5">
        <f>1-C3/C4</f>
        <v>0.95649427819392763</v>
      </c>
      <c r="D5">
        <f t="shared" ref="D5:E5" si="0">1-D3/D4</f>
        <v>0.96048205472576931</v>
      </c>
      <c r="E5">
        <f t="shared" si="0"/>
        <v>0.95649701720868707</v>
      </c>
      <c r="F5">
        <f>1-F3/F4</f>
        <v>0.96048433582474846</v>
      </c>
      <c r="P5" t="s">
        <v>33</v>
      </c>
      <c r="Q5" t="s">
        <v>34</v>
      </c>
      <c r="R5" t="s">
        <v>44</v>
      </c>
      <c r="V5" t="s">
        <v>57</v>
      </c>
      <c r="W5" t="s">
        <v>54</v>
      </c>
      <c r="X5" t="s">
        <v>56</v>
      </c>
    </row>
    <row r="6" spans="1:24" x14ac:dyDescent="0.25">
      <c r="P6">
        <v>1.8129</v>
      </c>
      <c r="Q6">
        <v>1.7839</v>
      </c>
      <c r="R6">
        <v>1.7839</v>
      </c>
      <c r="U6">
        <v>1000000</v>
      </c>
      <c r="V6">
        <v>95.593000000000004</v>
      </c>
      <c r="W6">
        <v>95.593000000000004</v>
      </c>
      <c r="X6">
        <v>95.593000000000004</v>
      </c>
    </row>
    <row r="7" spans="1:24" x14ac:dyDescent="0.25">
      <c r="C7" t="s">
        <v>43</v>
      </c>
      <c r="D7" t="s">
        <v>41</v>
      </c>
      <c r="E7" t="s">
        <v>42</v>
      </c>
      <c r="F7" t="s">
        <v>34</v>
      </c>
      <c r="P7">
        <v>5592218</v>
      </c>
      <c r="Q7">
        <v>5502811</v>
      </c>
      <c r="R7">
        <v>5502613</v>
      </c>
      <c r="U7">
        <v>2000000</v>
      </c>
      <c r="V7">
        <v>95.4435</v>
      </c>
      <c r="W7">
        <v>95.4435</v>
      </c>
      <c r="X7">
        <v>95.4435</v>
      </c>
    </row>
    <row r="8" spans="1:24" x14ac:dyDescent="0.25">
      <c r="A8">
        <v>1000000</v>
      </c>
      <c r="B8">
        <v>1</v>
      </c>
      <c r="C8">
        <v>59.045999999999999</v>
      </c>
      <c r="D8">
        <v>59.045999999999999</v>
      </c>
      <c r="E8">
        <v>59.045999999999999</v>
      </c>
      <c r="F8">
        <v>59.045999999999999</v>
      </c>
      <c r="O8">
        <v>1000000</v>
      </c>
      <c r="P8">
        <v>57.975999999999999</v>
      </c>
      <c r="Q8">
        <v>57.975999999999999</v>
      </c>
      <c r="R8">
        <v>57.975999999999999</v>
      </c>
      <c r="U8">
        <v>3000000</v>
      </c>
      <c r="V8">
        <v>96.106999999999999</v>
      </c>
      <c r="W8">
        <v>96.106999999999999</v>
      </c>
      <c r="X8">
        <v>96.106999999999999</v>
      </c>
    </row>
    <row r="9" spans="1:24" x14ac:dyDescent="0.25">
      <c r="A9">
        <v>2000000</v>
      </c>
      <c r="B9">
        <v>2</v>
      </c>
      <c r="C9">
        <v>58.262</v>
      </c>
      <c r="D9">
        <v>58.262</v>
      </c>
      <c r="E9">
        <v>58.262</v>
      </c>
      <c r="F9">
        <v>58.262</v>
      </c>
      <c r="O9">
        <v>2000000</v>
      </c>
      <c r="P9">
        <v>61.220500000000001</v>
      </c>
      <c r="Q9">
        <v>61.220500000000001</v>
      </c>
      <c r="R9">
        <v>61.220500000000001</v>
      </c>
      <c r="U9">
        <v>4000000</v>
      </c>
      <c r="V9">
        <v>92.401499999999999</v>
      </c>
      <c r="W9">
        <v>92.401499999999999</v>
      </c>
      <c r="X9">
        <v>92.401499999999999</v>
      </c>
    </row>
    <row r="10" spans="1:24" x14ac:dyDescent="0.25">
      <c r="A10">
        <v>3000000</v>
      </c>
      <c r="B10">
        <v>3</v>
      </c>
      <c r="C10">
        <v>53.77</v>
      </c>
      <c r="D10">
        <v>53.77</v>
      </c>
      <c r="E10">
        <v>53.77</v>
      </c>
      <c r="F10">
        <v>53.77</v>
      </c>
      <c r="O10">
        <v>3000000</v>
      </c>
      <c r="P10">
        <v>58.885300000000001</v>
      </c>
      <c r="Q10">
        <v>58.885300000000001</v>
      </c>
      <c r="R10">
        <v>58.885300000000001</v>
      </c>
      <c r="U10">
        <v>5000000</v>
      </c>
      <c r="V10">
        <v>89.944999999999993</v>
      </c>
      <c r="W10">
        <v>89.955399999999997</v>
      </c>
      <c r="X10">
        <v>90.193200000000004</v>
      </c>
    </row>
    <row r="11" spans="1:24" x14ac:dyDescent="0.25">
      <c r="A11">
        <v>4000000</v>
      </c>
      <c r="B11">
        <v>4</v>
      </c>
      <c r="C11">
        <v>50.845300000000002</v>
      </c>
      <c r="D11">
        <v>50.845300000000002</v>
      </c>
      <c r="E11">
        <v>50.845300000000002</v>
      </c>
      <c r="F11">
        <v>50.845300000000002</v>
      </c>
      <c r="O11">
        <v>4000000</v>
      </c>
      <c r="P11">
        <v>57.140700000000002</v>
      </c>
      <c r="Q11">
        <v>57.140700000000002</v>
      </c>
      <c r="R11">
        <v>57.140700000000002</v>
      </c>
      <c r="U11">
        <v>6000000</v>
      </c>
      <c r="V11">
        <v>88.330299999999994</v>
      </c>
      <c r="W11">
        <v>88.3352</v>
      </c>
      <c r="X11">
        <v>88.551199999999994</v>
      </c>
    </row>
    <row r="12" spans="1:24" x14ac:dyDescent="0.25">
      <c r="A12">
        <v>5000000</v>
      </c>
      <c r="B12">
        <v>5</v>
      </c>
      <c r="C12">
        <v>48.6126</v>
      </c>
      <c r="D12">
        <v>48.297800000000002</v>
      </c>
      <c r="E12">
        <v>48.61</v>
      </c>
      <c r="F12">
        <v>48.295999999999999</v>
      </c>
      <c r="O12">
        <v>5000000</v>
      </c>
      <c r="P12">
        <v>56.385399999999997</v>
      </c>
      <c r="Q12">
        <v>56.258800000000001</v>
      </c>
      <c r="R12">
        <v>56.266599999999997</v>
      </c>
      <c r="S12">
        <f>1-T12</f>
        <v>0.93838862559244662</v>
      </c>
      <c r="T12">
        <f>(R12-Q12)/(P12-Q12)</f>
        <v>6.1611374407553411E-2</v>
      </c>
      <c r="U12">
        <v>7000000</v>
      </c>
      <c r="V12">
        <v>88.134900000000002</v>
      </c>
      <c r="W12">
        <v>88.137600000000006</v>
      </c>
      <c r="X12">
        <v>88.333600000000004</v>
      </c>
    </row>
    <row r="13" spans="1:24" x14ac:dyDescent="0.25">
      <c r="A13">
        <v>6000000</v>
      </c>
      <c r="B13">
        <v>6</v>
      </c>
      <c r="C13">
        <v>48.255000000000003</v>
      </c>
      <c r="D13">
        <v>47.387700000000002</v>
      </c>
      <c r="E13">
        <v>48.252800000000001</v>
      </c>
      <c r="F13">
        <v>47.386200000000002</v>
      </c>
      <c r="O13">
        <v>6000000</v>
      </c>
      <c r="P13">
        <v>54.634700000000002</v>
      </c>
      <c r="Q13">
        <v>54.367199999999997</v>
      </c>
      <c r="R13">
        <v>54.416800000000002</v>
      </c>
      <c r="S13">
        <f t="shared" ref="S13:S76" si="1">1-T13</f>
        <v>0.81457943925232079</v>
      </c>
      <c r="T13">
        <f t="shared" ref="T13:T76" si="2">(R13-Q13)/(P13-Q13)</f>
        <v>0.18542056074767924</v>
      </c>
      <c r="U13">
        <v>8000000</v>
      </c>
      <c r="V13">
        <v>87.736400000000003</v>
      </c>
      <c r="W13">
        <v>87.720500000000001</v>
      </c>
      <c r="X13">
        <v>87.942300000000003</v>
      </c>
    </row>
    <row r="14" spans="1:24" x14ac:dyDescent="0.25">
      <c r="A14">
        <v>7000000</v>
      </c>
      <c r="B14">
        <v>7</v>
      </c>
      <c r="C14">
        <v>46.6389</v>
      </c>
      <c r="D14">
        <v>45.889000000000003</v>
      </c>
      <c r="E14">
        <v>46.637</v>
      </c>
      <c r="F14">
        <v>45.887700000000002</v>
      </c>
      <c r="O14">
        <v>7000000</v>
      </c>
      <c r="P14">
        <v>52.405000000000001</v>
      </c>
      <c r="Q14">
        <v>52.203899999999997</v>
      </c>
      <c r="R14">
        <v>52.309600000000003</v>
      </c>
      <c r="S14">
        <f t="shared" si="1"/>
        <v>0.47439085032320294</v>
      </c>
      <c r="T14">
        <f t="shared" si="2"/>
        <v>0.52560914967679706</v>
      </c>
      <c r="U14">
        <v>9000000</v>
      </c>
      <c r="V14">
        <v>89.703400000000002</v>
      </c>
      <c r="W14">
        <v>89.655900000000003</v>
      </c>
      <c r="X14">
        <v>89.942999999999998</v>
      </c>
    </row>
    <row r="15" spans="1:24" x14ac:dyDescent="0.25">
      <c r="A15">
        <v>8000000</v>
      </c>
      <c r="B15">
        <v>8</v>
      </c>
      <c r="C15">
        <v>47.127899999999997</v>
      </c>
      <c r="D15">
        <v>46.212400000000002</v>
      </c>
      <c r="E15">
        <v>47.126899999999999</v>
      </c>
      <c r="F15">
        <v>46.211100000000002</v>
      </c>
      <c r="O15">
        <v>8000000</v>
      </c>
      <c r="P15">
        <v>53.299300000000002</v>
      </c>
      <c r="Q15">
        <v>53.058</v>
      </c>
      <c r="R15">
        <v>53.167099999999998</v>
      </c>
      <c r="S15">
        <f t="shared" si="1"/>
        <v>0.54786572731041505</v>
      </c>
      <c r="T15">
        <f t="shared" si="2"/>
        <v>0.45213427268958489</v>
      </c>
      <c r="U15">
        <v>10000000</v>
      </c>
      <c r="V15">
        <v>99.775000000000006</v>
      </c>
      <c r="W15">
        <v>99.733400000000003</v>
      </c>
      <c r="X15">
        <v>99.989400000000003</v>
      </c>
    </row>
    <row r="16" spans="1:24" x14ac:dyDescent="0.25">
      <c r="A16">
        <v>9000000</v>
      </c>
      <c r="B16">
        <v>9</v>
      </c>
      <c r="C16">
        <v>46.697600000000001</v>
      </c>
      <c r="D16">
        <v>45.512099999999997</v>
      </c>
      <c r="E16">
        <v>46.695700000000002</v>
      </c>
      <c r="F16">
        <v>45.509700000000002</v>
      </c>
      <c r="O16">
        <v>9000000</v>
      </c>
      <c r="P16">
        <v>53.439599999999999</v>
      </c>
      <c r="Q16">
        <v>53.072600000000001</v>
      </c>
      <c r="R16">
        <v>53.215000000000003</v>
      </c>
      <c r="S16">
        <f t="shared" si="1"/>
        <v>0.61198910081743019</v>
      </c>
      <c r="T16">
        <f t="shared" si="2"/>
        <v>0.38801089918256981</v>
      </c>
      <c r="U16">
        <v>11000000</v>
      </c>
      <c r="V16">
        <v>108.07080000000001</v>
      </c>
      <c r="W16">
        <v>108.0334</v>
      </c>
      <c r="X16">
        <v>108.2659</v>
      </c>
    </row>
    <row r="17" spans="1:24" x14ac:dyDescent="0.25">
      <c r="A17">
        <v>10000000</v>
      </c>
      <c r="B17">
        <v>10</v>
      </c>
      <c r="C17">
        <v>45.886499999999998</v>
      </c>
      <c r="D17">
        <v>44.4863</v>
      </c>
      <c r="E17">
        <v>45.884799999999998</v>
      </c>
      <c r="F17">
        <v>44.484099999999998</v>
      </c>
      <c r="O17">
        <v>10000000</v>
      </c>
      <c r="P17">
        <v>51.815600000000003</v>
      </c>
      <c r="Q17">
        <v>51.415500000000002</v>
      </c>
      <c r="R17">
        <v>51.554400000000001</v>
      </c>
      <c r="S17">
        <f t="shared" si="1"/>
        <v>0.65283679080230206</v>
      </c>
      <c r="T17">
        <f t="shared" si="2"/>
        <v>0.34716320919769789</v>
      </c>
      <c r="U17">
        <v>12000000</v>
      </c>
      <c r="V17">
        <v>104.6623</v>
      </c>
      <c r="W17">
        <v>104.61879999999999</v>
      </c>
      <c r="X17">
        <v>104.8479</v>
      </c>
    </row>
    <row r="18" spans="1:24" x14ac:dyDescent="0.25">
      <c r="A18">
        <v>11000000</v>
      </c>
      <c r="B18">
        <v>11</v>
      </c>
      <c r="C18">
        <v>44.801000000000002</v>
      </c>
      <c r="D18">
        <v>43.285400000000003</v>
      </c>
      <c r="E18">
        <v>44.799500000000002</v>
      </c>
      <c r="F18">
        <v>43.2834</v>
      </c>
      <c r="O18">
        <v>11000000</v>
      </c>
      <c r="P18">
        <v>50.571599999999997</v>
      </c>
      <c r="Q18">
        <v>50.141800000000003</v>
      </c>
      <c r="R18">
        <v>50.284500000000001</v>
      </c>
      <c r="S18">
        <f t="shared" si="1"/>
        <v>0.66798510935318722</v>
      </c>
      <c r="T18">
        <f t="shared" si="2"/>
        <v>0.33201489064681278</v>
      </c>
      <c r="U18">
        <v>13000000</v>
      </c>
      <c r="V18">
        <v>99.004800000000003</v>
      </c>
      <c r="W18">
        <v>98.970600000000005</v>
      </c>
      <c r="X18">
        <v>99.331199999999995</v>
      </c>
    </row>
    <row r="19" spans="1:24" x14ac:dyDescent="0.25">
      <c r="A19">
        <v>12000000</v>
      </c>
      <c r="B19">
        <v>12</v>
      </c>
      <c r="C19">
        <v>43.850200000000001</v>
      </c>
      <c r="D19">
        <v>42.435699999999997</v>
      </c>
      <c r="E19">
        <v>43.848799999999997</v>
      </c>
      <c r="F19">
        <v>42.433799999999998</v>
      </c>
      <c r="O19">
        <v>12000000</v>
      </c>
      <c r="P19">
        <v>50.206699999999998</v>
      </c>
      <c r="Q19">
        <v>49.8095</v>
      </c>
      <c r="R19">
        <v>49.941400000000002</v>
      </c>
      <c r="S19">
        <f t="shared" si="1"/>
        <v>0.66792547834843319</v>
      </c>
      <c r="T19">
        <f t="shared" si="2"/>
        <v>0.33207452165156681</v>
      </c>
      <c r="U19">
        <v>14000000</v>
      </c>
      <c r="V19">
        <v>94.203100000000006</v>
      </c>
      <c r="W19">
        <v>94.172399999999996</v>
      </c>
      <c r="X19">
        <v>94.5124</v>
      </c>
    </row>
    <row r="20" spans="1:24" x14ac:dyDescent="0.25">
      <c r="A20">
        <v>13000000</v>
      </c>
      <c r="B20">
        <v>13</v>
      </c>
      <c r="C20">
        <v>42.997500000000002</v>
      </c>
      <c r="D20">
        <v>41.484200000000001</v>
      </c>
      <c r="E20">
        <v>42.988599999999998</v>
      </c>
      <c r="F20">
        <v>41.474800000000002</v>
      </c>
      <c r="O20">
        <v>13000000</v>
      </c>
      <c r="P20">
        <v>49.735100000000003</v>
      </c>
      <c r="Q20">
        <v>49.299100000000003</v>
      </c>
      <c r="R20">
        <v>49.426299999999998</v>
      </c>
      <c r="S20">
        <f t="shared" si="1"/>
        <v>0.70825688073395665</v>
      </c>
      <c r="T20">
        <f t="shared" si="2"/>
        <v>0.29174311926604335</v>
      </c>
      <c r="U20">
        <v>15000000</v>
      </c>
      <c r="V20">
        <v>89.993099999999998</v>
      </c>
      <c r="W20">
        <v>89.961200000000005</v>
      </c>
      <c r="X20">
        <v>90.305700000000002</v>
      </c>
    </row>
    <row r="21" spans="1:24" x14ac:dyDescent="0.25">
      <c r="A21">
        <v>14000000</v>
      </c>
      <c r="B21">
        <v>14</v>
      </c>
      <c r="C21">
        <v>42.668199999999999</v>
      </c>
      <c r="D21">
        <v>40.881900000000002</v>
      </c>
      <c r="E21">
        <v>42.66</v>
      </c>
      <c r="F21">
        <v>40.873100000000001</v>
      </c>
      <c r="O21">
        <v>14000000</v>
      </c>
      <c r="P21">
        <v>48.828099999999999</v>
      </c>
      <c r="Q21">
        <v>48.317900000000002</v>
      </c>
      <c r="R21">
        <v>48.447099999999999</v>
      </c>
      <c r="S21">
        <f t="shared" si="1"/>
        <v>0.74676597412779699</v>
      </c>
      <c r="T21">
        <f t="shared" si="2"/>
        <v>0.25323402587220295</v>
      </c>
      <c r="U21">
        <v>16000000</v>
      </c>
      <c r="V21">
        <v>86.344300000000004</v>
      </c>
      <c r="W21">
        <v>86.315799999999996</v>
      </c>
      <c r="X21">
        <v>86.645099999999999</v>
      </c>
    </row>
    <row r="22" spans="1:24" x14ac:dyDescent="0.25">
      <c r="A22">
        <v>15000000</v>
      </c>
      <c r="B22">
        <v>15</v>
      </c>
      <c r="C22">
        <v>42.274700000000003</v>
      </c>
      <c r="D22">
        <v>40.4</v>
      </c>
      <c r="E22">
        <v>42.267000000000003</v>
      </c>
      <c r="F22">
        <v>40.3919</v>
      </c>
      <c r="O22">
        <v>15000000</v>
      </c>
      <c r="P22">
        <v>48.306199999999997</v>
      </c>
      <c r="Q22">
        <v>47.779800000000002</v>
      </c>
      <c r="R22">
        <v>47.911299999999997</v>
      </c>
      <c r="S22">
        <f t="shared" si="1"/>
        <v>0.7501899696048695</v>
      </c>
      <c r="T22">
        <f t="shared" si="2"/>
        <v>0.24981003039513047</v>
      </c>
      <c r="U22">
        <v>17000000</v>
      </c>
      <c r="V22">
        <v>82.851600000000005</v>
      </c>
      <c r="W22">
        <v>82.828400000000002</v>
      </c>
      <c r="X22">
        <v>83.263800000000003</v>
      </c>
    </row>
    <row r="23" spans="1:24" x14ac:dyDescent="0.25">
      <c r="A23">
        <v>16000000</v>
      </c>
      <c r="B23">
        <v>16</v>
      </c>
      <c r="C23">
        <v>42.313400000000001</v>
      </c>
      <c r="D23">
        <v>40.536999999999999</v>
      </c>
      <c r="E23">
        <v>42.306199999999997</v>
      </c>
      <c r="F23">
        <v>40.529400000000003</v>
      </c>
      <c r="O23">
        <v>16000000</v>
      </c>
      <c r="P23">
        <v>48.986899999999999</v>
      </c>
      <c r="Q23">
        <v>48.505899999999997</v>
      </c>
      <c r="R23">
        <v>48.615299999999998</v>
      </c>
      <c r="S23">
        <f t="shared" si="1"/>
        <v>0.7725571725571716</v>
      </c>
      <c r="T23">
        <f t="shared" si="2"/>
        <v>0.2274428274428284</v>
      </c>
      <c r="U23">
        <v>18000000</v>
      </c>
      <c r="V23">
        <v>79.996700000000004</v>
      </c>
      <c r="W23">
        <v>79.976900000000001</v>
      </c>
      <c r="X23">
        <v>80.403400000000005</v>
      </c>
    </row>
    <row r="24" spans="1:24" x14ac:dyDescent="0.25">
      <c r="A24">
        <v>17000000</v>
      </c>
      <c r="B24">
        <v>17</v>
      </c>
      <c r="C24">
        <v>41.808700000000002</v>
      </c>
      <c r="D24">
        <v>39.769100000000002</v>
      </c>
      <c r="E24">
        <v>41.801499999999997</v>
      </c>
      <c r="F24">
        <v>39.761400000000002</v>
      </c>
      <c r="O24">
        <v>17000000</v>
      </c>
      <c r="P24">
        <v>48.035400000000003</v>
      </c>
      <c r="Q24">
        <v>47.464799999999997</v>
      </c>
      <c r="R24">
        <v>47.571899999999999</v>
      </c>
      <c r="S24">
        <f t="shared" si="1"/>
        <v>0.81230283911671664</v>
      </c>
      <c r="T24">
        <f t="shared" si="2"/>
        <v>0.18769716088328342</v>
      </c>
      <c r="U24">
        <v>19000000</v>
      </c>
      <c r="V24">
        <v>77.429199999999994</v>
      </c>
      <c r="W24">
        <v>77.410499999999999</v>
      </c>
      <c r="X24">
        <v>77.824700000000007</v>
      </c>
    </row>
    <row r="25" spans="1:24" x14ac:dyDescent="0.25">
      <c r="A25">
        <v>18000000</v>
      </c>
      <c r="B25">
        <v>18</v>
      </c>
      <c r="C25">
        <v>41.236600000000003</v>
      </c>
      <c r="D25">
        <v>39.0015</v>
      </c>
      <c r="E25">
        <v>41.229700000000001</v>
      </c>
      <c r="F25">
        <v>38.994199999999999</v>
      </c>
      <c r="O25">
        <v>18000000</v>
      </c>
      <c r="P25">
        <v>47.076999999999998</v>
      </c>
      <c r="Q25">
        <v>46.471200000000003</v>
      </c>
      <c r="R25">
        <v>46.573799999999999</v>
      </c>
      <c r="S25">
        <f t="shared" si="1"/>
        <v>0.83063717398481973</v>
      </c>
      <c r="T25">
        <f t="shared" si="2"/>
        <v>0.16936282601518027</v>
      </c>
      <c r="U25">
        <v>20000000</v>
      </c>
      <c r="V25">
        <v>75.137200000000007</v>
      </c>
      <c r="W25">
        <v>75.121200000000002</v>
      </c>
      <c r="X25">
        <v>75.519099999999995</v>
      </c>
    </row>
    <row r="26" spans="1:24" x14ac:dyDescent="0.25">
      <c r="A26">
        <v>19000000</v>
      </c>
      <c r="B26">
        <v>19</v>
      </c>
      <c r="C26">
        <v>41.959299999999999</v>
      </c>
      <c r="D26">
        <v>39.456499999999998</v>
      </c>
      <c r="E26">
        <v>41.952800000000003</v>
      </c>
      <c r="F26">
        <v>39.449599999999997</v>
      </c>
      <c r="O26">
        <v>19000000</v>
      </c>
      <c r="P26">
        <v>47.5593</v>
      </c>
      <c r="Q26">
        <v>46.953000000000003</v>
      </c>
      <c r="R26">
        <v>47.041899999999998</v>
      </c>
      <c r="S26">
        <f t="shared" si="1"/>
        <v>0.85337291769751655</v>
      </c>
      <c r="T26">
        <f t="shared" si="2"/>
        <v>0.14662708230248342</v>
      </c>
      <c r="U26">
        <v>21000000</v>
      </c>
      <c r="V26">
        <v>72.841999999999999</v>
      </c>
      <c r="W26">
        <v>72.829700000000003</v>
      </c>
      <c r="X26">
        <v>73.310199999999995</v>
      </c>
    </row>
    <row r="27" spans="1:24" x14ac:dyDescent="0.25">
      <c r="A27">
        <v>20000000</v>
      </c>
      <c r="B27">
        <v>20</v>
      </c>
      <c r="C27">
        <v>42.528100000000002</v>
      </c>
      <c r="D27">
        <v>40.011800000000001</v>
      </c>
      <c r="E27">
        <v>42.521999999999998</v>
      </c>
      <c r="F27">
        <v>40.005200000000002</v>
      </c>
      <c r="O27">
        <v>20000000</v>
      </c>
      <c r="P27">
        <v>48.258899999999997</v>
      </c>
      <c r="Q27">
        <v>47.675199999999997</v>
      </c>
      <c r="R27">
        <v>47.758499999999998</v>
      </c>
      <c r="S27">
        <f t="shared" si="1"/>
        <v>0.85728970361486856</v>
      </c>
      <c r="T27">
        <f t="shared" si="2"/>
        <v>0.14271029638513144</v>
      </c>
      <c r="U27">
        <v>22000000</v>
      </c>
      <c r="V27">
        <v>70.730999999999995</v>
      </c>
      <c r="W27">
        <v>70.722499999999997</v>
      </c>
      <c r="X27">
        <v>71.1995</v>
      </c>
    </row>
    <row r="28" spans="1:24" x14ac:dyDescent="0.25">
      <c r="A28">
        <v>21000000</v>
      </c>
      <c r="B28">
        <v>21</v>
      </c>
      <c r="C28">
        <v>43.016500000000001</v>
      </c>
      <c r="D28">
        <v>40.488</v>
      </c>
      <c r="E28">
        <v>43.010399999999997</v>
      </c>
      <c r="F28">
        <v>40.481499999999997</v>
      </c>
      <c r="O28">
        <v>21000000</v>
      </c>
      <c r="P28">
        <v>48.856499999999997</v>
      </c>
      <c r="Q28">
        <v>48.291600000000003</v>
      </c>
      <c r="R28">
        <v>48.351799999999997</v>
      </c>
      <c r="S28">
        <f t="shared" si="1"/>
        <v>0.8934324659231806</v>
      </c>
      <c r="T28">
        <f t="shared" si="2"/>
        <v>0.10656753407681943</v>
      </c>
      <c r="U28">
        <v>23000000</v>
      </c>
      <c r="V28">
        <v>69.072000000000003</v>
      </c>
      <c r="W28">
        <v>69.068600000000004</v>
      </c>
      <c r="X28">
        <v>69.537700000000001</v>
      </c>
    </row>
    <row r="29" spans="1:24" x14ac:dyDescent="0.25">
      <c r="A29">
        <v>22000000</v>
      </c>
      <c r="B29">
        <v>22</v>
      </c>
      <c r="C29">
        <v>42.960500000000003</v>
      </c>
      <c r="D29">
        <v>40.436500000000002</v>
      </c>
      <c r="E29">
        <v>42.954700000000003</v>
      </c>
      <c r="F29">
        <v>40.430300000000003</v>
      </c>
      <c r="O29">
        <v>22000000</v>
      </c>
      <c r="P29">
        <v>49.0413</v>
      </c>
      <c r="Q29">
        <v>48.481200000000001</v>
      </c>
      <c r="R29">
        <v>48.536000000000001</v>
      </c>
      <c r="S29">
        <f t="shared" si="1"/>
        <v>0.90216032851276495</v>
      </c>
      <c r="T29">
        <f t="shared" si="2"/>
        <v>9.7839671487235005E-2</v>
      </c>
      <c r="U29">
        <v>24000000</v>
      </c>
      <c r="V29">
        <v>67.520099999999999</v>
      </c>
      <c r="W29">
        <v>67.517899999999997</v>
      </c>
      <c r="X29">
        <v>67.975099999999998</v>
      </c>
    </row>
    <row r="30" spans="1:24" x14ac:dyDescent="0.25">
      <c r="A30">
        <v>23000000</v>
      </c>
      <c r="B30">
        <v>23</v>
      </c>
      <c r="C30">
        <v>42.606200000000001</v>
      </c>
      <c r="D30">
        <v>40.022300000000001</v>
      </c>
      <c r="E30">
        <v>42.600700000000003</v>
      </c>
      <c r="F30">
        <v>40.016399999999997</v>
      </c>
      <c r="O30">
        <v>23000000</v>
      </c>
      <c r="P30">
        <v>48.3874</v>
      </c>
      <c r="Q30">
        <v>47.827300000000001</v>
      </c>
      <c r="R30">
        <v>47.88</v>
      </c>
      <c r="S30">
        <f t="shared" si="1"/>
        <v>0.90590965898946318</v>
      </c>
      <c r="T30">
        <f t="shared" si="2"/>
        <v>9.4090341010536802E-2</v>
      </c>
      <c r="U30">
        <v>25000000</v>
      </c>
      <c r="V30">
        <v>66.075699999999998</v>
      </c>
      <c r="W30">
        <v>66.072999999999993</v>
      </c>
      <c r="X30">
        <v>66.591800000000006</v>
      </c>
    </row>
    <row r="31" spans="1:24" x14ac:dyDescent="0.25">
      <c r="A31">
        <v>24000000</v>
      </c>
      <c r="B31">
        <v>24</v>
      </c>
      <c r="C31">
        <v>42.160800000000002</v>
      </c>
      <c r="D31">
        <v>39.6355</v>
      </c>
      <c r="E31">
        <v>42.155500000000004</v>
      </c>
      <c r="F31">
        <v>39.629800000000003</v>
      </c>
      <c r="O31">
        <v>24000000</v>
      </c>
      <c r="P31">
        <v>47.8474</v>
      </c>
      <c r="Q31">
        <v>47.305100000000003</v>
      </c>
      <c r="R31">
        <v>47.365200000000002</v>
      </c>
      <c r="S31">
        <f t="shared" si="1"/>
        <v>0.88917573298912267</v>
      </c>
      <c r="T31">
        <f t="shared" si="2"/>
        <v>0.11082426701087734</v>
      </c>
      <c r="U31">
        <v>26000000</v>
      </c>
      <c r="V31">
        <v>64.7624</v>
      </c>
      <c r="W31">
        <v>64.760300000000001</v>
      </c>
      <c r="X31">
        <v>65.293700000000001</v>
      </c>
    </row>
    <row r="32" spans="1:24" x14ac:dyDescent="0.25">
      <c r="A32">
        <v>25000000</v>
      </c>
      <c r="B32">
        <v>25</v>
      </c>
      <c r="C32">
        <v>42.1143</v>
      </c>
      <c r="D32">
        <v>39.598399999999998</v>
      </c>
      <c r="E32">
        <v>42.108899999999998</v>
      </c>
      <c r="F32">
        <v>39.592700000000001</v>
      </c>
      <c r="O32">
        <v>25000000</v>
      </c>
      <c r="P32">
        <v>47.988399999999999</v>
      </c>
      <c r="Q32">
        <v>47.435099999999998</v>
      </c>
      <c r="R32">
        <v>47.510100000000001</v>
      </c>
      <c r="S32">
        <f t="shared" si="1"/>
        <v>0.86444966564250347</v>
      </c>
      <c r="T32">
        <f t="shared" si="2"/>
        <v>0.13555033435749653</v>
      </c>
      <c r="U32">
        <v>27000000</v>
      </c>
      <c r="V32">
        <v>63.561</v>
      </c>
      <c r="W32">
        <v>63.559899999999999</v>
      </c>
      <c r="X32">
        <v>64.1066</v>
      </c>
    </row>
    <row r="33" spans="1:24" x14ac:dyDescent="0.25">
      <c r="A33">
        <v>26000000</v>
      </c>
      <c r="B33">
        <v>26</v>
      </c>
      <c r="C33">
        <v>42.041499999999999</v>
      </c>
      <c r="D33">
        <v>39.603000000000002</v>
      </c>
      <c r="E33">
        <v>42.036299999999997</v>
      </c>
      <c r="F33">
        <v>39.597499999999997</v>
      </c>
      <c r="O33">
        <v>26000000</v>
      </c>
      <c r="P33">
        <v>48.158700000000003</v>
      </c>
      <c r="Q33">
        <v>47.616199999999999</v>
      </c>
      <c r="R33">
        <v>47.7057</v>
      </c>
      <c r="S33">
        <f t="shared" si="1"/>
        <v>0.83502304147465367</v>
      </c>
      <c r="T33">
        <f t="shared" si="2"/>
        <v>0.1649769585253463</v>
      </c>
      <c r="U33">
        <v>28000000</v>
      </c>
      <c r="V33">
        <v>62.489899999999999</v>
      </c>
      <c r="W33">
        <v>62.488399999999999</v>
      </c>
      <c r="X33">
        <v>63.020600000000002</v>
      </c>
    </row>
    <row r="34" spans="1:24" x14ac:dyDescent="0.25">
      <c r="A34">
        <v>27000000</v>
      </c>
      <c r="B34">
        <v>27</v>
      </c>
      <c r="C34">
        <v>42.177199999999999</v>
      </c>
      <c r="D34">
        <v>39.5334</v>
      </c>
      <c r="E34">
        <v>42.1723</v>
      </c>
      <c r="F34">
        <v>39.528100000000002</v>
      </c>
      <c r="O34">
        <v>27000000</v>
      </c>
      <c r="P34">
        <v>48.118200000000002</v>
      </c>
      <c r="Q34">
        <v>47.515599999999999</v>
      </c>
      <c r="R34">
        <v>47.605699999999999</v>
      </c>
      <c r="S34">
        <f t="shared" si="1"/>
        <v>0.85048124792565671</v>
      </c>
      <c r="T34">
        <f t="shared" si="2"/>
        <v>0.14951875207434329</v>
      </c>
      <c r="U34">
        <v>29000000</v>
      </c>
      <c r="V34">
        <v>61.440100000000001</v>
      </c>
      <c r="W34">
        <v>61.4786</v>
      </c>
      <c r="X34">
        <v>62.014600000000002</v>
      </c>
    </row>
    <row r="35" spans="1:24" x14ac:dyDescent="0.25">
      <c r="A35">
        <v>28000000</v>
      </c>
      <c r="B35">
        <v>28</v>
      </c>
      <c r="C35">
        <v>41.940199999999997</v>
      </c>
      <c r="D35">
        <v>39.2408</v>
      </c>
      <c r="E35">
        <v>41.935499999999998</v>
      </c>
      <c r="F35">
        <v>39.235599999999998</v>
      </c>
      <c r="O35">
        <v>28000000</v>
      </c>
      <c r="P35">
        <v>47.6708</v>
      </c>
      <c r="Q35">
        <v>47.0745</v>
      </c>
      <c r="R35">
        <v>47.165500000000002</v>
      </c>
      <c r="S35">
        <f t="shared" si="1"/>
        <v>0.84739225222203396</v>
      </c>
      <c r="T35">
        <f t="shared" si="2"/>
        <v>0.15260774777796607</v>
      </c>
      <c r="U35">
        <v>30000000</v>
      </c>
      <c r="V35">
        <v>60.428600000000003</v>
      </c>
      <c r="W35">
        <v>60.518900000000002</v>
      </c>
      <c r="X35">
        <v>60.991399999999999</v>
      </c>
    </row>
    <row r="36" spans="1:24" x14ac:dyDescent="0.25">
      <c r="A36">
        <v>29000000</v>
      </c>
      <c r="B36">
        <v>29</v>
      </c>
      <c r="C36">
        <v>42.363199999999999</v>
      </c>
      <c r="D36">
        <v>39.355200000000004</v>
      </c>
      <c r="E36">
        <v>42.3583</v>
      </c>
      <c r="F36">
        <v>39.349800000000002</v>
      </c>
      <c r="O36">
        <v>29000000</v>
      </c>
      <c r="P36">
        <v>47.975000000000001</v>
      </c>
      <c r="Q36">
        <v>47.288400000000003</v>
      </c>
      <c r="R36">
        <v>47.386600000000001</v>
      </c>
      <c r="S36">
        <f>1-T36</f>
        <v>0.85697640547626164</v>
      </c>
      <c r="T36">
        <f t="shared" si="2"/>
        <v>0.14302359452373831</v>
      </c>
      <c r="U36">
        <v>31000000</v>
      </c>
      <c r="V36">
        <v>59.0929</v>
      </c>
      <c r="W36">
        <v>59.182600000000001</v>
      </c>
      <c r="X36">
        <v>59.6586</v>
      </c>
    </row>
    <row r="37" spans="1:24" x14ac:dyDescent="0.25">
      <c r="A37">
        <v>30000000</v>
      </c>
      <c r="B37">
        <v>30</v>
      </c>
      <c r="C37">
        <v>42.5687</v>
      </c>
      <c r="D37">
        <v>39.647500000000001</v>
      </c>
      <c r="E37">
        <v>42.563899999999997</v>
      </c>
      <c r="F37">
        <v>39.642200000000003</v>
      </c>
      <c r="O37">
        <v>30000000</v>
      </c>
      <c r="P37">
        <v>48.492400000000004</v>
      </c>
      <c r="Q37">
        <v>47.832700000000003</v>
      </c>
      <c r="R37">
        <v>47.921799999999998</v>
      </c>
      <c r="S37">
        <f t="shared" si="1"/>
        <v>0.86493860845839809</v>
      </c>
      <c r="T37">
        <f t="shared" si="2"/>
        <v>0.13506139154160185</v>
      </c>
      <c r="U37" t="s">
        <v>47</v>
      </c>
      <c r="X37" t="s">
        <v>55</v>
      </c>
    </row>
    <row r="38" spans="1:24" x14ac:dyDescent="0.25">
      <c r="A38">
        <v>31000000</v>
      </c>
      <c r="B38">
        <v>31</v>
      </c>
      <c r="C38">
        <v>42.162999999999997</v>
      </c>
      <c r="D38">
        <v>39.199800000000003</v>
      </c>
      <c r="E38">
        <v>42.1584</v>
      </c>
      <c r="F38">
        <v>39.194699999999997</v>
      </c>
      <c r="O38">
        <v>31000000</v>
      </c>
      <c r="P38">
        <v>47.913400000000003</v>
      </c>
      <c r="Q38">
        <v>47.2468</v>
      </c>
      <c r="R38">
        <v>47.3352</v>
      </c>
      <c r="S38">
        <f t="shared" si="1"/>
        <v>0.86738673867386784</v>
      </c>
      <c r="T38">
        <f t="shared" si="2"/>
        <v>0.13261326132613216</v>
      </c>
      <c r="U38" t="s">
        <v>48</v>
      </c>
      <c r="V38">
        <v>209999900</v>
      </c>
      <c r="W38">
        <v>209999900</v>
      </c>
      <c r="X38">
        <v>209999900</v>
      </c>
    </row>
    <row r="39" spans="1:24" x14ac:dyDescent="0.25">
      <c r="A39">
        <v>32000000</v>
      </c>
      <c r="B39">
        <v>32</v>
      </c>
      <c r="C39">
        <v>41.695799999999998</v>
      </c>
      <c r="D39">
        <v>38.780900000000003</v>
      </c>
      <c r="E39">
        <v>41.691299999999998</v>
      </c>
      <c r="F39">
        <v>38.776000000000003</v>
      </c>
      <c r="O39">
        <v>32000000</v>
      </c>
      <c r="P39">
        <v>47.317799999999998</v>
      </c>
      <c r="Q39">
        <v>46.667000000000002</v>
      </c>
      <c r="R39">
        <v>46.756</v>
      </c>
      <c r="S39">
        <f t="shared" si="1"/>
        <v>0.86324523663183916</v>
      </c>
      <c r="T39">
        <f t="shared" si="2"/>
        <v>0.13675476336816086</v>
      </c>
      <c r="U39" t="s">
        <v>49</v>
      </c>
      <c r="V39">
        <v>31916436</v>
      </c>
      <c r="W39">
        <v>31916436</v>
      </c>
      <c r="X39">
        <v>31916436</v>
      </c>
    </row>
    <row r="40" spans="1:24" x14ac:dyDescent="0.25">
      <c r="A40">
        <v>33000000</v>
      </c>
      <c r="B40">
        <v>33</v>
      </c>
      <c r="C40">
        <v>41.74</v>
      </c>
      <c r="D40">
        <v>38.854799999999997</v>
      </c>
      <c r="E40">
        <v>41.735500000000002</v>
      </c>
      <c r="F40">
        <v>38.850200000000001</v>
      </c>
      <c r="O40">
        <v>33000000</v>
      </c>
      <c r="P40">
        <v>47.540799999999997</v>
      </c>
      <c r="Q40">
        <v>46.8962</v>
      </c>
      <c r="R40">
        <v>46.982500000000002</v>
      </c>
      <c r="S40">
        <f t="shared" si="1"/>
        <v>0.8661185231151074</v>
      </c>
      <c r="T40">
        <f t="shared" si="2"/>
        <v>0.13388147688489263</v>
      </c>
      <c r="U40" t="s">
        <v>50</v>
      </c>
      <c r="V40">
        <v>5033949</v>
      </c>
      <c r="W40">
        <v>5033949</v>
      </c>
      <c r="X40">
        <v>5033949</v>
      </c>
    </row>
    <row r="41" spans="1:24" x14ac:dyDescent="0.25">
      <c r="A41">
        <v>34000000</v>
      </c>
      <c r="B41">
        <v>34</v>
      </c>
      <c r="C41">
        <v>41.704900000000002</v>
      </c>
      <c r="D41">
        <v>38.901400000000002</v>
      </c>
      <c r="E41">
        <v>41.700499999999998</v>
      </c>
      <c r="F41">
        <v>38.896900000000002</v>
      </c>
      <c r="O41">
        <v>34000000</v>
      </c>
      <c r="P41">
        <v>47.633600000000001</v>
      </c>
      <c r="Q41">
        <v>47.007599999999996</v>
      </c>
      <c r="R41">
        <v>47.0914</v>
      </c>
      <c r="S41">
        <f t="shared" si="1"/>
        <v>0.86613418530350961</v>
      </c>
      <c r="T41">
        <f t="shared" si="2"/>
        <v>0.13386581469649042</v>
      </c>
      <c r="U41" t="s">
        <v>51</v>
      </c>
      <c r="V41">
        <v>26882487</v>
      </c>
      <c r="W41">
        <v>26882487</v>
      </c>
      <c r="X41">
        <v>26882487</v>
      </c>
    </row>
    <row r="42" spans="1:24" x14ac:dyDescent="0.25">
      <c r="A42">
        <v>35000000</v>
      </c>
      <c r="B42">
        <v>35</v>
      </c>
      <c r="C42">
        <v>41.692100000000003</v>
      </c>
      <c r="D42">
        <v>38.861400000000003</v>
      </c>
      <c r="E42">
        <v>41.687899999999999</v>
      </c>
      <c r="F42">
        <v>38.856999999999999</v>
      </c>
      <c r="O42">
        <v>35000000</v>
      </c>
      <c r="P42">
        <v>47.723300000000002</v>
      </c>
      <c r="Q42">
        <v>47.081099999999999</v>
      </c>
      <c r="R42">
        <v>47.159599999999998</v>
      </c>
      <c r="S42">
        <f t="shared" si="1"/>
        <v>0.87776393646839312</v>
      </c>
      <c r="T42">
        <f t="shared" si="2"/>
        <v>0.12223606353160686</v>
      </c>
      <c r="U42" t="s">
        <v>52</v>
      </c>
      <c r="V42">
        <v>1860883</v>
      </c>
      <c r="W42">
        <v>1863686</v>
      </c>
      <c r="X42">
        <v>1878533</v>
      </c>
    </row>
    <row r="43" spans="1:24" x14ac:dyDescent="0.25">
      <c r="A43">
        <v>36000000</v>
      </c>
      <c r="B43">
        <v>36</v>
      </c>
      <c r="C43">
        <v>41.653199999999998</v>
      </c>
      <c r="D43">
        <v>38.660299999999999</v>
      </c>
      <c r="E43">
        <v>41.649099999999997</v>
      </c>
      <c r="F43">
        <v>38.655999999999999</v>
      </c>
      <c r="O43">
        <v>36000000</v>
      </c>
      <c r="P43">
        <v>47.446899999999999</v>
      </c>
      <c r="Q43">
        <v>46.782200000000003</v>
      </c>
      <c r="R43">
        <v>46.859099999999998</v>
      </c>
      <c r="S43">
        <f t="shared" si="1"/>
        <v>0.88430871069656192</v>
      </c>
      <c r="T43">
        <f t="shared" si="2"/>
        <v>0.11569128930343808</v>
      </c>
      <c r="U43" t="s">
        <v>53</v>
      </c>
      <c r="V43">
        <v>8.8613999999999997</v>
      </c>
      <c r="W43">
        <v>8.8747000000000007</v>
      </c>
      <c r="X43">
        <v>8.9453999999999994</v>
      </c>
    </row>
    <row r="44" spans="1:24" x14ac:dyDescent="0.25">
      <c r="A44">
        <v>37000000</v>
      </c>
      <c r="B44">
        <v>37</v>
      </c>
      <c r="C44">
        <v>41.889099999999999</v>
      </c>
      <c r="D44">
        <v>38.605600000000003</v>
      </c>
      <c r="E44">
        <v>41.884799999999998</v>
      </c>
      <c r="F44">
        <v>38.601100000000002</v>
      </c>
      <c r="O44">
        <v>37000000</v>
      </c>
      <c r="P44">
        <v>47.476399999999998</v>
      </c>
      <c r="Q44">
        <v>46.729799999999997</v>
      </c>
      <c r="R44">
        <v>46.809800000000003</v>
      </c>
      <c r="S44">
        <f t="shared" si="1"/>
        <v>0.8928475756763925</v>
      </c>
      <c r="T44">
        <f t="shared" si="2"/>
        <v>0.10715242432360744</v>
      </c>
      <c r="W44">
        <f>(W43-V43)/V43</f>
        <v>1.5008915069854626E-3</v>
      </c>
      <c r="X44">
        <f>(X43-V43)/V43</f>
        <v>9.479314780960077E-3</v>
      </c>
    </row>
    <row r="45" spans="1:24" x14ac:dyDescent="0.25">
      <c r="A45">
        <v>38000000</v>
      </c>
      <c r="B45">
        <v>38</v>
      </c>
      <c r="C45">
        <v>42.0944</v>
      </c>
      <c r="D45">
        <v>38.880899999999997</v>
      </c>
      <c r="E45">
        <v>42.090200000000003</v>
      </c>
      <c r="F45">
        <v>38.876399999999997</v>
      </c>
      <c r="O45">
        <v>38000000</v>
      </c>
      <c r="P45">
        <v>47.884999999999998</v>
      </c>
      <c r="Q45">
        <v>47.160899999999998</v>
      </c>
      <c r="R45">
        <v>47.234099999999998</v>
      </c>
      <c r="S45">
        <f t="shared" si="1"/>
        <v>0.89890899047092954</v>
      </c>
      <c r="T45">
        <f>(R45-Q45)/(P45-Q45)</f>
        <v>0.10109100952907048</v>
      </c>
      <c r="X45">
        <f>X44/W44</f>
        <v>6.3157894736837177</v>
      </c>
    </row>
    <row r="46" spans="1:24" x14ac:dyDescent="0.25">
      <c r="A46">
        <v>39000000</v>
      </c>
      <c r="B46">
        <v>39</v>
      </c>
      <c r="C46">
        <v>41.962400000000002</v>
      </c>
      <c r="D46">
        <v>38.7423</v>
      </c>
      <c r="E46">
        <v>41.958300000000001</v>
      </c>
      <c r="F46">
        <v>38.738</v>
      </c>
      <c r="O46">
        <v>39000000</v>
      </c>
      <c r="P46">
        <v>47.755400000000002</v>
      </c>
      <c r="Q46">
        <v>47.032299999999999</v>
      </c>
      <c r="R46">
        <v>47.102200000000003</v>
      </c>
      <c r="S46">
        <f t="shared" si="1"/>
        <v>0.90333287235513227</v>
      </c>
      <c r="T46">
        <f t="shared" si="2"/>
        <v>9.666712764486772E-2</v>
      </c>
    </row>
    <row r="47" spans="1:24" x14ac:dyDescent="0.25">
      <c r="A47">
        <v>40000000</v>
      </c>
      <c r="B47">
        <v>40</v>
      </c>
      <c r="C47">
        <v>41.591700000000003</v>
      </c>
      <c r="D47">
        <v>38.414299999999997</v>
      </c>
      <c r="E47">
        <v>41.587699999999998</v>
      </c>
      <c r="F47">
        <v>38.409999999999997</v>
      </c>
      <c r="O47">
        <v>40000000</v>
      </c>
      <c r="P47">
        <v>47.283799999999999</v>
      </c>
      <c r="Q47">
        <v>46.5745</v>
      </c>
      <c r="R47">
        <v>46.644500000000001</v>
      </c>
      <c r="S47">
        <f t="shared" si="1"/>
        <v>0.90131115183984156</v>
      </c>
      <c r="T47">
        <f t="shared" si="2"/>
        <v>9.8688848160158452E-2</v>
      </c>
    </row>
    <row r="48" spans="1:24" x14ac:dyDescent="0.25">
      <c r="A48">
        <v>41000000</v>
      </c>
      <c r="B48">
        <v>41</v>
      </c>
      <c r="C48">
        <v>41.7911</v>
      </c>
      <c r="D48">
        <v>38.401299999999999</v>
      </c>
      <c r="E48">
        <v>41.786999999999999</v>
      </c>
      <c r="F48">
        <v>38.397100000000002</v>
      </c>
      <c r="O48">
        <v>41000000</v>
      </c>
      <c r="P48">
        <v>47.289000000000001</v>
      </c>
      <c r="Q48">
        <v>46.546500000000002</v>
      </c>
      <c r="R48">
        <v>46.604700000000001</v>
      </c>
      <c r="S48">
        <f t="shared" si="1"/>
        <v>0.92161616161616244</v>
      </c>
      <c r="T48">
        <f t="shared" si="2"/>
        <v>7.8383838383837556E-2</v>
      </c>
    </row>
    <row r="49" spans="1:24" x14ac:dyDescent="0.25">
      <c r="A49">
        <v>42000000</v>
      </c>
      <c r="B49">
        <v>42</v>
      </c>
      <c r="C49">
        <v>42.107599999999998</v>
      </c>
      <c r="D49">
        <v>38.712299999999999</v>
      </c>
      <c r="E49">
        <v>42.1036</v>
      </c>
      <c r="F49">
        <v>38.708100000000002</v>
      </c>
      <c r="O49">
        <v>42000000</v>
      </c>
      <c r="P49">
        <v>47.615400000000001</v>
      </c>
      <c r="Q49">
        <v>46.887099999999997</v>
      </c>
      <c r="R49">
        <v>46.942</v>
      </c>
      <c r="S49">
        <f t="shared" si="1"/>
        <v>0.92461897569682383</v>
      </c>
      <c r="T49">
        <f t="shared" si="2"/>
        <v>7.5381024303176128E-2</v>
      </c>
    </row>
    <row r="50" spans="1:24" x14ac:dyDescent="0.25">
      <c r="A50">
        <v>43000000</v>
      </c>
      <c r="B50">
        <v>43</v>
      </c>
      <c r="C50">
        <v>42.305100000000003</v>
      </c>
      <c r="D50">
        <v>38.914900000000003</v>
      </c>
      <c r="E50">
        <v>42.301200000000001</v>
      </c>
      <c r="F50">
        <v>38.910800000000002</v>
      </c>
      <c r="O50">
        <v>43000000</v>
      </c>
      <c r="P50">
        <v>47.923299999999998</v>
      </c>
      <c r="Q50">
        <v>47.207000000000001</v>
      </c>
      <c r="R50">
        <v>47.280500000000004</v>
      </c>
      <c r="S50">
        <f t="shared" si="1"/>
        <v>0.89738936199915798</v>
      </c>
      <c r="T50">
        <f t="shared" si="2"/>
        <v>0.10261063800084198</v>
      </c>
    </row>
    <row r="51" spans="1:24" x14ac:dyDescent="0.25">
      <c r="A51">
        <v>44000000</v>
      </c>
      <c r="B51">
        <v>44</v>
      </c>
      <c r="C51">
        <v>42.4636</v>
      </c>
      <c r="D51">
        <v>39.145200000000003</v>
      </c>
      <c r="E51">
        <v>42.459800000000001</v>
      </c>
      <c r="F51">
        <v>39.141300000000001</v>
      </c>
      <c r="O51">
        <v>44000000</v>
      </c>
      <c r="P51">
        <v>48.255600000000001</v>
      </c>
      <c r="Q51">
        <v>47.558999999999997</v>
      </c>
      <c r="R51">
        <v>47.662199999999999</v>
      </c>
      <c r="S51">
        <f t="shared" si="1"/>
        <v>0.85185185185185108</v>
      </c>
      <c r="T51">
        <f t="shared" si="2"/>
        <v>0.14814814814814892</v>
      </c>
    </row>
    <row r="52" spans="1:24" x14ac:dyDescent="0.25">
      <c r="A52">
        <v>45000000</v>
      </c>
      <c r="B52">
        <v>45</v>
      </c>
      <c r="C52">
        <v>42.3277</v>
      </c>
      <c r="D52">
        <v>38.926200000000001</v>
      </c>
      <c r="E52">
        <v>42.323799999999999</v>
      </c>
      <c r="F52">
        <v>38.922199999999997</v>
      </c>
      <c r="O52">
        <v>45000000</v>
      </c>
      <c r="P52">
        <v>47.988</v>
      </c>
      <c r="Q52">
        <v>47.2682</v>
      </c>
      <c r="R52">
        <v>47.363100000000003</v>
      </c>
      <c r="S52">
        <f t="shared" si="1"/>
        <v>0.86815782161711208</v>
      </c>
      <c r="T52">
        <f t="shared" si="2"/>
        <v>0.13184217838288795</v>
      </c>
    </row>
    <row r="53" spans="1:24" x14ac:dyDescent="0.25">
      <c r="A53">
        <v>46000000</v>
      </c>
      <c r="B53">
        <v>46</v>
      </c>
      <c r="C53">
        <v>42.052799999999998</v>
      </c>
      <c r="D53">
        <v>38.635599999999997</v>
      </c>
      <c r="E53">
        <v>42.048999999999999</v>
      </c>
      <c r="F53">
        <v>38.631700000000002</v>
      </c>
      <c r="O53">
        <v>46000000</v>
      </c>
      <c r="P53">
        <v>47.584200000000003</v>
      </c>
      <c r="Q53">
        <v>46.865299999999998</v>
      </c>
      <c r="R53">
        <v>46.958500000000001</v>
      </c>
      <c r="S53">
        <f t="shared" si="1"/>
        <v>0.87035749061065182</v>
      </c>
      <c r="T53">
        <f t="shared" si="2"/>
        <v>0.12964250938934818</v>
      </c>
    </row>
    <row r="54" spans="1:24" x14ac:dyDescent="0.25">
      <c r="A54">
        <v>47000000</v>
      </c>
      <c r="B54">
        <v>47</v>
      </c>
      <c r="C54">
        <v>42.108199999999997</v>
      </c>
      <c r="D54">
        <v>38.751300000000001</v>
      </c>
      <c r="E54">
        <v>42.104399999999998</v>
      </c>
      <c r="F54">
        <v>38.747399999999999</v>
      </c>
      <c r="O54">
        <v>47000000</v>
      </c>
      <c r="P54">
        <v>47.676299999999998</v>
      </c>
      <c r="Q54">
        <v>46.970999999999997</v>
      </c>
      <c r="R54">
        <v>47.062600000000003</v>
      </c>
      <c r="S54">
        <f>1-T54</f>
        <v>0.87012618743796022</v>
      </c>
      <c r="T54">
        <f t="shared" si="2"/>
        <v>0.12987381256203975</v>
      </c>
      <c r="V54">
        <v>1.7839</v>
      </c>
      <c r="W54">
        <v>1.7839</v>
      </c>
      <c r="X54">
        <v>1.8129</v>
      </c>
    </row>
    <row r="55" spans="1:24" x14ac:dyDescent="0.25">
      <c r="A55">
        <v>48000000</v>
      </c>
      <c r="B55">
        <v>48</v>
      </c>
      <c r="C55">
        <v>42.153399999999998</v>
      </c>
      <c r="D55">
        <v>38.863399999999999</v>
      </c>
      <c r="E55">
        <v>42.1496</v>
      </c>
      <c r="F55">
        <v>38.8596</v>
      </c>
      <c r="O55">
        <v>48000000</v>
      </c>
      <c r="P55">
        <v>47.778300000000002</v>
      </c>
      <c r="Q55">
        <v>47.087699999999998</v>
      </c>
      <c r="R55">
        <v>47.177599999999998</v>
      </c>
      <c r="S55">
        <f t="shared" si="1"/>
        <v>0.86982334202143119</v>
      </c>
      <c r="T55">
        <f t="shared" si="2"/>
        <v>0.13017665797856884</v>
      </c>
      <c r="W55">
        <f>(W54-V54)/V54</f>
        <v>0</v>
      </c>
      <c r="X55">
        <f>(X54-V54)/V54</f>
        <v>1.6256516620886771E-2</v>
      </c>
    </row>
    <row r="56" spans="1:24" x14ac:dyDescent="0.25">
      <c r="A56">
        <v>49000000</v>
      </c>
      <c r="B56">
        <v>49</v>
      </c>
      <c r="C56">
        <v>42.193399999999997</v>
      </c>
      <c r="D56">
        <v>38.936700000000002</v>
      </c>
      <c r="E56">
        <v>42.189599999999999</v>
      </c>
      <c r="F56">
        <v>38.932899999999997</v>
      </c>
      <c r="O56">
        <v>49000000</v>
      </c>
      <c r="P56">
        <v>47.897500000000001</v>
      </c>
      <c r="Q56">
        <v>47.2072</v>
      </c>
      <c r="R56">
        <v>47.296999999999997</v>
      </c>
      <c r="S56">
        <f t="shared" si="1"/>
        <v>0.8699116326235018</v>
      </c>
      <c r="T56">
        <f t="shared" si="2"/>
        <v>0.13008836737649818</v>
      </c>
      <c r="X56" t="e">
        <f>X55/W55</f>
        <v>#DIV/0!</v>
      </c>
    </row>
    <row r="57" spans="1:24" x14ac:dyDescent="0.25">
      <c r="A57">
        <v>50000000</v>
      </c>
      <c r="B57">
        <v>50</v>
      </c>
      <c r="C57">
        <v>42.331299999999999</v>
      </c>
      <c r="D57">
        <v>38.905900000000003</v>
      </c>
      <c r="E57">
        <v>42.327599999999997</v>
      </c>
      <c r="F57">
        <v>38.902099999999997</v>
      </c>
      <c r="O57">
        <v>50000000</v>
      </c>
      <c r="P57">
        <v>47.860900000000001</v>
      </c>
      <c r="Q57">
        <v>47.132300000000001</v>
      </c>
      <c r="R57">
        <v>47.218400000000003</v>
      </c>
      <c r="S57">
        <f t="shared" si="1"/>
        <v>0.88182816360142491</v>
      </c>
      <c r="T57">
        <f t="shared" si="2"/>
        <v>0.11817183639857511</v>
      </c>
    </row>
    <row r="58" spans="1:24" x14ac:dyDescent="0.25">
      <c r="A58">
        <v>51000000</v>
      </c>
      <c r="B58">
        <v>51</v>
      </c>
      <c r="C58">
        <v>42.331699999999998</v>
      </c>
      <c r="D58">
        <v>38.866599999999998</v>
      </c>
      <c r="E58">
        <v>42.328099999999999</v>
      </c>
      <c r="F58">
        <v>38.862900000000003</v>
      </c>
      <c r="O58">
        <v>51000000</v>
      </c>
      <c r="P58">
        <v>47.793700000000001</v>
      </c>
      <c r="Q58">
        <v>47.072499999999998</v>
      </c>
      <c r="R58">
        <v>47.157299999999999</v>
      </c>
      <c r="S58">
        <f t="shared" si="1"/>
        <v>0.88241819190238358</v>
      </c>
      <c r="T58">
        <f>(R58-Q58)/(P58-Q58)</f>
        <v>0.1175818080976164</v>
      </c>
    </row>
    <row r="59" spans="1:24" x14ac:dyDescent="0.25">
      <c r="A59">
        <v>52000000</v>
      </c>
      <c r="B59">
        <v>52</v>
      </c>
      <c r="C59">
        <v>42.436199999999999</v>
      </c>
      <c r="D59">
        <v>38.980499999999999</v>
      </c>
      <c r="E59">
        <v>42.432699999999997</v>
      </c>
      <c r="F59">
        <v>38.976900000000001</v>
      </c>
      <c r="O59">
        <v>52000000</v>
      </c>
      <c r="P59">
        <v>47.965000000000003</v>
      </c>
      <c r="Q59">
        <v>47.249499999999998</v>
      </c>
      <c r="R59">
        <v>47.333500000000001</v>
      </c>
      <c r="S59">
        <f t="shared" si="1"/>
        <v>0.88259958071278477</v>
      </c>
      <c r="T59">
        <f t="shared" si="2"/>
        <v>0.11740041928721524</v>
      </c>
    </row>
    <row r="60" spans="1:24" x14ac:dyDescent="0.25">
      <c r="A60">
        <v>53000000</v>
      </c>
      <c r="B60">
        <v>53</v>
      </c>
      <c r="C60">
        <v>42.572400000000002</v>
      </c>
      <c r="D60">
        <v>39.107100000000003</v>
      </c>
      <c r="E60">
        <v>42.568800000000003</v>
      </c>
      <c r="F60">
        <v>39.103499999999997</v>
      </c>
      <c r="O60">
        <v>53000000</v>
      </c>
      <c r="P60">
        <v>48.188099999999999</v>
      </c>
      <c r="Q60">
        <v>47.464300000000001</v>
      </c>
      <c r="R60">
        <v>47.543500000000002</v>
      </c>
      <c r="S60">
        <f t="shared" si="1"/>
        <v>0.89057750759878351</v>
      </c>
      <c r="T60">
        <f t="shared" si="2"/>
        <v>0.10942249240121646</v>
      </c>
    </row>
    <row r="61" spans="1:24" x14ac:dyDescent="0.25">
      <c r="A61">
        <v>54000000</v>
      </c>
      <c r="B61">
        <v>54</v>
      </c>
      <c r="C61">
        <v>42.375900000000001</v>
      </c>
      <c r="D61">
        <v>38.890300000000003</v>
      </c>
      <c r="E61">
        <v>42.372399999999999</v>
      </c>
      <c r="F61">
        <v>38.886800000000001</v>
      </c>
      <c r="O61">
        <v>54000000</v>
      </c>
      <c r="P61">
        <v>47.878700000000002</v>
      </c>
      <c r="Q61">
        <v>47.153399999999998</v>
      </c>
      <c r="R61">
        <v>47.227600000000002</v>
      </c>
      <c r="S61">
        <f t="shared" si="1"/>
        <v>0.89769750448089858</v>
      </c>
      <c r="T61">
        <f t="shared" si="2"/>
        <v>0.10230249551910144</v>
      </c>
    </row>
    <row r="62" spans="1:24" x14ac:dyDescent="0.25">
      <c r="A62">
        <v>55000000</v>
      </c>
      <c r="B62">
        <v>55</v>
      </c>
      <c r="C62">
        <v>42.158999999999999</v>
      </c>
      <c r="D62">
        <v>38.677599999999998</v>
      </c>
      <c r="E62">
        <v>42.155500000000004</v>
      </c>
      <c r="F62">
        <v>38.674199999999999</v>
      </c>
      <c r="O62">
        <v>55000000</v>
      </c>
      <c r="P62">
        <v>47.565100000000001</v>
      </c>
      <c r="Q62">
        <v>46.84</v>
      </c>
      <c r="R62">
        <v>46.914499999999997</v>
      </c>
      <c r="S62">
        <f t="shared" si="1"/>
        <v>0.89725555095849729</v>
      </c>
      <c r="T62">
        <f t="shared" si="2"/>
        <v>0.10274444904150268</v>
      </c>
    </row>
    <row r="63" spans="1:24" x14ac:dyDescent="0.25">
      <c r="A63">
        <v>56000000</v>
      </c>
      <c r="B63">
        <v>56</v>
      </c>
      <c r="C63">
        <v>42.200699999999998</v>
      </c>
      <c r="D63">
        <v>38.777700000000003</v>
      </c>
      <c r="E63">
        <v>42.197299999999998</v>
      </c>
      <c r="F63">
        <v>38.774299999999997</v>
      </c>
      <c r="O63">
        <v>56000000</v>
      </c>
      <c r="P63">
        <v>47.579900000000002</v>
      </c>
      <c r="Q63">
        <v>46.867600000000003</v>
      </c>
      <c r="R63">
        <v>46.940600000000003</v>
      </c>
      <c r="S63">
        <f t="shared" si="1"/>
        <v>0.89751509195563595</v>
      </c>
      <c r="T63">
        <f t="shared" si="2"/>
        <v>0.10248490804436403</v>
      </c>
    </row>
    <row r="64" spans="1:24" x14ac:dyDescent="0.25">
      <c r="A64">
        <v>57000000</v>
      </c>
      <c r="B64">
        <v>57</v>
      </c>
      <c r="C64">
        <v>42.276000000000003</v>
      </c>
      <c r="D64">
        <v>38.8934</v>
      </c>
      <c r="E64">
        <v>42.272399999999998</v>
      </c>
      <c r="F64">
        <v>38.89</v>
      </c>
      <c r="O64">
        <v>57000000</v>
      </c>
      <c r="P64">
        <v>47.633800000000001</v>
      </c>
      <c r="Q64">
        <v>46.924399999999999</v>
      </c>
      <c r="R64">
        <v>46.997900000000001</v>
      </c>
      <c r="S64">
        <f t="shared" si="1"/>
        <v>0.89639131660557858</v>
      </c>
      <c r="T64">
        <f t="shared" si="2"/>
        <v>0.10360868339442142</v>
      </c>
    </row>
    <row r="65" spans="1:20" x14ac:dyDescent="0.25">
      <c r="A65">
        <v>58000000</v>
      </c>
      <c r="B65">
        <v>58</v>
      </c>
      <c r="C65">
        <v>42.283900000000003</v>
      </c>
      <c r="D65">
        <v>38.951700000000002</v>
      </c>
      <c r="E65">
        <v>42.2804</v>
      </c>
      <c r="F65">
        <v>38.948399999999999</v>
      </c>
      <c r="O65">
        <v>58000000</v>
      </c>
      <c r="P65">
        <v>47.660699999999999</v>
      </c>
      <c r="Q65">
        <v>46.960799999999999</v>
      </c>
      <c r="R65">
        <v>47.033000000000001</v>
      </c>
      <c r="S65">
        <f t="shared" si="1"/>
        <v>0.89684240605800503</v>
      </c>
      <c r="T65">
        <f t="shared" si="2"/>
        <v>0.10315759394199502</v>
      </c>
    </row>
    <row r="66" spans="1:20" x14ac:dyDescent="0.25">
      <c r="A66">
        <v>59000000</v>
      </c>
      <c r="B66">
        <v>59</v>
      </c>
      <c r="C66">
        <v>42.437800000000003</v>
      </c>
      <c r="D66">
        <v>38.970700000000001</v>
      </c>
      <c r="E66">
        <v>42.434399999999997</v>
      </c>
      <c r="F66">
        <v>38.967399999999998</v>
      </c>
      <c r="O66">
        <v>59000000</v>
      </c>
      <c r="P66">
        <v>47.6828</v>
      </c>
      <c r="Q66">
        <v>46.9529</v>
      </c>
      <c r="R66">
        <v>47.021299999999997</v>
      </c>
      <c r="S66">
        <f t="shared" si="1"/>
        <v>0.9062885326757133</v>
      </c>
      <c r="T66">
        <f t="shared" si="2"/>
        <v>9.3711467324286674E-2</v>
      </c>
    </row>
    <row r="67" spans="1:20" x14ac:dyDescent="0.25">
      <c r="A67">
        <v>60000000</v>
      </c>
      <c r="B67">
        <v>60</v>
      </c>
      <c r="C67">
        <v>42.433799999999998</v>
      </c>
      <c r="D67">
        <v>38.937800000000003</v>
      </c>
      <c r="E67">
        <v>42.430500000000002</v>
      </c>
      <c r="F67">
        <v>38.934600000000003</v>
      </c>
      <c r="O67">
        <v>60000000</v>
      </c>
      <c r="P67">
        <v>47.610799999999998</v>
      </c>
      <c r="Q67">
        <v>46.886000000000003</v>
      </c>
      <c r="R67">
        <v>46.954000000000001</v>
      </c>
      <c r="S67">
        <f t="shared" si="1"/>
        <v>0.90618101545254093</v>
      </c>
      <c r="T67">
        <f t="shared" si="2"/>
        <v>9.3818984547459058E-2</v>
      </c>
    </row>
    <row r="68" spans="1:20" x14ac:dyDescent="0.25">
      <c r="A68">
        <v>61000000</v>
      </c>
      <c r="B68">
        <v>61</v>
      </c>
      <c r="C68">
        <v>42.676600000000001</v>
      </c>
      <c r="D68">
        <v>39.015000000000001</v>
      </c>
      <c r="E68">
        <v>42.673099999999998</v>
      </c>
      <c r="F68">
        <v>39.011699999999998</v>
      </c>
      <c r="O68">
        <v>61000000</v>
      </c>
      <c r="P68">
        <v>47.7395</v>
      </c>
      <c r="Q68">
        <v>46.965899999999998</v>
      </c>
      <c r="R68">
        <v>47.033999999999999</v>
      </c>
      <c r="S68">
        <f t="shared" si="1"/>
        <v>0.91197001034126035</v>
      </c>
      <c r="T68">
        <f t="shared" si="2"/>
        <v>8.8029989658739649E-2</v>
      </c>
    </row>
    <row r="69" spans="1:20" x14ac:dyDescent="0.25">
      <c r="A69">
        <v>62000000</v>
      </c>
      <c r="B69">
        <v>62</v>
      </c>
      <c r="C69">
        <v>42.785299999999999</v>
      </c>
      <c r="D69">
        <v>39.173999999999999</v>
      </c>
      <c r="E69">
        <v>42.781799999999997</v>
      </c>
      <c r="F69">
        <v>39.1708</v>
      </c>
      <c r="O69">
        <v>62000000</v>
      </c>
      <c r="P69">
        <v>47.908200000000001</v>
      </c>
      <c r="Q69">
        <v>47.148600000000002</v>
      </c>
      <c r="R69">
        <v>47.213299999999997</v>
      </c>
      <c r="S69">
        <f t="shared" si="1"/>
        <v>0.91482359136388236</v>
      </c>
      <c r="T69">
        <f t="shared" si="2"/>
        <v>8.517640863611764E-2</v>
      </c>
    </row>
    <row r="70" spans="1:20" x14ac:dyDescent="0.25">
      <c r="A70">
        <v>63000000</v>
      </c>
      <c r="B70">
        <v>63</v>
      </c>
      <c r="C70">
        <v>42.790500000000002</v>
      </c>
      <c r="D70">
        <v>39.169699999999999</v>
      </c>
      <c r="E70">
        <v>42.787100000000002</v>
      </c>
      <c r="F70">
        <v>39.166499999999999</v>
      </c>
      <c r="O70">
        <v>63000000</v>
      </c>
      <c r="P70">
        <v>47.887900000000002</v>
      </c>
      <c r="Q70">
        <v>47.129199999999997</v>
      </c>
      <c r="R70">
        <v>47.191899999999997</v>
      </c>
      <c r="S70">
        <f t="shared" si="1"/>
        <v>0.91735863977856968</v>
      </c>
      <c r="T70">
        <f t="shared" si="2"/>
        <v>8.2641360221430288E-2</v>
      </c>
    </row>
    <row r="71" spans="1:20" x14ac:dyDescent="0.25">
      <c r="A71">
        <v>64000000</v>
      </c>
      <c r="B71">
        <v>64</v>
      </c>
      <c r="C71">
        <v>42.629199999999997</v>
      </c>
      <c r="D71">
        <v>39.032800000000002</v>
      </c>
      <c r="E71">
        <v>42.625799999999998</v>
      </c>
      <c r="F71">
        <v>39.029699999999998</v>
      </c>
      <c r="O71">
        <v>64000000</v>
      </c>
      <c r="P71">
        <v>47.652900000000002</v>
      </c>
      <c r="Q71">
        <v>46.903399999999998</v>
      </c>
      <c r="R71">
        <v>46.965699999999998</v>
      </c>
      <c r="S71">
        <f>1-T71</f>
        <v>0.91687791861240819</v>
      </c>
      <c r="T71">
        <f t="shared" si="2"/>
        <v>8.312208138759182E-2</v>
      </c>
    </row>
    <row r="72" spans="1:20" x14ac:dyDescent="0.25">
      <c r="A72">
        <v>65000000</v>
      </c>
      <c r="B72">
        <v>65</v>
      </c>
      <c r="C72">
        <v>42.732999999999997</v>
      </c>
      <c r="D72">
        <v>38.986699999999999</v>
      </c>
      <c r="E72">
        <v>42.729599999999998</v>
      </c>
      <c r="F72">
        <v>38.983499999999999</v>
      </c>
      <c r="O72">
        <v>65000000</v>
      </c>
      <c r="P72">
        <v>47.636400000000002</v>
      </c>
      <c r="Q72">
        <v>46.8491</v>
      </c>
      <c r="R72">
        <v>46.908499999999997</v>
      </c>
      <c r="S72">
        <f t="shared" si="1"/>
        <v>0.92455226724247885</v>
      </c>
      <c r="T72">
        <f t="shared" si="2"/>
        <v>7.5447732757521174E-2</v>
      </c>
    </row>
    <row r="73" spans="1:20" x14ac:dyDescent="0.25">
      <c r="A73">
        <v>66000000</v>
      </c>
      <c r="B73">
        <v>66</v>
      </c>
      <c r="C73">
        <v>42.884900000000002</v>
      </c>
      <c r="D73">
        <v>39.139899999999997</v>
      </c>
      <c r="E73">
        <v>42.881700000000002</v>
      </c>
      <c r="F73">
        <v>39.136800000000001</v>
      </c>
      <c r="O73">
        <v>66000000</v>
      </c>
      <c r="P73">
        <v>47.797699999999999</v>
      </c>
      <c r="Q73">
        <v>47.0197</v>
      </c>
      <c r="R73">
        <v>47.077199999999998</v>
      </c>
      <c r="S73">
        <f t="shared" si="1"/>
        <v>0.92609254498714966</v>
      </c>
      <c r="T73">
        <f t="shared" si="2"/>
        <v>7.3907455012850301E-2</v>
      </c>
    </row>
    <row r="74" spans="1:20" x14ac:dyDescent="0.25">
      <c r="A74">
        <v>67000000</v>
      </c>
      <c r="B74">
        <v>67</v>
      </c>
      <c r="C74">
        <v>42.936700000000002</v>
      </c>
      <c r="D74">
        <v>39.2044</v>
      </c>
      <c r="E74">
        <v>42.933500000000002</v>
      </c>
      <c r="F74">
        <v>39.201300000000003</v>
      </c>
      <c r="O74">
        <v>67000000</v>
      </c>
      <c r="P74">
        <v>47.884700000000002</v>
      </c>
      <c r="Q74">
        <v>47.115699999999997</v>
      </c>
      <c r="R74">
        <v>47.163600000000002</v>
      </c>
      <c r="S74">
        <f t="shared" si="1"/>
        <v>0.93771131339401137</v>
      </c>
      <c r="T74">
        <f t="shared" si="2"/>
        <v>6.2288686605988644E-2</v>
      </c>
    </row>
    <row r="75" spans="1:20" x14ac:dyDescent="0.25">
      <c r="A75">
        <v>68000000</v>
      </c>
      <c r="B75">
        <v>68</v>
      </c>
      <c r="C75">
        <v>43.011299999999999</v>
      </c>
      <c r="D75">
        <v>39.327500000000001</v>
      </c>
      <c r="E75">
        <v>43.008099999999999</v>
      </c>
      <c r="F75">
        <v>39.3245</v>
      </c>
      <c r="O75">
        <v>68000000</v>
      </c>
      <c r="P75">
        <v>48.010899999999999</v>
      </c>
      <c r="Q75">
        <v>47.254800000000003</v>
      </c>
      <c r="R75">
        <v>47.292099999999998</v>
      </c>
      <c r="S75">
        <f t="shared" si="1"/>
        <v>0.95066790107129351</v>
      </c>
      <c r="T75">
        <f t="shared" si="2"/>
        <v>4.9332098928706464E-2</v>
      </c>
    </row>
    <row r="76" spans="1:20" x14ac:dyDescent="0.25">
      <c r="A76">
        <v>69000000</v>
      </c>
      <c r="B76">
        <v>69</v>
      </c>
      <c r="C76">
        <v>43.055599999999998</v>
      </c>
      <c r="D76">
        <v>39.328499999999998</v>
      </c>
      <c r="E76">
        <v>43.052399999999999</v>
      </c>
      <c r="F76">
        <v>39.325499999999998</v>
      </c>
      <c r="O76">
        <v>69000000</v>
      </c>
      <c r="P76">
        <v>48.020099999999999</v>
      </c>
      <c r="Q76">
        <v>47.259799999999998</v>
      </c>
      <c r="R76">
        <v>47.282400000000003</v>
      </c>
      <c r="S76">
        <f t="shared" si="1"/>
        <v>0.97027489149019575</v>
      </c>
      <c r="T76">
        <f t="shared" si="2"/>
        <v>2.9725108509804216E-2</v>
      </c>
    </row>
    <row r="77" spans="1:20" x14ac:dyDescent="0.25">
      <c r="A77">
        <v>70000000</v>
      </c>
      <c r="B77">
        <v>70</v>
      </c>
      <c r="C77">
        <v>42.9771</v>
      </c>
      <c r="D77">
        <v>39.234999999999999</v>
      </c>
      <c r="E77">
        <v>42.9739</v>
      </c>
      <c r="F77">
        <v>39.232100000000003</v>
      </c>
      <c r="O77">
        <v>70000000</v>
      </c>
      <c r="P77">
        <v>47.853900000000003</v>
      </c>
      <c r="Q77">
        <v>47.094799999999999</v>
      </c>
      <c r="R77">
        <v>47.116100000000003</v>
      </c>
      <c r="S77">
        <f t="shared" ref="S77:S94" si="3">1-T77</f>
        <v>0.97194045580291988</v>
      </c>
      <c r="T77">
        <f t="shared" ref="T77:T79" si="4">(R77-Q77)/(P77-Q77)</f>
        <v>2.8059544197080157E-2</v>
      </c>
    </row>
    <row r="78" spans="1:20" x14ac:dyDescent="0.25">
      <c r="A78">
        <v>71000000</v>
      </c>
      <c r="B78">
        <v>71</v>
      </c>
      <c r="C78">
        <v>42.873800000000003</v>
      </c>
      <c r="D78">
        <v>39.144799999999996</v>
      </c>
      <c r="E78">
        <v>42.870699999999999</v>
      </c>
      <c r="F78">
        <v>39.1419</v>
      </c>
      <c r="O78">
        <v>71000000</v>
      </c>
      <c r="P78">
        <v>47.690800000000003</v>
      </c>
      <c r="Q78">
        <v>46.933799999999998</v>
      </c>
      <c r="R78">
        <v>46.955800000000004</v>
      </c>
      <c r="S78">
        <f t="shared" si="3"/>
        <v>0.97093791281373132</v>
      </c>
      <c r="T78">
        <f t="shared" si="4"/>
        <v>2.9062087186268726E-2</v>
      </c>
    </row>
    <row r="79" spans="1:20" x14ac:dyDescent="0.25">
      <c r="A79">
        <v>72000000</v>
      </c>
      <c r="B79">
        <v>72</v>
      </c>
      <c r="C79">
        <v>42.871200000000002</v>
      </c>
      <c r="D79">
        <v>39.189799999999998</v>
      </c>
      <c r="E79">
        <v>42.868099999999998</v>
      </c>
      <c r="F79">
        <v>39.186999999999998</v>
      </c>
      <c r="O79">
        <v>72000000</v>
      </c>
      <c r="P79">
        <v>47.671999999999997</v>
      </c>
      <c r="Q79">
        <v>46.924999999999997</v>
      </c>
      <c r="R79">
        <v>46.9467</v>
      </c>
      <c r="S79">
        <f t="shared" si="3"/>
        <v>0.97095046854082634</v>
      </c>
      <c r="T79">
        <f t="shared" si="4"/>
        <v>2.9049531459173654E-2</v>
      </c>
    </row>
    <row r="80" spans="1:20" x14ac:dyDescent="0.25">
      <c r="A80">
        <v>73000000</v>
      </c>
      <c r="B80">
        <v>73</v>
      </c>
      <c r="C80">
        <v>42.9024</v>
      </c>
      <c r="D80">
        <v>39.253300000000003</v>
      </c>
      <c r="E80">
        <v>42.8992</v>
      </c>
      <c r="F80">
        <v>39.250500000000002</v>
      </c>
      <c r="O80">
        <v>73000000</v>
      </c>
      <c r="P80">
        <v>47.669199999999996</v>
      </c>
      <c r="Q80">
        <v>46.9285</v>
      </c>
      <c r="R80">
        <v>46.946300000000001</v>
      </c>
      <c r="S80">
        <f t="shared" si="3"/>
        <v>0.9759686782773036</v>
      </c>
      <c r="T80">
        <f>(R80-Q80)/(P80-Q80)</f>
        <v>2.4031321722696401E-2</v>
      </c>
    </row>
    <row r="81" spans="1:20" x14ac:dyDescent="0.25">
      <c r="A81">
        <v>74000000</v>
      </c>
      <c r="B81">
        <v>74</v>
      </c>
      <c r="C81">
        <v>42.900500000000001</v>
      </c>
      <c r="D81">
        <v>39.298099999999998</v>
      </c>
      <c r="E81">
        <v>42.897399999999998</v>
      </c>
      <c r="F81">
        <v>39.295400000000001</v>
      </c>
      <c r="O81">
        <v>74000000</v>
      </c>
      <c r="P81">
        <v>47.655299999999997</v>
      </c>
      <c r="Q81">
        <v>46.927900000000001</v>
      </c>
      <c r="R81">
        <v>46.941699999999997</v>
      </c>
      <c r="S81">
        <f t="shared" si="3"/>
        <v>0.98102832004399732</v>
      </c>
      <c r="T81">
        <f t="shared" ref="T81:T98" si="5">(R81-Q81)/(P81-Q81)</f>
        <v>1.8971679956002664E-2</v>
      </c>
    </row>
    <row r="82" spans="1:20" x14ac:dyDescent="0.25">
      <c r="A82">
        <v>75000000</v>
      </c>
      <c r="B82">
        <v>75</v>
      </c>
      <c r="C82">
        <v>43.03</v>
      </c>
      <c r="D82">
        <v>39.326900000000002</v>
      </c>
      <c r="E82">
        <v>43.027000000000001</v>
      </c>
      <c r="F82">
        <v>39.324100000000001</v>
      </c>
      <c r="O82">
        <v>75000000</v>
      </c>
      <c r="P82">
        <v>47.69</v>
      </c>
      <c r="Q82">
        <v>46.939500000000002</v>
      </c>
      <c r="R82">
        <v>46.948500000000003</v>
      </c>
      <c r="S82">
        <f t="shared" si="3"/>
        <v>0.98800799467021927</v>
      </c>
      <c r="T82">
        <f t="shared" si="5"/>
        <v>1.1992005329780677E-2</v>
      </c>
    </row>
    <row r="83" spans="1:20" x14ac:dyDescent="0.25">
      <c r="A83">
        <v>76000000</v>
      </c>
      <c r="B83">
        <v>76</v>
      </c>
      <c r="C83">
        <v>43.061399999999999</v>
      </c>
      <c r="D83">
        <v>39.327199999999998</v>
      </c>
      <c r="E83">
        <v>43.058399999999999</v>
      </c>
      <c r="F83">
        <v>39.324599999999997</v>
      </c>
      <c r="O83">
        <v>76000000</v>
      </c>
      <c r="P83">
        <v>47.6738</v>
      </c>
      <c r="Q83">
        <v>46.926699999999997</v>
      </c>
      <c r="R83">
        <v>46.935600000000001</v>
      </c>
      <c r="S83">
        <f t="shared" si="3"/>
        <v>0.98808727078034519</v>
      </c>
      <c r="T83">
        <f t="shared" si="5"/>
        <v>1.1912729219654783E-2</v>
      </c>
    </row>
    <row r="84" spans="1:20" x14ac:dyDescent="0.25">
      <c r="A84">
        <v>77000000</v>
      </c>
      <c r="B84">
        <v>77</v>
      </c>
      <c r="C84">
        <v>43.193600000000004</v>
      </c>
      <c r="D84">
        <v>39.342700000000001</v>
      </c>
      <c r="E84">
        <v>43.190600000000003</v>
      </c>
      <c r="F84">
        <v>39.3399</v>
      </c>
      <c r="O84">
        <v>77000000</v>
      </c>
      <c r="P84">
        <v>47.727899999999998</v>
      </c>
      <c r="Q84">
        <v>46.949300000000001</v>
      </c>
      <c r="R84">
        <v>46.958100000000002</v>
      </c>
      <c r="S84">
        <f t="shared" si="3"/>
        <v>0.98869766247110091</v>
      </c>
      <c r="T84">
        <f t="shared" si="5"/>
        <v>1.1302337528899097E-2</v>
      </c>
    </row>
    <row r="85" spans="1:20" x14ac:dyDescent="0.25">
      <c r="A85">
        <v>78000000</v>
      </c>
      <c r="B85">
        <v>78</v>
      </c>
      <c r="C85">
        <v>43.253700000000002</v>
      </c>
      <c r="D85">
        <v>39.446599999999997</v>
      </c>
      <c r="E85">
        <v>43.250700000000002</v>
      </c>
      <c r="F85">
        <v>39.443800000000003</v>
      </c>
      <c r="O85">
        <v>78000000</v>
      </c>
      <c r="P85">
        <v>47.819200000000002</v>
      </c>
      <c r="Q85">
        <v>47.065899999999999</v>
      </c>
      <c r="R85">
        <v>47.0792</v>
      </c>
      <c r="S85">
        <f t="shared" si="3"/>
        <v>0.98234435151997757</v>
      </c>
      <c r="T85">
        <f t="shared" si="5"/>
        <v>1.7655648480022469E-2</v>
      </c>
    </row>
    <row r="86" spans="1:20" x14ac:dyDescent="0.25">
      <c r="A86">
        <v>79000000</v>
      </c>
      <c r="B86">
        <v>79</v>
      </c>
      <c r="C86">
        <v>43.254399999999997</v>
      </c>
      <c r="D86">
        <v>39.452599999999997</v>
      </c>
      <c r="E86">
        <v>43.251399999999997</v>
      </c>
      <c r="F86">
        <v>39.449800000000003</v>
      </c>
      <c r="O86">
        <v>79000000</v>
      </c>
      <c r="P86">
        <v>47.826900000000002</v>
      </c>
      <c r="Q86">
        <v>47.084400000000002</v>
      </c>
      <c r="R86">
        <v>47.100999999999999</v>
      </c>
      <c r="S86">
        <f t="shared" si="3"/>
        <v>0.97764309764310187</v>
      </c>
      <c r="T86">
        <f t="shared" si="5"/>
        <v>2.235690235689811E-2</v>
      </c>
    </row>
    <row r="87" spans="1:20" x14ac:dyDescent="0.25">
      <c r="A87">
        <v>80000000</v>
      </c>
      <c r="B87">
        <v>80</v>
      </c>
      <c r="C87">
        <v>43.164700000000003</v>
      </c>
      <c r="D87">
        <v>39.370399999999997</v>
      </c>
      <c r="E87">
        <v>43.161700000000003</v>
      </c>
      <c r="F87">
        <v>39.367699999999999</v>
      </c>
      <c r="O87">
        <v>80000000</v>
      </c>
      <c r="P87">
        <v>47.680199999999999</v>
      </c>
      <c r="Q87">
        <v>46.942799999999998</v>
      </c>
      <c r="R87">
        <v>46.959800000000001</v>
      </c>
      <c r="S87">
        <f t="shared" si="3"/>
        <v>0.97694602657987117</v>
      </c>
      <c r="T87">
        <f t="shared" si="5"/>
        <v>2.3053973420128819E-2</v>
      </c>
    </row>
    <row r="88" spans="1:20" x14ac:dyDescent="0.25">
      <c r="A88">
        <v>81000000</v>
      </c>
      <c r="B88">
        <v>81</v>
      </c>
      <c r="C88">
        <v>43.098199999999999</v>
      </c>
      <c r="D88">
        <v>39.277000000000001</v>
      </c>
      <c r="E88">
        <v>43.095100000000002</v>
      </c>
      <c r="F88">
        <v>39.274299999999997</v>
      </c>
      <c r="O88">
        <v>81000000</v>
      </c>
      <c r="P88">
        <v>47.556899999999999</v>
      </c>
      <c r="Q88">
        <v>46.8018</v>
      </c>
      <c r="R88">
        <v>46.819000000000003</v>
      </c>
      <c r="S88">
        <f t="shared" si="3"/>
        <v>0.97722156005826699</v>
      </c>
      <c r="T88">
        <f t="shared" si="5"/>
        <v>2.2778439941732981E-2</v>
      </c>
    </row>
    <row r="89" spans="1:20" x14ac:dyDescent="0.25">
      <c r="A89">
        <v>82000000</v>
      </c>
      <c r="B89">
        <v>82</v>
      </c>
      <c r="C89">
        <v>43.110799999999998</v>
      </c>
      <c r="D89">
        <v>39.329500000000003</v>
      </c>
      <c r="E89">
        <v>43.107700000000001</v>
      </c>
      <c r="F89">
        <v>39.326799999999999</v>
      </c>
      <c r="O89">
        <v>82000000</v>
      </c>
      <c r="P89">
        <v>47.5625</v>
      </c>
      <c r="Q89">
        <v>46.8155</v>
      </c>
      <c r="R89">
        <v>46.832500000000003</v>
      </c>
      <c r="S89">
        <f t="shared" si="3"/>
        <v>0.97724230254350331</v>
      </c>
      <c r="T89">
        <f t="shared" si="5"/>
        <v>2.2757697456496674E-2</v>
      </c>
    </row>
    <row r="90" spans="1:20" x14ac:dyDescent="0.25">
      <c r="A90">
        <v>83000000</v>
      </c>
      <c r="B90">
        <v>83</v>
      </c>
      <c r="C90">
        <v>43.127499999999998</v>
      </c>
      <c r="D90">
        <v>39.391399999999997</v>
      </c>
      <c r="E90">
        <v>43.124499999999998</v>
      </c>
      <c r="F90">
        <v>39.388800000000003</v>
      </c>
      <c r="O90">
        <v>83000000</v>
      </c>
      <c r="P90">
        <v>47.568399999999997</v>
      </c>
      <c r="Q90">
        <v>46.830399999999997</v>
      </c>
      <c r="R90">
        <v>46.847299999999997</v>
      </c>
      <c r="S90">
        <f t="shared" si="3"/>
        <v>0.97710027100271046</v>
      </c>
      <c r="T90">
        <f t="shared" si="5"/>
        <v>2.2899728997289572E-2</v>
      </c>
    </row>
    <row r="91" spans="1:20" x14ac:dyDescent="0.25">
      <c r="A91">
        <v>84000000</v>
      </c>
      <c r="B91">
        <v>84</v>
      </c>
      <c r="C91">
        <v>43.132300000000001</v>
      </c>
      <c r="D91">
        <v>39.439599999999999</v>
      </c>
      <c r="E91">
        <v>43.129300000000001</v>
      </c>
      <c r="F91">
        <v>39.436999999999998</v>
      </c>
      <c r="O91">
        <v>84000000</v>
      </c>
      <c r="P91">
        <v>47.567300000000003</v>
      </c>
      <c r="Q91">
        <v>46.838000000000001</v>
      </c>
      <c r="R91">
        <v>46.856200000000001</v>
      </c>
      <c r="S91">
        <f t="shared" si="3"/>
        <v>0.97504456327985722</v>
      </c>
      <c r="T91">
        <f t="shared" si="5"/>
        <v>2.4955436720142828E-2</v>
      </c>
    </row>
    <row r="92" spans="1:20" x14ac:dyDescent="0.25">
      <c r="A92">
        <v>85000000</v>
      </c>
      <c r="B92">
        <v>85</v>
      </c>
      <c r="C92">
        <v>43.221699999999998</v>
      </c>
      <c r="D92">
        <v>39.433</v>
      </c>
      <c r="E92">
        <v>43.218600000000002</v>
      </c>
      <c r="F92">
        <v>39.430300000000003</v>
      </c>
      <c r="O92">
        <v>85000000</v>
      </c>
      <c r="P92">
        <v>47.574300000000001</v>
      </c>
      <c r="Q92">
        <v>46.817999999999998</v>
      </c>
      <c r="R92">
        <v>46.832999999999998</v>
      </c>
      <c r="S92">
        <f t="shared" si="3"/>
        <v>0.98016660055533456</v>
      </c>
      <c r="T92">
        <f t="shared" si="5"/>
        <v>1.9833399444665487E-2</v>
      </c>
    </row>
    <row r="93" spans="1:20" x14ac:dyDescent="0.25">
      <c r="A93">
        <v>86000000</v>
      </c>
      <c r="B93">
        <v>86</v>
      </c>
      <c r="C93">
        <v>43.238799999999998</v>
      </c>
      <c r="D93">
        <v>39.422600000000003</v>
      </c>
      <c r="E93">
        <v>43.235700000000001</v>
      </c>
      <c r="F93">
        <v>39.419899999999998</v>
      </c>
      <c r="O93">
        <v>86000000</v>
      </c>
      <c r="P93">
        <v>47.551299999999998</v>
      </c>
      <c r="Q93">
        <v>46.797699999999999</v>
      </c>
      <c r="R93">
        <v>46.812600000000003</v>
      </c>
      <c r="S93">
        <f t="shared" si="3"/>
        <v>0.98022823779192625</v>
      </c>
      <c r="T93">
        <f t="shared" si="5"/>
        <v>1.9771762208073751E-2</v>
      </c>
    </row>
    <row r="94" spans="1:20" x14ac:dyDescent="0.25">
      <c r="A94">
        <v>87000000</v>
      </c>
      <c r="B94">
        <v>87</v>
      </c>
      <c r="C94">
        <v>43.245899999999999</v>
      </c>
      <c r="D94">
        <v>39.430999999999997</v>
      </c>
      <c r="E94">
        <v>43.242899999999999</v>
      </c>
      <c r="F94">
        <v>39.428400000000003</v>
      </c>
      <c r="O94">
        <v>87000000</v>
      </c>
      <c r="P94">
        <v>47.566899999999997</v>
      </c>
      <c r="Q94">
        <v>46.8155</v>
      </c>
      <c r="R94">
        <v>46.831099999999999</v>
      </c>
      <c r="S94">
        <f t="shared" si="3"/>
        <v>0.97923875432526053</v>
      </c>
      <c r="T94">
        <f t="shared" si="5"/>
        <v>2.076124567473947E-2</v>
      </c>
    </row>
    <row r="95" spans="1:20" x14ac:dyDescent="0.25">
      <c r="A95">
        <v>88000000</v>
      </c>
      <c r="B95">
        <v>88</v>
      </c>
      <c r="C95">
        <v>43.298099999999998</v>
      </c>
      <c r="D95">
        <v>39.5212</v>
      </c>
      <c r="E95">
        <v>43.295099999999998</v>
      </c>
      <c r="F95">
        <v>39.518700000000003</v>
      </c>
      <c r="O95">
        <v>88000000</v>
      </c>
      <c r="P95">
        <v>47.673499999999997</v>
      </c>
      <c r="Q95">
        <v>46.931699999999999</v>
      </c>
      <c r="R95">
        <v>46.950099999999999</v>
      </c>
      <c r="S95">
        <f>1-T95</f>
        <v>0.97519547047721789</v>
      </c>
      <c r="T95">
        <f t="shared" si="5"/>
        <v>2.4804529522782157E-2</v>
      </c>
    </row>
    <row r="96" spans="1:20" x14ac:dyDescent="0.25">
      <c r="A96">
        <v>89000000</v>
      </c>
      <c r="B96">
        <v>89</v>
      </c>
      <c r="C96">
        <v>43.316899999999997</v>
      </c>
      <c r="D96">
        <v>39.498199999999997</v>
      </c>
      <c r="E96">
        <v>43.313899999999997</v>
      </c>
      <c r="F96">
        <v>39.495600000000003</v>
      </c>
      <c r="O96">
        <v>89000000</v>
      </c>
      <c r="P96">
        <v>47.667499999999997</v>
      </c>
      <c r="Q96">
        <v>46.915700000000001</v>
      </c>
      <c r="R96">
        <v>46.924999999999997</v>
      </c>
      <c r="S96">
        <f t="shared" ref="S96:S114" si="6">1-T96</f>
        <v>0.98762968874701229</v>
      </c>
      <c r="T96">
        <f t="shared" si="5"/>
        <v>1.2370311252987685E-2</v>
      </c>
    </row>
    <row r="97" spans="1:20" x14ac:dyDescent="0.25">
      <c r="A97">
        <v>90000000</v>
      </c>
      <c r="B97">
        <v>90</v>
      </c>
      <c r="C97">
        <v>43.238999999999997</v>
      </c>
      <c r="D97">
        <v>39.415700000000001</v>
      </c>
      <c r="E97">
        <v>43.2361</v>
      </c>
      <c r="F97">
        <v>39.413200000000003</v>
      </c>
      <c r="O97">
        <v>90000000</v>
      </c>
      <c r="P97">
        <v>47.531399999999998</v>
      </c>
      <c r="Q97">
        <v>46.782699999999998</v>
      </c>
      <c r="R97">
        <v>46.7911</v>
      </c>
      <c r="S97">
        <f t="shared" si="6"/>
        <v>0.98878055295845901</v>
      </c>
      <c r="T97">
        <f t="shared" si="5"/>
        <v>1.1219447041540999E-2</v>
      </c>
    </row>
    <row r="98" spans="1:20" x14ac:dyDescent="0.25">
      <c r="A98">
        <v>91000000</v>
      </c>
      <c r="B98">
        <v>91</v>
      </c>
      <c r="C98">
        <v>43.253100000000003</v>
      </c>
      <c r="D98">
        <v>39.367100000000001</v>
      </c>
      <c r="E98">
        <v>43.250100000000003</v>
      </c>
      <c r="F98">
        <v>39.364600000000003</v>
      </c>
      <c r="O98">
        <v>91000000</v>
      </c>
      <c r="P98">
        <v>47.486699999999999</v>
      </c>
      <c r="Q98">
        <v>46.7303</v>
      </c>
      <c r="R98">
        <v>46.738199999999999</v>
      </c>
      <c r="S98">
        <f t="shared" si="6"/>
        <v>0.98955579058699183</v>
      </c>
      <c r="T98">
        <f t="shared" si="5"/>
        <v>1.0444209413008143E-2</v>
      </c>
    </row>
    <row r="99" spans="1:20" x14ac:dyDescent="0.25">
      <c r="A99">
        <v>92000000</v>
      </c>
      <c r="B99">
        <v>92</v>
      </c>
      <c r="C99">
        <v>43.335700000000003</v>
      </c>
      <c r="D99">
        <v>39.456899999999997</v>
      </c>
      <c r="E99">
        <v>43.332799999999999</v>
      </c>
      <c r="F99">
        <v>39.4544</v>
      </c>
      <c r="O99">
        <v>92000000</v>
      </c>
      <c r="P99">
        <v>47.579900000000002</v>
      </c>
      <c r="Q99">
        <v>46.83</v>
      </c>
      <c r="R99">
        <v>46.837600000000002</v>
      </c>
      <c r="S99">
        <f t="shared" si="6"/>
        <v>0.98986531537537858</v>
      </c>
      <c r="T99">
        <f>(R99-Q99)/(P99-Q99)</f>
        <v>1.013468462462137E-2</v>
      </c>
    </row>
    <row r="100" spans="1:20" x14ac:dyDescent="0.25">
      <c r="A100">
        <v>93000000</v>
      </c>
      <c r="B100">
        <v>93</v>
      </c>
      <c r="C100">
        <v>43.431100000000001</v>
      </c>
      <c r="D100">
        <v>39.484499999999997</v>
      </c>
      <c r="E100">
        <v>43.428199999999997</v>
      </c>
      <c r="F100">
        <v>39.481999999999999</v>
      </c>
      <c r="O100">
        <v>93000000</v>
      </c>
      <c r="P100">
        <v>47.650599999999997</v>
      </c>
      <c r="Q100">
        <v>46.881500000000003</v>
      </c>
      <c r="R100">
        <v>46.8812</v>
      </c>
      <c r="S100">
        <f t="shared" si="6"/>
        <v>1.0003900663112766</v>
      </c>
      <c r="T100">
        <f t="shared" ref="T100:T119" si="7">(R100-Q100)/(P100-Q100)</f>
        <v>-3.9006631127662937E-4</v>
      </c>
    </row>
    <row r="101" spans="1:20" x14ac:dyDescent="0.25">
      <c r="A101">
        <v>94000000</v>
      </c>
      <c r="B101">
        <v>94</v>
      </c>
      <c r="C101">
        <v>43.4923</v>
      </c>
      <c r="D101">
        <v>39.584499999999998</v>
      </c>
      <c r="E101">
        <v>43.489400000000003</v>
      </c>
      <c r="F101">
        <v>39.582000000000001</v>
      </c>
      <c r="O101">
        <v>94000000</v>
      </c>
      <c r="P101">
        <v>47.757300000000001</v>
      </c>
      <c r="Q101">
        <v>47.008299999999998</v>
      </c>
      <c r="R101">
        <v>46.999000000000002</v>
      </c>
      <c r="S101">
        <f t="shared" si="6"/>
        <v>1.0124165554072044</v>
      </c>
      <c r="T101">
        <f t="shared" si="7"/>
        <v>-1.2416555407204353E-2</v>
      </c>
    </row>
    <row r="102" spans="1:20" x14ac:dyDescent="0.25">
      <c r="A102">
        <v>95000000</v>
      </c>
      <c r="B102">
        <v>95</v>
      </c>
      <c r="C102">
        <v>43.466999999999999</v>
      </c>
      <c r="D102">
        <v>39.548200000000001</v>
      </c>
      <c r="E102">
        <v>43.464100000000002</v>
      </c>
      <c r="F102">
        <v>39.545699999999997</v>
      </c>
      <c r="O102">
        <v>95000000</v>
      </c>
      <c r="P102">
        <v>47.723999999999997</v>
      </c>
      <c r="Q102">
        <v>46.977899999999998</v>
      </c>
      <c r="R102">
        <v>46.965600000000002</v>
      </c>
      <c r="S102">
        <f t="shared" si="6"/>
        <v>1.0164857257740199</v>
      </c>
      <c r="T102">
        <f t="shared" si="7"/>
        <v>-1.6485725774019876E-2</v>
      </c>
    </row>
    <row r="103" spans="1:20" x14ac:dyDescent="0.25">
      <c r="A103">
        <v>96000000</v>
      </c>
      <c r="B103">
        <v>96</v>
      </c>
      <c r="C103">
        <v>43.373800000000003</v>
      </c>
      <c r="D103">
        <v>39.466700000000003</v>
      </c>
      <c r="E103">
        <v>43.370899999999999</v>
      </c>
      <c r="F103">
        <v>39.464300000000001</v>
      </c>
      <c r="O103">
        <v>96000000</v>
      </c>
      <c r="P103">
        <v>47.587600000000002</v>
      </c>
      <c r="Q103">
        <v>46.8459</v>
      </c>
      <c r="R103">
        <v>46.8339</v>
      </c>
      <c r="S103">
        <f t="shared" si="6"/>
        <v>1.0161790481326687</v>
      </c>
      <c r="T103">
        <f t="shared" si="7"/>
        <v>-1.6179048132668773E-2</v>
      </c>
    </row>
    <row r="104" spans="1:20" x14ac:dyDescent="0.25">
      <c r="A104">
        <v>97000000</v>
      </c>
      <c r="B104">
        <v>97</v>
      </c>
      <c r="C104">
        <v>43.310899999999997</v>
      </c>
      <c r="D104">
        <v>39.417099999999998</v>
      </c>
      <c r="E104">
        <v>43.308</v>
      </c>
      <c r="F104">
        <v>39.414700000000003</v>
      </c>
      <c r="O104">
        <v>97000000</v>
      </c>
      <c r="P104">
        <v>47.4893</v>
      </c>
      <c r="Q104">
        <v>46.7498</v>
      </c>
      <c r="R104">
        <v>46.739600000000003</v>
      </c>
      <c r="S104">
        <f t="shared" si="6"/>
        <v>1.0137931034482726</v>
      </c>
      <c r="T104">
        <f t="shared" si="7"/>
        <v>-1.3793103448272549E-2</v>
      </c>
    </row>
    <row r="105" spans="1:20" x14ac:dyDescent="0.25">
      <c r="A105">
        <v>98000000</v>
      </c>
      <c r="B105">
        <v>98</v>
      </c>
      <c r="C105">
        <v>43.323799999999999</v>
      </c>
      <c r="D105">
        <v>39.461100000000002</v>
      </c>
      <c r="E105">
        <v>43.320900000000002</v>
      </c>
      <c r="F105">
        <v>39.4587</v>
      </c>
      <c r="O105">
        <v>98000000</v>
      </c>
      <c r="P105">
        <v>47.521999999999998</v>
      </c>
      <c r="Q105">
        <v>46.790100000000002</v>
      </c>
      <c r="R105">
        <v>46.782600000000002</v>
      </c>
      <c r="S105">
        <f t="shared" si="6"/>
        <v>1.0102473015439273</v>
      </c>
      <c r="T105">
        <f t="shared" si="7"/>
        <v>-1.0247301543927211E-2</v>
      </c>
    </row>
    <row r="106" spans="1:20" x14ac:dyDescent="0.25">
      <c r="A106">
        <v>99000000</v>
      </c>
      <c r="B106">
        <v>99</v>
      </c>
      <c r="C106">
        <v>43.337800000000001</v>
      </c>
      <c r="D106">
        <v>39.513300000000001</v>
      </c>
      <c r="E106">
        <v>43.335000000000001</v>
      </c>
      <c r="F106">
        <v>39.510899999999999</v>
      </c>
      <c r="O106">
        <v>99000000</v>
      </c>
      <c r="P106">
        <v>47.541499999999999</v>
      </c>
      <c r="Q106">
        <v>46.817399999999999</v>
      </c>
      <c r="R106">
        <v>46.8125</v>
      </c>
      <c r="S106">
        <f t="shared" si="6"/>
        <v>1.0067670211296771</v>
      </c>
      <c r="T106">
        <f t="shared" si="7"/>
        <v>-6.7670211296771698E-3</v>
      </c>
    </row>
    <row r="107" spans="1:20" x14ac:dyDescent="0.25">
      <c r="A107">
        <v>100000000</v>
      </c>
      <c r="B107">
        <v>100</v>
      </c>
      <c r="C107">
        <v>43.342199999999998</v>
      </c>
      <c r="D107">
        <v>39.554499999999997</v>
      </c>
      <c r="E107">
        <v>43.339399999999998</v>
      </c>
      <c r="F107">
        <v>39.552100000000003</v>
      </c>
      <c r="O107">
        <v>100000000</v>
      </c>
      <c r="P107">
        <v>47.546999999999997</v>
      </c>
      <c r="Q107">
        <v>46.830300000000001</v>
      </c>
      <c r="R107">
        <v>46.8279</v>
      </c>
      <c r="S107">
        <f t="shared" si="6"/>
        <v>1.0033486814566785</v>
      </c>
      <c r="T107">
        <f t="shared" si="7"/>
        <v>-3.3486814566785626E-3</v>
      </c>
    </row>
    <row r="108" spans="1:20" x14ac:dyDescent="0.25">
      <c r="A108">
        <v>101000000</v>
      </c>
      <c r="B108">
        <v>101</v>
      </c>
      <c r="C108">
        <v>43.410499999999999</v>
      </c>
      <c r="D108">
        <v>39.525500000000001</v>
      </c>
      <c r="E108">
        <v>43.407600000000002</v>
      </c>
      <c r="F108">
        <v>39.523200000000003</v>
      </c>
      <c r="O108">
        <v>101000000</v>
      </c>
      <c r="P108">
        <v>47.534300000000002</v>
      </c>
      <c r="Q108">
        <v>46.796700000000001</v>
      </c>
      <c r="R108">
        <v>46.791200000000003</v>
      </c>
      <c r="S108">
        <f t="shared" si="6"/>
        <v>1.0074566160520577</v>
      </c>
      <c r="T108">
        <f t="shared" si="7"/>
        <v>-7.4566160520578044E-3</v>
      </c>
    </row>
    <row r="109" spans="1:20" x14ac:dyDescent="0.25">
      <c r="A109">
        <v>102000000</v>
      </c>
      <c r="B109">
        <v>102</v>
      </c>
      <c r="C109">
        <v>43.441800000000001</v>
      </c>
      <c r="D109">
        <v>39.5349</v>
      </c>
      <c r="E109">
        <v>43.439</v>
      </c>
      <c r="F109">
        <v>39.532600000000002</v>
      </c>
      <c r="O109">
        <v>102000000</v>
      </c>
      <c r="P109">
        <v>47.541499999999999</v>
      </c>
      <c r="Q109">
        <v>46.806800000000003</v>
      </c>
      <c r="R109">
        <v>46.801400000000001</v>
      </c>
      <c r="S109">
        <f t="shared" si="6"/>
        <v>1.0073499387505127</v>
      </c>
      <c r="T109">
        <f t="shared" si="7"/>
        <v>-7.3499387505126593E-3</v>
      </c>
    </row>
    <row r="110" spans="1:20" x14ac:dyDescent="0.25">
      <c r="A110">
        <v>103000000</v>
      </c>
      <c r="B110">
        <v>103</v>
      </c>
      <c r="C110">
        <v>43.480400000000003</v>
      </c>
      <c r="D110">
        <v>39.583599999999997</v>
      </c>
      <c r="E110">
        <v>43.477600000000002</v>
      </c>
      <c r="F110">
        <v>39.581299999999999</v>
      </c>
      <c r="O110">
        <v>103000000</v>
      </c>
      <c r="P110">
        <v>47.600299999999997</v>
      </c>
      <c r="Q110">
        <v>46.865499999999997</v>
      </c>
      <c r="R110">
        <v>46.8611</v>
      </c>
      <c r="S110">
        <f t="shared" si="6"/>
        <v>1.0059880239520915</v>
      </c>
      <c r="T110">
        <f t="shared" si="7"/>
        <v>-5.9880239520915231E-3</v>
      </c>
    </row>
    <row r="111" spans="1:20" x14ac:dyDescent="0.25">
      <c r="A111">
        <v>104000000</v>
      </c>
      <c r="B111">
        <v>104</v>
      </c>
      <c r="C111">
        <v>43.533000000000001</v>
      </c>
      <c r="D111">
        <v>39.6721</v>
      </c>
      <c r="E111">
        <v>43.530200000000001</v>
      </c>
      <c r="F111">
        <v>39.669800000000002</v>
      </c>
      <c r="O111">
        <v>104000000</v>
      </c>
      <c r="P111">
        <v>47.703499999999998</v>
      </c>
      <c r="Q111">
        <v>46.974299999999999</v>
      </c>
      <c r="R111">
        <v>46.971299999999999</v>
      </c>
      <c r="S111">
        <f t="shared" si="6"/>
        <v>1.0041140976412508</v>
      </c>
      <c r="T111">
        <f t="shared" si="7"/>
        <v>-4.114097641250849E-3</v>
      </c>
    </row>
    <row r="112" spans="1:20" x14ac:dyDescent="0.25">
      <c r="A112">
        <v>105000000</v>
      </c>
      <c r="B112">
        <v>105</v>
      </c>
      <c r="C112">
        <v>43.501899999999999</v>
      </c>
      <c r="D112">
        <v>39.600499999999997</v>
      </c>
      <c r="E112">
        <v>43.499099999999999</v>
      </c>
      <c r="F112">
        <v>39.598199999999999</v>
      </c>
      <c r="O112">
        <v>105000000</v>
      </c>
      <c r="P112">
        <v>47.6235</v>
      </c>
      <c r="Q112">
        <v>46.882199999999997</v>
      </c>
      <c r="R112">
        <v>46.876800000000003</v>
      </c>
      <c r="S112">
        <f t="shared" si="6"/>
        <v>1.0072845002023398</v>
      </c>
      <c r="T112">
        <f t="shared" si="7"/>
        <v>-7.2845002023398109E-3</v>
      </c>
    </row>
    <row r="113" spans="1:20" x14ac:dyDescent="0.25">
      <c r="A113">
        <v>106000000</v>
      </c>
      <c r="B113">
        <v>106</v>
      </c>
      <c r="C113">
        <v>43.397399999999998</v>
      </c>
      <c r="D113">
        <v>39.493699999999997</v>
      </c>
      <c r="E113">
        <v>43.3947</v>
      </c>
      <c r="F113">
        <v>39.491500000000002</v>
      </c>
      <c r="O113">
        <v>106000000</v>
      </c>
      <c r="P113">
        <v>47.478099999999998</v>
      </c>
      <c r="Q113">
        <v>46.735500000000002</v>
      </c>
      <c r="R113">
        <v>46.731000000000002</v>
      </c>
      <c r="S113">
        <f t="shared" si="6"/>
        <v>1.0060597899272827</v>
      </c>
      <c r="T113">
        <f t="shared" si="7"/>
        <v>-6.0597899272827839E-3</v>
      </c>
    </row>
    <row r="114" spans="1:20" x14ac:dyDescent="0.25">
      <c r="A114">
        <v>107000000</v>
      </c>
      <c r="B114">
        <v>107</v>
      </c>
      <c r="C114">
        <v>43.378700000000002</v>
      </c>
      <c r="D114">
        <v>39.508699999999997</v>
      </c>
      <c r="E114">
        <v>43.375999999999998</v>
      </c>
      <c r="F114">
        <v>39.506500000000003</v>
      </c>
      <c r="O114">
        <v>107000000</v>
      </c>
      <c r="P114">
        <v>47.450400000000002</v>
      </c>
      <c r="Q114">
        <v>46.714399999999998</v>
      </c>
      <c r="R114">
        <v>46.710299999999997</v>
      </c>
      <c r="S114">
        <f t="shared" si="6"/>
        <v>1.0055706521739145</v>
      </c>
      <c r="T114">
        <f t="shared" si="7"/>
        <v>-5.5706521739145101E-3</v>
      </c>
    </row>
    <row r="115" spans="1:20" x14ac:dyDescent="0.25">
      <c r="A115">
        <v>108000000</v>
      </c>
      <c r="B115">
        <v>108</v>
      </c>
      <c r="C115">
        <v>43.385100000000001</v>
      </c>
      <c r="D115">
        <v>39.545999999999999</v>
      </c>
      <c r="E115">
        <v>43.382399999999997</v>
      </c>
      <c r="F115">
        <v>39.543799999999997</v>
      </c>
      <c r="O115">
        <v>108000000</v>
      </c>
      <c r="P115">
        <v>47.475900000000003</v>
      </c>
      <c r="Q115">
        <v>46.746000000000002</v>
      </c>
      <c r="R115">
        <v>46.7425</v>
      </c>
      <c r="S115">
        <f>1-T115</f>
        <v>1.004795177421568</v>
      </c>
      <c r="T115">
        <f t="shared" si="7"/>
        <v>-4.7951774215680204E-3</v>
      </c>
    </row>
    <row r="116" spans="1:20" x14ac:dyDescent="0.25">
      <c r="A116">
        <v>109000000</v>
      </c>
      <c r="B116">
        <v>109</v>
      </c>
      <c r="C116">
        <v>43.404899999999998</v>
      </c>
      <c r="D116">
        <v>39.589500000000001</v>
      </c>
      <c r="E116">
        <v>43.402200000000001</v>
      </c>
      <c r="F116">
        <v>39.587200000000003</v>
      </c>
      <c r="O116">
        <v>109000000</v>
      </c>
      <c r="P116">
        <v>47.504399999999997</v>
      </c>
      <c r="Q116">
        <v>46.7759</v>
      </c>
      <c r="R116">
        <v>46.773000000000003</v>
      </c>
      <c r="S116">
        <f t="shared" ref="S116:S124" si="8">1-T116</f>
        <v>1.0039807824296456</v>
      </c>
      <c r="T116">
        <f t="shared" si="7"/>
        <v>-3.9807824296455825E-3</v>
      </c>
    </row>
    <row r="117" spans="1:20" x14ac:dyDescent="0.25">
      <c r="A117">
        <v>110000000</v>
      </c>
      <c r="B117">
        <v>110</v>
      </c>
      <c r="C117">
        <v>43.419699999999999</v>
      </c>
      <c r="D117">
        <v>39.589300000000001</v>
      </c>
      <c r="E117">
        <v>43.416899999999998</v>
      </c>
      <c r="F117">
        <v>39.5871</v>
      </c>
      <c r="O117">
        <v>110000000</v>
      </c>
      <c r="P117">
        <v>47.494</v>
      </c>
      <c r="Q117">
        <v>46.758200000000002</v>
      </c>
      <c r="R117">
        <v>46.753999999999998</v>
      </c>
      <c r="S117">
        <f t="shared" si="8"/>
        <v>1.005708072845888</v>
      </c>
      <c r="T117">
        <f t="shared" si="7"/>
        <v>-5.7080728458880625E-3</v>
      </c>
    </row>
    <row r="118" spans="1:20" x14ac:dyDescent="0.25">
      <c r="A118">
        <v>111000000</v>
      </c>
      <c r="B118">
        <v>111</v>
      </c>
      <c r="C118">
        <v>43.482500000000002</v>
      </c>
      <c r="D118">
        <v>39.591799999999999</v>
      </c>
      <c r="E118">
        <v>43.479799999999997</v>
      </c>
      <c r="F118">
        <v>39.589500000000001</v>
      </c>
      <c r="O118">
        <v>111000000</v>
      </c>
      <c r="P118">
        <v>47.5045</v>
      </c>
      <c r="Q118">
        <v>46.762500000000003</v>
      </c>
      <c r="R118">
        <v>46.758299999999998</v>
      </c>
      <c r="S118">
        <f t="shared" si="8"/>
        <v>1.0056603773584964</v>
      </c>
      <c r="T118">
        <f t="shared" si="7"/>
        <v>-5.660377358496547E-3</v>
      </c>
    </row>
    <row r="119" spans="1:20" x14ac:dyDescent="0.25">
      <c r="A119">
        <v>112000000</v>
      </c>
      <c r="B119">
        <v>112</v>
      </c>
      <c r="C119">
        <v>43.523400000000002</v>
      </c>
      <c r="D119">
        <v>39.612400000000001</v>
      </c>
      <c r="E119">
        <v>43.520699999999998</v>
      </c>
      <c r="F119">
        <v>39.610199999999999</v>
      </c>
      <c r="O119">
        <v>112000000</v>
      </c>
      <c r="P119">
        <v>47.529800000000002</v>
      </c>
      <c r="Q119">
        <v>46.7879</v>
      </c>
      <c r="R119">
        <v>46.784999999999997</v>
      </c>
      <c r="S119">
        <f t="shared" si="8"/>
        <v>1.0039088825987383</v>
      </c>
      <c r="T119">
        <f t="shared" si="7"/>
        <v>-3.9088825987382333E-3</v>
      </c>
    </row>
    <row r="120" spans="1:20" x14ac:dyDescent="0.25">
      <c r="A120">
        <v>113000000</v>
      </c>
      <c r="B120">
        <v>113</v>
      </c>
      <c r="C120">
        <v>43.567799999999998</v>
      </c>
      <c r="D120">
        <v>39.673900000000003</v>
      </c>
      <c r="E120">
        <v>43.565100000000001</v>
      </c>
      <c r="F120">
        <v>39.671599999999998</v>
      </c>
      <c r="O120">
        <v>113000000</v>
      </c>
      <c r="P120">
        <v>47.602499999999999</v>
      </c>
      <c r="Q120">
        <v>46.8643</v>
      </c>
      <c r="R120">
        <v>46.8645</v>
      </c>
      <c r="S120">
        <f t="shared" si="8"/>
        <v>0.99972907071254469</v>
      </c>
      <c r="T120">
        <f>(R120-Q120)/(P120-Q120)</f>
        <v>2.7092928745534289E-4</v>
      </c>
    </row>
    <row r="121" spans="1:20" x14ac:dyDescent="0.25">
      <c r="A121">
        <v>114000000</v>
      </c>
      <c r="B121">
        <v>114</v>
      </c>
      <c r="C121">
        <v>43.5961</v>
      </c>
      <c r="D121">
        <v>39.719900000000003</v>
      </c>
      <c r="E121">
        <v>43.593400000000003</v>
      </c>
      <c r="F121">
        <v>39.717599999999997</v>
      </c>
      <c r="O121">
        <v>114000000</v>
      </c>
      <c r="P121">
        <v>47.667299999999997</v>
      </c>
      <c r="Q121">
        <v>46.932699999999997</v>
      </c>
      <c r="R121">
        <v>46.934699999999999</v>
      </c>
      <c r="S121">
        <f t="shared" si="8"/>
        <v>0.9972774298938164</v>
      </c>
      <c r="T121">
        <f t="shared" ref="T121:T124" si="9">(R121-Q121)/(P121-Q121)</f>
        <v>2.7225701061835603E-3</v>
      </c>
    </row>
    <row r="122" spans="1:20" x14ac:dyDescent="0.25">
      <c r="A122">
        <v>115000000</v>
      </c>
      <c r="B122">
        <v>115</v>
      </c>
      <c r="C122">
        <v>43.5488</v>
      </c>
      <c r="D122">
        <v>39.648899999999998</v>
      </c>
      <c r="E122">
        <v>43.546100000000003</v>
      </c>
      <c r="F122">
        <v>39.646599999999999</v>
      </c>
      <c r="O122">
        <v>115000000</v>
      </c>
      <c r="P122">
        <v>47.573900000000002</v>
      </c>
      <c r="Q122">
        <v>46.835900000000002</v>
      </c>
      <c r="R122">
        <v>46.836100000000002</v>
      </c>
      <c r="S122">
        <f t="shared" si="8"/>
        <v>0.99972899728997355</v>
      </c>
      <c r="T122">
        <f t="shared" si="9"/>
        <v>2.7100271002646883E-4</v>
      </c>
    </row>
    <row r="123" spans="1:20" x14ac:dyDescent="0.25">
      <c r="A123">
        <v>116000000</v>
      </c>
      <c r="B123">
        <v>116</v>
      </c>
      <c r="C123">
        <v>43.511099999999999</v>
      </c>
      <c r="D123">
        <v>39.572600000000001</v>
      </c>
      <c r="E123">
        <v>43.508400000000002</v>
      </c>
      <c r="F123">
        <v>39.570399999999999</v>
      </c>
      <c r="O123">
        <v>116000000</v>
      </c>
      <c r="P123">
        <v>47.484400000000001</v>
      </c>
      <c r="Q123">
        <v>46.740200000000002</v>
      </c>
      <c r="R123">
        <v>46.740400000000001</v>
      </c>
      <c r="S123">
        <f t="shared" si="8"/>
        <v>0.99973125503896865</v>
      </c>
      <c r="T123">
        <f t="shared" si="9"/>
        <v>2.6874496103135455E-4</v>
      </c>
    </row>
    <row r="124" spans="1:20" x14ac:dyDescent="0.25">
      <c r="A124">
        <v>117000000</v>
      </c>
      <c r="B124">
        <v>117</v>
      </c>
      <c r="C124">
        <v>43.589799999999997</v>
      </c>
      <c r="D124">
        <v>39.5899</v>
      </c>
      <c r="E124">
        <v>43.587000000000003</v>
      </c>
      <c r="F124">
        <v>39.587499999999999</v>
      </c>
      <c r="O124">
        <v>117000000</v>
      </c>
      <c r="P124">
        <v>47.510199999999998</v>
      </c>
      <c r="Q124">
        <v>46.748600000000003</v>
      </c>
      <c r="R124">
        <v>46.747799999999998</v>
      </c>
      <c r="S124">
        <f t="shared" si="8"/>
        <v>1.0010504201680741</v>
      </c>
      <c r="T124">
        <f t="shared" si="9"/>
        <v>-1.0504201680741163E-3</v>
      </c>
    </row>
    <row r="126" spans="1:20" x14ac:dyDescent="0.25">
      <c r="C126">
        <f>AVERAGE(C8:C124)</f>
        <v>43.443696581196591</v>
      </c>
      <c r="D126">
        <f t="shared" ref="D126:E126" si="10">AVERAGE(D8:D124)</f>
        <v>40.312071794871805</v>
      </c>
      <c r="E126">
        <f t="shared" si="10"/>
        <v>43.440179487179499</v>
      </c>
      <c r="F126">
        <f>AVERAGE(F8:F124)</f>
        <v>40.30864444444444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E736-5F83-427C-B795-BD338048FD8C}">
  <dimension ref="A1:J24"/>
  <sheetViews>
    <sheetView workbookViewId="0">
      <selection activeCell="A28" sqref="A28"/>
    </sheetView>
  </sheetViews>
  <sheetFormatPr defaultRowHeight="13.8" x14ac:dyDescent="0.25"/>
  <sheetData>
    <row r="1" spans="1:10" x14ac:dyDescent="0.25">
      <c r="A1" s="3" t="s">
        <v>58</v>
      </c>
      <c r="B1" s="3" t="s">
        <v>59</v>
      </c>
      <c r="C1" s="3" t="s">
        <v>60</v>
      </c>
      <c r="D1" s="3" t="s">
        <v>61</v>
      </c>
      <c r="E1" s="3" t="s">
        <v>62</v>
      </c>
      <c r="F1" s="3" t="s">
        <v>63</v>
      </c>
      <c r="G1" s="3" t="s">
        <v>64</v>
      </c>
      <c r="H1" s="3" t="s">
        <v>65</v>
      </c>
      <c r="I1" s="3" t="s">
        <v>66</v>
      </c>
      <c r="J1" s="3" t="s">
        <v>67</v>
      </c>
    </row>
    <row r="2" spans="1:10" x14ac:dyDescent="0.25">
      <c r="A2" s="4" t="s">
        <v>76</v>
      </c>
      <c r="B2" s="5">
        <v>6.6769999999999996</v>
      </c>
      <c r="C2" s="5">
        <v>5.4109999999999996</v>
      </c>
      <c r="D2" s="5">
        <v>4.71</v>
      </c>
      <c r="E2" s="5">
        <v>4.5919999999999996</v>
      </c>
      <c r="F2" s="5">
        <v>4.3959999999999999</v>
      </c>
      <c r="G2" s="5">
        <v>4.3259999999999996</v>
      </c>
      <c r="H2" s="5">
        <v>4.1390000000000002</v>
      </c>
      <c r="I2" s="5">
        <v>4.08</v>
      </c>
      <c r="J2" s="5">
        <v>4.0250000000000004</v>
      </c>
    </row>
    <row r="3" spans="1:10" x14ac:dyDescent="0.25">
      <c r="A3" s="3" t="s">
        <v>58</v>
      </c>
      <c r="B3" s="3" t="s">
        <v>68</v>
      </c>
      <c r="C3" s="3" t="s">
        <v>69</v>
      </c>
      <c r="D3" s="3" t="s">
        <v>70</v>
      </c>
      <c r="E3" s="3" t="s">
        <v>71</v>
      </c>
      <c r="F3" s="3" t="s">
        <v>72</v>
      </c>
      <c r="G3" s="3" t="s">
        <v>73</v>
      </c>
      <c r="H3" s="3" t="s">
        <v>74</v>
      </c>
      <c r="I3" s="3" t="s">
        <v>75</v>
      </c>
      <c r="J3" s="1"/>
    </row>
    <row r="4" spans="1:10" x14ac:dyDescent="0.25">
      <c r="A4" s="4" t="s">
        <v>76</v>
      </c>
      <c r="B4" s="5">
        <v>4.0010000000000003</v>
      </c>
      <c r="C4" s="6">
        <v>3.9689999999999999</v>
      </c>
      <c r="D4" s="6">
        <v>3.8679999999999999</v>
      </c>
      <c r="E4" s="6">
        <v>3.8410000000000002</v>
      </c>
      <c r="F4" s="6">
        <v>3.8140000000000001</v>
      </c>
      <c r="G4" s="6">
        <v>3.8079999999999998</v>
      </c>
      <c r="H4" s="6">
        <v>3.78</v>
      </c>
      <c r="I4" s="6">
        <v>3.7789999999999999</v>
      </c>
      <c r="J4" s="2"/>
    </row>
    <row r="7" spans="1:10" x14ac:dyDescent="0.25">
      <c r="A7" s="7" t="s">
        <v>78</v>
      </c>
      <c r="B7" s="7" t="s">
        <v>77</v>
      </c>
      <c r="C7" s="7" t="s">
        <v>81</v>
      </c>
      <c r="D7" s="7" t="s">
        <v>82</v>
      </c>
      <c r="E7" s="7" t="s">
        <v>79</v>
      </c>
      <c r="F7" s="7" t="s">
        <v>80</v>
      </c>
    </row>
    <row r="8" spans="1:10" x14ac:dyDescent="0.25">
      <c r="A8" s="1">
        <v>1</v>
      </c>
      <c r="B8" s="1">
        <v>7</v>
      </c>
      <c r="C8" s="1">
        <v>21</v>
      </c>
      <c r="D8" s="1">
        <v>53</v>
      </c>
      <c r="E8" s="1">
        <v>54</v>
      </c>
      <c r="F8" s="8">
        <v>6.6769999999999996</v>
      </c>
    </row>
    <row r="9" spans="1:10" x14ac:dyDescent="0.25">
      <c r="A9" s="1">
        <v>2</v>
      </c>
      <c r="B9" s="1">
        <v>8</v>
      </c>
      <c r="C9" s="1">
        <v>37</v>
      </c>
      <c r="D9" s="1">
        <v>53</v>
      </c>
      <c r="E9" s="1">
        <v>85</v>
      </c>
      <c r="F9" s="8">
        <v>5.4109999999999996</v>
      </c>
    </row>
    <row r="10" spans="1:10" x14ac:dyDescent="0.25">
      <c r="A10" s="1">
        <v>4</v>
      </c>
      <c r="B10" s="1">
        <v>8</v>
      </c>
      <c r="C10" s="1">
        <v>28</v>
      </c>
      <c r="D10" s="1">
        <v>141</v>
      </c>
      <c r="E10" s="1">
        <v>68</v>
      </c>
      <c r="F10" s="8">
        <v>4.71</v>
      </c>
    </row>
    <row r="11" spans="1:10" x14ac:dyDescent="0.25">
      <c r="A11" s="1">
        <v>6</v>
      </c>
      <c r="B11" s="1">
        <v>8</v>
      </c>
      <c r="C11" s="1">
        <v>28</v>
      </c>
      <c r="D11" s="1">
        <v>211</v>
      </c>
      <c r="E11" s="1">
        <v>68</v>
      </c>
      <c r="F11" s="8">
        <v>4.5919999999999996</v>
      </c>
    </row>
    <row r="12" spans="1:10" x14ac:dyDescent="0.25">
      <c r="A12" s="1">
        <v>8</v>
      </c>
      <c r="B12" s="1">
        <v>9</v>
      </c>
      <c r="C12" s="1">
        <v>28</v>
      </c>
      <c r="D12" s="1">
        <v>251</v>
      </c>
      <c r="E12" s="1">
        <v>68</v>
      </c>
      <c r="F12" s="8">
        <v>4.3959999999999999</v>
      </c>
    </row>
    <row r="13" spans="1:10" x14ac:dyDescent="0.25">
      <c r="A13" s="1">
        <v>10</v>
      </c>
      <c r="B13" s="1">
        <v>9</v>
      </c>
      <c r="C13" s="1">
        <v>28</v>
      </c>
      <c r="D13" s="1">
        <v>313</v>
      </c>
      <c r="E13" s="1">
        <v>68</v>
      </c>
      <c r="F13" s="8">
        <v>4.3259999999999996</v>
      </c>
    </row>
    <row r="14" spans="1:10" x14ac:dyDescent="0.25">
      <c r="A14" s="1">
        <v>12</v>
      </c>
      <c r="B14" s="1">
        <v>9</v>
      </c>
      <c r="C14" s="1">
        <v>45</v>
      </c>
      <c r="D14" s="1">
        <v>237</v>
      </c>
      <c r="E14" s="1">
        <v>100</v>
      </c>
      <c r="F14" s="8">
        <v>4.1390000000000002</v>
      </c>
    </row>
    <row r="15" spans="1:10" x14ac:dyDescent="0.25">
      <c r="A15" s="1">
        <v>14</v>
      </c>
      <c r="B15" s="1">
        <v>9</v>
      </c>
      <c r="C15" s="1">
        <v>50</v>
      </c>
      <c r="D15" s="1">
        <v>249</v>
      </c>
      <c r="E15" s="1">
        <v>110</v>
      </c>
      <c r="F15" s="8">
        <v>4.08</v>
      </c>
    </row>
    <row r="16" spans="1:10" x14ac:dyDescent="0.25">
      <c r="A16" s="1">
        <v>16</v>
      </c>
      <c r="B16" s="1">
        <v>9</v>
      </c>
      <c r="C16" s="1">
        <v>50</v>
      </c>
      <c r="D16" s="1">
        <v>285</v>
      </c>
      <c r="E16" s="1">
        <v>110</v>
      </c>
      <c r="F16" s="8">
        <v>4.0250000000000004</v>
      </c>
    </row>
    <row r="17" spans="1:6" x14ac:dyDescent="0.25">
      <c r="A17" s="1">
        <v>18</v>
      </c>
      <c r="B17" s="1">
        <v>9</v>
      </c>
      <c r="C17" s="1">
        <v>50</v>
      </c>
      <c r="D17" s="1">
        <v>321</v>
      </c>
      <c r="E17" s="1">
        <v>110</v>
      </c>
      <c r="F17" s="8">
        <v>4.0010000000000003</v>
      </c>
    </row>
    <row r="18" spans="1:6" x14ac:dyDescent="0.25">
      <c r="A18" s="1">
        <v>20</v>
      </c>
      <c r="B18" s="1">
        <v>9</v>
      </c>
      <c r="C18" s="1">
        <v>48</v>
      </c>
      <c r="D18" s="1">
        <v>371</v>
      </c>
      <c r="E18" s="1">
        <v>106</v>
      </c>
      <c r="F18" s="8">
        <v>3.9689999999999999</v>
      </c>
    </row>
    <row r="19" spans="1:6" x14ac:dyDescent="0.25">
      <c r="A19" s="1">
        <v>22</v>
      </c>
      <c r="B19" s="1">
        <v>9</v>
      </c>
      <c r="C19" s="1">
        <v>65</v>
      </c>
      <c r="D19" s="1">
        <v>303</v>
      </c>
      <c r="E19" s="1">
        <v>139</v>
      </c>
      <c r="F19" s="8">
        <v>3.8679999999999999</v>
      </c>
    </row>
    <row r="20" spans="1:6" x14ac:dyDescent="0.25">
      <c r="A20" s="1">
        <v>24</v>
      </c>
      <c r="B20" s="1">
        <v>9</v>
      </c>
      <c r="C20" s="1">
        <v>67</v>
      </c>
      <c r="D20" s="1">
        <v>321</v>
      </c>
      <c r="E20" s="1">
        <v>143</v>
      </c>
      <c r="F20" s="8">
        <v>3.8410000000000002</v>
      </c>
    </row>
    <row r="21" spans="1:6" x14ac:dyDescent="0.25">
      <c r="A21" s="1">
        <v>26</v>
      </c>
      <c r="B21" s="1">
        <v>9</v>
      </c>
      <c r="C21" s="1">
        <v>66</v>
      </c>
      <c r="D21" s="1">
        <v>353</v>
      </c>
      <c r="E21" s="1">
        <v>141</v>
      </c>
      <c r="F21" s="8">
        <v>3.8140000000000001</v>
      </c>
    </row>
    <row r="22" spans="1:6" x14ac:dyDescent="0.25">
      <c r="A22" s="1">
        <v>28</v>
      </c>
      <c r="B22" s="1">
        <v>9</v>
      </c>
      <c r="C22" s="1">
        <v>68</v>
      </c>
      <c r="D22" s="1">
        <v>369</v>
      </c>
      <c r="E22" s="1">
        <v>145</v>
      </c>
      <c r="F22" s="8">
        <v>3.8079999999999998</v>
      </c>
    </row>
    <row r="23" spans="1:6" x14ac:dyDescent="0.25">
      <c r="A23" s="1">
        <v>30</v>
      </c>
      <c r="B23" s="1">
        <v>9</v>
      </c>
      <c r="C23" s="1">
        <v>65</v>
      </c>
      <c r="D23" s="1">
        <v>413</v>
      </c>
      <c r="E23" s="1">
        <v>139</v>
      </c>
      <c r="F23" s="8">
        <v>3.78</v>
      </c>
    </row>
    <row r="24" spans="1:6" x14ac:dyDescent="0.25">
      <c r="A24" s="1">
        <v>32</v>
      </c>
      <c r="B24" s="1">
        <v>9</v>
      </c>
      <c r="C24" s="1">
        <v>65</v>
      </c>
      <c r="D24" s="1">
        <v>441</v>
      </c>
      <c r="E24" s="1">
        <v>139</v>
      </c>
      <c r="F24" s="8">
        <v>3.7789999999999999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2FA67-CB7E-4D7D-BB55-F7C7F9ABF1A7}">
  <dimension ref="A1"/>
  <sheetViews>
    <sheetView workbookViewId="0"/>
  </sheetViews>
  <sheetFormatPr defaultRowHeight="13.8" x14ac:dyDescent="0.25"/>
  <cols>
    <col min="3" max="3" width="10.109375" bestFit="1" customWidth="1"/>
    <col min="4" max="4" width="12.33203125" bestFit="1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GshareWarmup</vt:lpstr>
      <vt:lpstr>PerceptronWarm-up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2019-05-23T20:39:55Z</dcterms:modified>
</cp:coreProperties>
</file>