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  <sheet name="#" sheetId="3" r:id="rId3"/>
    <sheet name="##" sheetId="4" r:id="rId4"/>
  </sheets>
  <calcPr calcId="145621"/>
</workbook>
</file>

<file path=xl/calcChain.xml><?xml version="1.0" encoding="utf-8"?>
<calcChain xmlns="http://schemas.openxmlformats.org/spreadsheetml/2006/main">
  <c r="C79" i="4" l="1"/>
  <c r="B79" i="4" s="1"/>
  <c r="C78" i="4"/>
  <c r="B78" i="4" s="1"/>
  <c r="C77" i="4"/>
  <c r="B77" i="4" s="1"/>
  <c r="C76" i="4"/>
  <c r="B76" i="4" s="1"/>
  <c r="C75" i="4"/>
  <c r="B75" i="4" s="1"/>
  <c r="C74" i="4"/>
  <c r="B74" i="4" s="1"/>
  <c r="C73" i="4"/>
  <c r="B73" i="4" s="1"/>
  <c r="C72" i="4"/>
  <c r="B72" i="4" s="1"/>
  <c r="C71" i="4"/>
  <c r="B71" i="4" s="1"/>
  <c r="C70" i="4"/>
  <c r="B70" i="4" s="1"/>
  <c r="C69" i="4"/>
  <c r="B69" i="4" s="1"/>
  <c r="C68" i="4"/>
  <c r="B68" i="4" s="1"/>
  <c r="C67" i="4"/>
  <c r="B67" i="4" s="1"/>
  <c r="C66" i="4"/>
  <c r="B66" i="4" s="1"/>
  <c r="C65" i="4"/>
  <c r="B65" i="4" s="1"/>
  <c r="C64" i="4"/>
  <c r="B64" i="4" s="1"/>
  <c r="C63" i="4"/>
  <c r="B63" i="4" s="1"/>
  <c r="C62" i="4"/>
  <c r="B62" i="4" s="1"/>
  <c r="C61" i="4"/>
  <c r="B61" i="4" s="1"/>
  <c r="C60" i="4"/>
  <c r="B60" i="4" s="1"/>
  <c r="C59" i="4"/>
  <c r="B59" i="4" s="1"/>
  <c r="C58" i="4"/>
  <c r="B58" i="4" s="1"/>
  <c r="C57" i="4"/>
  <c r="B57" i="4" s="1"/>
  <c r="C56" i="4"/>
  <c r="B56" i="4" s="1"/>
  <c r="C55" i="4"/>
  <c r="B55" i="4" s="1"/>
  <c r="C54" i="4"/>
  <c r="B54" i="4" s="1"/>
  <c r="C53" i="4"/>
  <c r="B53" i="4" s="1"/>
  <c r="C52" i="4"/>
  <c r="B52" i="4" s="1"/>
  <c r="C51" i="4"/>
  <c r="B51" i="4" s="1"/>
  <c r="C50" i="4"/>
  <c r="B50" i="4" s="1"/>
  <c r="C49" i="4"/>
  <c r="B49" i="4" s="1"/>
  <c r="C48" i="4"/>
  <c r="B48" i="4" s="1"/>
  <c r="C47" i="4"/>
  <c r="B47" i="4" s="1"/>
  <c r="C46" i="4"/>
  <c r="B46" i="4" s="1"/>
  <c r="C45" i="4"/>
  <c r="B45" i="4" s="1"/>
  <c r="C44" i="4"/>
  <c r="B44" i="4" s="1"/>
  <c r="C43" i="4"/>
  <c r="B43" i="4" s="1"/>
  <c r="C42" i="4"/>
  <c r="B42" i="4" s="1"/>
  <c r="C41" i="4"/>
  <c r="B41" i="4" s="1"/>
  <c r="C40" i="4"/>
  <c r="B40" i="4" s="1"/>
  <c r="C39" i="4"/>
  <c r="B39" i="4" s="1"/>
  <c r="C38" i="4"/>
  <c r="B38" i="4" s="1"/>
  <c r="C37" i="4"/>
  <c r="B37" i="4" s="1"/>
  <c r="C36" i="4"/>
  <c r="B36" i="4" s="1"/>
  <c r="C35" i="4"/>
  <c r="B35" i="4" s="1"/>
  <c r="C34" i="4"/>
  <c r="B34" i="4" s="1"/>
  <c r="C33" i="4"/>
  <c r="B33" i="4" s="1"/>
  <c r="C32" i="4"/>
  <c r="B32" i="4" s="1"/>
  <c r="C31" i="4"/>
  <c r="B31" i="4" s="1"/>
  <c r="C30" i="4"/>
  <c r="B30" i="4" s="1"/>
  <c r="C29" i="4"/>
  <c r="B29" i="4" s="1"/>
  <c r="C28" i="4"/>
  <c r="B28" i="4" s="1"/>
  <c r="C27" i="4"/>
  <c r="B27" i="4" s="1"/>
  <c r="C26" i="4"/>
  <c r="B26" i="4" s="1"/>
  <c r="C25" i="4"/>
  <c r="B25" i="4" s="1"/>
  <c r="C24" i="4"/>
  <c r="B24" i="4" s="1"/>
  <c r="C23" i="4"/>
  <c r="B23" i="4" s="1"/>
  <c r="C22" i="4"/>
  <c r="B22" i="4" s="1"/>
  <c r="C21" i="4"/>
  <c r="B21" i="4" s="1"/>
  <c r="C20" i="4"/>
  <c r="B20" i="4" s="1"/>
  <c r="C19" i="4"/>
  <c r="B19" i="4" s="1"/>
  <c r="C18" i="4"/>
  <c r="B18" i="4" s="1"/>
  <c r="C17" i="4"/>
  <c r="B17" i="4" s="1"/>
  <c r="C16" i="4"/>
  <c r="B16" i="4" s="1"/>
  <c r="C15" i="4"/>
  <c r="B15" i="4" s="1"/>
  <c r="C14" i="4"/>
  <c r="B14" i="4" s="1"/>
  <c r="C13" i="4"/>
  <c r="B13" i="4" s="1"/>
  <c r="C12" i="4"/>
  <c r="B12" i="4" s="1"/>
  <c r="C11" i="4"/>
  <c r="B11" i="4" s="1"/>
  <c r="C10" i="4"/>
  <c r="B10" i="4" s="1"/>
  <c r="C9" i="4"/>
  <c r="B9" i="4" s="1"/>
  <c r="C8" i="4"/>
  <c r="B8" i="4" s="1"/>
  <c r="C7" i="4"/>
  <c r="B7" i="4" s="1"/>
  <c r="D6" i="4"/>
  <c r="D7" i="4" s="1"/>
  <c r="C6" i="4"/>
  <c r="B6" i="4" s="1"/>
  <c r="F5" i="4"/>
  <c r="G5" i="4" s="1"/>
  <c r="C5" i="4"/>
  <c r="B5" i="4" s="1"/>
  <c r="F7" i="4" l="1"/>
  <c r="G7" i="4" s="1"/>
  <c r="D8" i="4"/>
  <c r="F6" i="4"/>
  <c r="G6" i="4" s="1"/>
  <c r="D9" i="4" l="1"/>
  <c r="F8" i="4"/>
  <c r="G8" i="4" s="1"/>
  <c r="F9" i="4" l="1"/>
  <c r="G9" i="4" s="1"/>
  <c r="D10" i="4"/>
  <c r="F10" i="4" l="1"/>
  <c r="G10" i="4" s="1"/>
  <c r="D11" i="4"/>
  <c r="D12" i="4" l="1"/>
  <c r="F11" i="4"/>
  <c r="G11" i="4" s="1"/>
  <c r="F12" i="4" l="1"/>
  <c r="G12" i="4" s="1"/>
  <c r="D13" i="4"/>
  <c r="D14" i="4" l="1"/>
  <c r="F13" i="4"/>
  <c r="G13" i="4" s="1"/>
  <c r="D15" i="4" l="1"/>
  <c r="F14" i="4"/>
  <c r="G14" i="4" s="1"/>
  <c r="D16" i="4" l="1"/>
  <c r="F15" i="4"/>
  <c r="G15" i="4" s="1"/>
  <c r="D17" i="4" l="1"/>
  <c r="F16" i="4"/>
  <c r="G16" i="4" s="1"/>
  <c r="D18" i="4" l="1"/>
  <c r="F17" i="4"/>
  <c r="G17" i="4" s="1"/>
  <c r="D19" i="4" l="1"/>
  <c r="F18" i="4"/>
  <c r="G18" i="4" s="1"/>
  <c r="F19" i="4" l="1"/>
  <c r="G19" i="4" s="1"/>
  <c r="D20" i="4"/>
  <c r="D21" i="4" l="1"/>
  <c r="F20" i="4"/>
  <c r="G20" i="4" s="1"/>
  <c r="F21" i="4" l="1"/>
  <c r="G21" i="4" s="1"/>
  <c r="D22" i="4"/>
  <c r="D23" i="4" l="1"/>
  <c r="F22" i="4"/>
  <c r="G22" i="4" s="1"/>
  <c r="D24" i="4" l="1"/>
  <c r="F23" i="4"/>
  <c r="G23" i="4" s="1"/>
  <c r="F24" i="4" l="1"/>
  <c r="G24" i="4" s="1"/>
  <c r="D25" i="4"/>
  <c r="D26" i="4" l="1"/>
  <c r="F25" i="4"/>
  <c r="G25" i="4" s="1"/>
  <c r="F26" i="4" l="1"/>
  <c r="G26" i="4" s="1"/>
  <c r="D27" i="4"/>
  <c r="D28" i="4" l="1"/>
  <c r="F27" i="4"/>
  <c r="G27" i="4" s="1"/>
  <c r="D29" i="4" l="1"/>
  <c r="F28" i="4"/>
  <c r="G28" i="4" s="1"/>
  <c r="D30" i="4" l="1"/>
  <c r="F29" i="4"/>
  <c r="G29" i="4" s="1"/>
  <c r="D31" i="4" l="1"/>
  <c r="F30" i="4"/>
  <c r="G30" i="4" s="1"/>
  <c r="F31" i="4" l="1"/>
  <c r="G31" i="4" s="1"/>
  <c r="D32" i="4"/>
  <c r="D33" i="4" l="1"/>
  <c r="F32" i="4"/>
  <c r="G32" i="4" s="1"/>
  <c r="F33" i="4" l="1"/>
  <c r="G33" i="4" s="1"/>
  <c r="D34" i="4"/>
  <c r="D35" i="4" l="1"/>
  <c r="F34" i="4"/>
  <c r="G34" i="4" s="1"/>
  <c r="D36" i="4" l="1"/>
  <c r="F35" i="4"/>
  <c r="G35" i="4" s="1"/>
  <c r="F36" i="4" l="1"/>
  <c r="G36" i="4" s="1"/>
  <c r="D37" i="4"/>
  <c r="D38" i="4" l="1"/>
  <c r="F37" i="4"/>
  <c r="G37" i="4" s="1"/>
  <c r="F38" i="4" l="1"/>
  <c r="G38" i="4" s="1"/>
  <c r="D39" i="4"/>
  <c r="D40" i="4" l="1"/>
  <c r="F39" i="4"/>
  <c r="G39" i="4" s="1"/>
  <c r="D41" i="4" l="1"/>
  <c r="F40" i="4"/>
  <c r="G40" i="4" s="1"/>
  <c r="D42" i="4" l="1"/>
  <c r="F41" i="4"/>
  <c r="G41" i="4" s="1"/>
  <c r="D43" i="4" l="1"/>
  <c r="F42" i="4"/>
  <c r="G42" i="4" s="1"/>
  <c r="F43" i="4" l="1"/>
  <c r="G43" i="4" s="1"/>
  <c r="D44" i="4"/>
  <c r="D45" i="4" l="1"/>
  <c r="F44" i="4"/>
  <c r="G44" i="4" s="1"/>
  <c r="F45" i="4" l="1"/>
  <c r="G45" i="4" s="1"/>
  <c r="D46" i="4"/>
  <c r="D47" i="4" l="1"/>
  <c r="F46" i="4"/>
  <c r="G46" i="4" s="1"/>
  <c r="D48" i="4" l="1"/>
  <c r="F47" i="4"/>
  <c r="G47" i="4" s="1"/>
  <c r="F48" i="4" l="1"/>
  <c r="G48" i="4" s="1"/>
  <c r="D49" i="4"/>
  <c r="D50" i="4" l="1"/>
  <c r="F49" i="4"/>
  <c r="G49" i="4" s="1"/>
  <c r="F50" i="4" l="1"/>
  <c r="G50" i="4" s="1"/>
  <c r="D51" i="4"/>
  <c r="D52" i="4" l="1"/>
  <c r="F51" i="4"/>
  <c r="G51" i="4" s="1"/>
  <c r="D53" i="4" l="1"/>
  <c r="F52" i="4"/>
  <c r="G52" i="4" s="1"/>
  <c r="D54" i="4" l="1"/>
  <c r="F53" i="4"/>
  <c r="G53" i="4" s="1"/>
  <c r="D55" i="4" l="1"/>
  <c r="F54" i="4"/>
  <c r="G54" i="4" s="1"/>
  <c r="F55" i="4" l="1"/>
  <c r="G55" i="4" s="1"/>
  <c r="D56" i="4"/>
  <c r="D57" i="4" l="1"/>
  <c r="F56" i="4"/>
  <c r="G56" i="4" s="1"/>
  <c r="F57" i="4" l="1"/>
  <c r="G57" i="4" s="1"/>
  <c r="D58" i="4"/>
  <c r="D59" i="4" l="1"/>
  <c r="F58" i="4"/>
  <c r="G58" i="4" s="1"/>
  <c r="D60" i="4" l="1"/>
  <c r="F59" i="4"/>
  <c r="G59" i="4" s="1"/>
  <c r="F60" i="4" l="1"/>
  <c r="G60" i="4" s="1"/>
  <c r="D61" i="4"/>
  <c r="D62" i="4" l="1"/>
  <c r="F61" i="4"/>
  <c r="G61" i="4" s="1"/>
  <c r="F62" i="4" l="1"/>
  <c r="G62" i="4" s="1"/>
  <c r="D63" i="4"/>
  <c r="D64" i="4" l="1"/>
  <c r="F63" i="4"/>
  <c r="G63" i="4" s="1"/>
  <c r="D65" i="4" l="1"/>
  <c r="F64" i="4"/>
  <c r="G64" i="4" s="1"/>
  <c r="D66" i="4" l="1"/>
  <c r="F65" i="4"/>
  <c r="G65" i="4" s="1"/>
  <c r="D67" i="4" l="1"/>
  <c r="F66" i="4"/>
  <c r="G66" i="4" s="1"/>
  <c r="F67" i="4" l="1"/>
  <c r="G67" i="4" s="1"/>
  <c r="D68" i="4"/>
  <c r="D69" i="4" l="1"/>
  <c r="F68" i="4"/>
  <c r="G68" i="4" s="1"/>
  <c r="F69" i="4" l="1"/>
  <c r="G69" i="4" s="1"/>
  <c r="D70" i="4"/>
  <c r="D71" i="4" l="1"/>
  <c r="F70" i="4"/>
  <c r="G70" i="4" s="1"/>
  <c r="D72" i="4" l="1"/>
  <c r="F71" i="4"/>
  <c r="G71" i="4" s="1"/>
  <c r="F72" i="4" l="1"/>
  <c r="G72" i="4" s="1"/>
  <c r="D73" i="4"/>
  <c r="D74" i="4" l="1"/>
  <c r="F73" i="4"/>
  <c r="G73" i="4" s="1"/>
  <c r="F74" i="4" l="1"/>
  <c r="G74" i="4" s="1"/>
  <c r="D75" i="4"/>
  <c r="D76" i="4" l="1"/>
  <c r="F75" i="4"/>
  <c r="G75" i="4" s="1"/>
  <c r="D77" i="4" l="1"/>
  <c r="F76" i="4"/>
  <c r="G76" i="4" s="1"/>
  <c r="D78" i="4" l="1"/>
  <c r="F77" i="4"/>
  <c r="G77" i="4" s="1"/>
  <c r="D79" i="4" l="1"/>
  <c r="F79" i="4" s="1"/>
  <c r="G79" i="4" s="1"/>
  <c r="F78" i="4"/>
  <c r="G78" i="4" s="1"/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7" i="3"/>
  <c r="L5" i="1" l="1"/>
  <c r="J6" i="1" l="1"/>
  <c r="J7" i="1" l="1"/>
  <c r="L7" i="1" s="1"/>
  <c r="L6" i="1"/>
  <c r="J8" i="1" l="1"/>
  <c r="L8" i="1" s="1"/>
  <c r="J9" i="1" l="1"/>
  <c r="L9" i="1" s="1"/>
  <c r="J10" i="1"/>
  <c r="L10" i="1" s="1"/>
  <c r="J11" i="1" l="1"/>
  <c r="L11" i="1" s="1"/>
  <c r="J12" i="1" l="1"/>
  <c r="L12" i="1" s="1"/>
  <c r="J13" i="1" l="1"/>
  <c r="L13" i="1" s="1"/>
  <c r="J14" i="1" l="1"/>
  <c r="L14" i="1" s="1"/>
  <c r="J15" i="1" l="1"/>
  <c r="L15" i="1" s="1"/>
  <c r="J16" i="1" l="1"/>
  <c r="L16" i="1" s="1"/>
  <c r="J17" i="1" l="1"/>
  <c r="L17" i="1" s="1"/>
  <c r="J18" i="1" l="1"/>
  <c r="L18" i="1" s="1"/>
  <c r="J19" i="1" l="1"/>
  <c r="L19" i="1" s="1"/>
  <c r="J20" i="1" l="1"/>
  <c r="L20" i="1" s="1"/>
  <c r="J21" i="1" l="1"/>
  <c r="L21" i="1" s="1"/>
  <c r="J22" i="1" l="1"/>
  <c r="L22" i="1" s="1"/>
  <c r="J23" i="1" l="1"/>
  <c r="L23" i="1" s="1"/>
  <c r="J24" i="1" l="1"/>
  <c r="L24" i="1" s="1"/>
  <c r="J25" i="1" l="1"/>
  <c r="L25" i="1" s="1"/>
  <c r="J26" i="1" l="1"/>
  <c r="L26" i="1" s="1"/>
  <c r="J27" i="1" l="1"/>
  <c r="L27" i="1" s="1"/>
  <c r="J28" i="1" l="1"/>
  <c r="L28" i="1" s="1"/>
  <c r="J29" i="1" l="1"/>
  <c r="L29" i="1" s="1"/>
  <c r="J30" i="1" l="1"/>
  <c r="L30" i="1" s="1"/>
  <c r="J31" i="1" l="1"/>
  <c r="L31" i="1" s="1"/>
  <c r="J32" i="1" l="1"/>
  <c r="L32" i="1" s="1"/>
  <c r="J33" i="1" l="1"/>
  <c r="L33" i="1" s="1"/>
  <c r="J34" i="1" l="1"/>
  <c r="L34" i="1" s="1"/>
  <c r="J35" i="1" l="1"/>
  <c r="L35" i="1" s="1"/>
  <c r="J36" i="1" l="1"/>
  <c r="L36" i="1" s="1"/>
  <c r="J37" i="1" l="1"/>
  <c r="L37" i="1" s="1"/>
  <c r="J38" i="1" l="1"/>
  <c r="L38" i="1" s="1"/>
  <c r="J39" i="1" l="1"/>
  <c r="L39" i="1" s="1"/>
  <c r="J40" i="1" l="1"/>
  <c r="L40" i="1" s="1"/>
  <c r="J41" i="1" l="1"/>
  <c r="L41" i="1" s="1"/>
  <c r="J42" i="1" l="1"/>
  <c r="L42" i="1" s="1"/>
  <c r="J43" i="1" l="1"/>
  <c r="L43" i="1" s="1"/>
  <c r="J44" i="1" l="1"/>
  <c r="L44" i="1" s="1"/>
  <c r="J45" i="1" l="1"/>
  <c r="L45" i="1" s="1"/>
  <c r="J46" i="1" l="1"/>
  <c r="L46" i="1" s="1"/>
  <c r="J47" i="1" l="1"/>
  <c r="L47" i="1" s="1"/>
  <c r="J48" i="1" l="1"/>
  <c r="L48" i="1" s="1"/>
  <c r="J49" i="1" l="1"/>
  <c r="L49" i="1" s="1"/>
  <c r="J50" i="1" l="1"/>
  <c r="L50" i="1" s="1"/>
  <c r="J51" i="1" l="1"/>
  <c r="L51" i="1" s="1"/>
  <c r="J52" i="1" l="1"/>
  <c r="L52" i="1" s="1"/>
  <c r="J53" i="1" l="1"/>
  <c r="L53" i="1" s="1"/>
  <c r="J54" i="1" l="1"/>
  <c r="L54" i="1" s="1"/>
  <c r="J55" i="1" l="1"/>
  <c r="L55" i="1" s="1"/>
  <c r="J56" i="1" l="1"/>
  <c r="L56" i="1" s="1"/>
  <c r="J57" i="1" l="1"/>
  <c r="L57" i="1" s="1"/>
  <c r="J58" i="1" l="1"/>
  <c r="L58" i="1" s="1"/>
  <c r="J59" i="1" l="1"/>
  <c r="L59" i="1" s="1"/>
  <c r="J60" i="1" l="1"/>
  <c r="L60" i="1" s="1"/>
  <c r="J61" i="1" l="1"/>
  <c r="L61" i="1" s="1"/>
  <c r="J62" i="1" l="1"/>
  <c r="L62" i="1" s="1"/>
  <c r="J63" i="1" l="1"/>
  <c r="L63" i="1" s="1"/>
  <c r="J64" i="1" l="1"/>
  <c r="L64" i="1" s="1"/>
  <c r="J65" i="1" l="1"/>
  <c r="L65" i="1" s="1"/>
  <c r="J66" i="1" l="1"/>
  <c r="L66" i="1" s="1"/>
  <c r="J67" i="1" l="1"/>
  <c r="L67" i="1" s="1"/>
  <c r="J68" i="1" l="1"/>
  <c r="L68" i="1" s="1"/>
  <c r="J69" i="1" l="1"/>
  <c r="L69" i="1" s="1"/>
  <c r="J70" i="1" l="1"/>
  <c r="L70" i="1" s="1"/>
  <c r="J71" i="1" l="1"/>
  <c r="L71" i="1" s="1"/>
  <c r="J72" i="1" l="1"/>
  <c r="L72" i="1" s="1"/>
  <c r="J73" i="1" l="1"/>
  <c r="L73" i="1" s="1"/>
  <c r="J74" i="1" l="1"/>
  <c r="L74" i="1" s="1"/>
  <c r="J75" i="1" l="1"/>
  <c r="L75" i="1" s="1"/>
  <c r="J76" i="1" l="1"/>
  <c r="L76" i="1" s="1"/>
  <c r="J77" i="1" l="1"/>
  <c r="L77" i="1" s="1"/>
  <c r="J78" i="1" l="1"/>
  <c r="L78" i="1" s="1"/>
  <c r="J79" i="1" l="1"/>
  <c r="L79" i="1" s="1"/>
</calcChain>
</file>

<file path=xl/sharedStrings.xml><?xml version="1.0" encoding="utf-8"?>
<sst xmlns="http://schemas.openxmlformats.org/spreadsheetml/2006/main" count="356" uniqueCount="309">
  <si>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</si>
  <si>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</si>
  <si>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</si>
  <si>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</si>
  <si>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</si>
  <si>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</si>
  <si>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</si>
  <si>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</si>
  <si>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</si>
  <si>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</si>
  <si>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</si>
  <si>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</si>
  <si>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</si>
  <si>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</si>
  <si>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</si>
  <si>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</si>
  <si>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</si>
  <si>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</si>
  <si>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</si>
  <si>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</si>
  <si>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</si>
  <si>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</si>
  <si>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</si>
  <si>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</si>
  <si>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</si>
  <si>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</si>
  <si>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</si>
  <si>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</si>
  <si>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</si>
  <si>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</si>
  <si>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</si>
  <si>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</si>
  <si>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</si>
  <si>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</si>
  <si>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Passlevels</t>
    <phoneticPr fontId="1" type="noConversion"/>
  </si>
  <si>
    <t>Image/GameScene/Maid/maid_1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</si>
  <si>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</si>
  <si>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</si>
  <si>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</si>
  <si>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</si>
  <si>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</si>
  <si>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</si>
  <si>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ShopShow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</si>
  <si>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</si>
  <si>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</si>
  <si>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</si>
  <si>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</si>
  <si>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</si>
  <si>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</si>
  <si>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</si>
  <si>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</si>
  <si>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</si>
  <si>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</si>
  <si>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</si>
  <si>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</si>
  <si>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</si>
  <si>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</si>
  <si>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</si>
  <si>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</si>
  <si>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</si>
  <si>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</si>
  <si>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</si>
  <si>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</si>
  <si>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</si>
  <si>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</si>
  <si>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</si>
  <si>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</si>
  <si>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</si>
  <si>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</si>
  <si>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</si>
  <si>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</si>
  <si>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</si>
  <si>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</si>
  <si>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</si>
  <si>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</si>
  <si>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</si>
  <si>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</si>
  <si>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</si>
  <si>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</si>
  <si>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</si>
  <si>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Image/GameScene/Maid/maid_20</t>
    <phoneticPr fontId="1" type="noConversion"/>
  </si>
  <si>
    <t>Image/GameScene/Maid/maid_21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</si>
  <si>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</si>
  <si>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</si>
  <si>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</si>
  <si>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</si>
  <si>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</si>
  <si>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</si>
  <si>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</si>
  <si>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1;2</t>
    <phoneticPr fontId="1" type="noConversion"/>
  </si>
  <si>
    <t>1;2;3</t>
    <phoneticPr fontId="1" type="noConversion"/>
  </si>
  <si>
    <t>角色描述</t>
    <phoneticPr fontId="1" type="noConversion"/>
  </si>
  <si>
    <t>RoleDescribe</t>
    <phoneticPr fontId="1" type="noConversion"/>
  </si>
  <si>
    <t>1;2;3;4</t>
    <phoneticPr fontId="1" type="noConversion"/>
  </si>
  <si>
    <t>1;2;3;4;5</t>
    <phoneticPr fontId="1" type="noConversion"/>
  </si>
  <si>
    <t>1;2;3;4;5;6</t>
    <phoneticPr fontId="1" type="noConversion"/>
  </si>
  <si>
    <t>1;2;3;4;5;6;7</t>
    <phoneticPr fontId="1" type="noConversion"/>
  </si>
  <si>
    <t>1;2;3;4;5;6;7;8</t>
    <phoneticPr fontId="1" type="noConversion"/>
  </si>
  <si>
    <t>2;3;4;5;6;7;8;9</t>
    <phoneticPr fontId="1" type="noConversion"/>
  </si>
  <si>
    <t>3;4;5;6;7;8;9;10</t>
    <phoneticPr fontId="1" type="noConversion"/>
  </si>
  <si>
    <t>4;5;6;7;8;9;10;11</t>
    <phoneticPr fontId="1" type="noConversion"/>
  </si>
  <si>
    <t>5;6;7;8;9;10;11;12</t>
    <phoneticPr fontId="1" type="noConversion"/>
  </si>
  <si>
    <t>6;7;8;9;10;11;12;13</t>
    <phoneticPr fontId="1" type="noConversion"/>
  </si>
  <si>
    <t>7;8;9;10;11;12;13;14</t>
    <phoneticPr fontId="1" type="noConversion"/>
  </si>
  <si>
    <t>8;9;10;11;12;13;14;15</t>
    <phoneticPr fontId="1" type="noConversion"/>
  </si>
  <si>
    <t>9;10;11;12;13;14;15;16</t>
    <phoneticPr fontId="1" type="noConversion"/>
  </si>
  <si>
    <t>10;11;12;13;14;15;16;17</t>
    <phoneticPr fontId="1" type="noConversion"/>
  </si>
  <si>
    <t>11;12;13;14;15;16;17;18</t>
    <phoneticPr fontId="1" type="noConversion"/>
  </si>
  <si>
    <t>12;13;14;15;16;17;18;19</t>
    <phoneticPr fontId="1" type="noConversion"/>
  </si>
  <si>
    <t>13;14;15;16;17;18;19;20</t>
    <phoneticPr fontId="1" type="noConversion"/>
  </si>
  <si>
    <t>14;15;16;17;18;19;20;21</t>
    <phoneticPr fontId="1" type="noConversion"/>
  </si>
  <si>
    <t>15;16;17;18;19;20;21;22</t>
    <phoneticPr fontId="1" type="noConversion"/>
  </si>
  <si>
    <t>16;17;18;19;20;21;22;23</t>
    <phoneticPr fontId="1" type="noConversion"/>
  </si>
  <si>
    <t>17;18;19;20;21;22;23;24</t>
    <phoneticPr fontId="1" type="noConversion"/>
  </si>
  <si>
    <t>18;19;20;21;22;23;24;25</t>
    <phoneticPr fontId="1" type="noConversion"/>
  </si>
  <si>
    <t>19;20;21;22;23;24;25;26</t>
    <phoneticPr fontId="1" type="noConversion"/>
  </si>
  <si>
    <t>20;21;22;23;24;25;26;27</t>
    <phoneticPr fontId="1" type="noConversion"/>
  </si>
  <si>
    <t>21;22;23;24;25;26;27;28</t>
    <phoneticPr fontId="1" type="noConversion"/>
  </si>
  <si>
    <t>22;23;24;25;26;27;28;29</t>
    <phoneticPr fontId="1" type="noConversion"/>
  </si>
  <si>
    <t>23;24;25;26;27;28;29;30</t>
    <phoneticPr fontId="1" type="noConversion"/>
  </si>
  <si>
    <t>24;25;26;27;28;29;30;31</t>
    <phoneticPr fontId="1" type="noConversion"/>
  </si>
  <si>
    <t>25;26;27;28;29;30;31;32</t>
    <phoneticPr fontId="1" type="noConversion"/>
  </si>
  <si>
    <t>26;27;28;29;30;31;32;33</t>
    <phoneticPr fontId="1" type="noConversion"/>
  </si>
  <si>
    <t>27;28;29;30;31;32;33;34</t>
    <phoneticPr fontId="1" type="noConversion"/>
  </si>
  <si>
    <t>28;29;30;31;32;33;34;35</t>
    <phoneticPr fontId="1" type="noConversion"/>
  </si>
  <si>
    <t>29;30;31;32;33;34;35;36</t>
    <phoneticPr fontId="1" type="noConversion"/>
  </si>
  <si>
    <t>30;31;32;33;34;35;36;37</t>
    <phoneticPr fontId="1" type="noConversion"/>
  </si>
  <si>
    <t>31;32;33;34;35;36;37;38</t>
    <phoneticPr fontId="1" type="noConversion"/>
  </si>
  <si>
    <t>32;33;34;35;36;37;38;39</t>
    <phoneticPr fontId="1" type="noConversion"/>
  </si>
  <si>
    <t>33;34;35;36;37;38;39;40</t>
    <phoneticPr fontId="1" type="noConversion"/>
  </si>
  <si>
    <t>34;35;36;37;38;39;40;41</t>
    <phoneticPr fontId="1" type="noConversion"/>
  </si>
  <si>
    <t>35;36;37;38;39;40;41;42</t>
    <phoneticPr fontId="1" type="noConversion"/>
  </si>
  <si>
    <t>36;37;38;39;40;41;42;43</t>
    <phoneticPr fontId="1" type="noConversion"/>
  </si>
  <si>
    <t>37;38;39;40;41;42;43;44</t>
    <phoneticPr fontId="1" type="noConversion"/>
  </si>
  <si>
    <t>38;39;40;41;42;43;44;45</t>
    <phoneticPr fontId="1" type="noConversion"/>
  </si>
  <si>
    <t>39;40;41;42;43;44;45;46</t>
    <phoneticPr fontId="1" type="noConversion"/>
  </si>
  <si>
    <t>40;41;42;43;44;45;46;47</t>
    <phoneticPr fontId="1" type="noConversion"/>
  </si>
  <si>
    <t>42;43;44;45;46;47;48;49</t>
    <phoneticPr fontId="1" type="noConversion"/>
  </si>
  <si>
    <t>41;42;43;44;45;46;47;48</t>
    <phoneticPr fontId="1" type="noConversion"/>
  </si>
  <si>
    <t>43;44;45;46;47;48;49;50</t>
    <phoneticPr fontId="1" type="noConversion"/>
  </si>
  <si>
    <t>44;45;46;47;48;49;50;51</t>
    <phoneticPr fontId="1" type="noConversion"/>
  </si>
  <si>
    <t>45;46;47;48;49;50;51;52</t>
    <phoneticPr fontId="1" type="noConversion"/>
  </si>
  <si>
    <t>46;47;48;49;50;51;52;53</t>
    <phoneticPr fontId="1" type="noConversion"/>
  </si>
  <si>
    <t>47;48;49;50;51;52;53;54</t>
    <phoneticPr fontId="1" type="noConversion"/>
  </si>
  <si>
    <t>48;49;50;51;52;53;54;55</t>
    <phoneticPr fontId="1" type="noConversion"/>
  </si>
  <si>
    <t>49;50;51;52;53;54;55;56</t>
    <phoneticPr fontId="1" type="noConversion"/>
  </si>
  <si>
    <t>50;51;52;53;54;55;56;57</t>
    <phoneticPr fontId="1" type="noConversion"/>
  </si>
  <si>
    <t>51;52;53;54;55;56;57;58</t>
    <phoneticPr fontId="1" type="noConversion"/>
  </si>
  <si>
    <t>52;53;54;55;56;57;58;59</t>
    <phoneticPr fontId="1" type="noConversion"/>
  </si>
  <si>
    <t>53;54;55;56;57;58;59;60</t>
    <phoneticPr fontId="1" type="noConversion"/>
  </si>
  <si>
    <t>54;55;56;57;58;59;60;61</t>
    <phoneticPr fontId="1" type="noConversion"/>
  </si>
  <si>
    <t>55;56;57;58;59;60;61;62</t>
    <phoneticPr fontId="1" type="noConversion"/>
  </si>
  <si>
    <t>56;57;58;59;60;61;62;63</t>
    <phoneticPr fontId="1" type="noConversion"/>
  </si>
  <si>
    <t>57;58;59;60;61;62;63;64</t>
    <phoneticPr fontId="1" type="noConversion"/>
  </si>
  <si>
    <t>58;59;60;61;62;63;64;65</t>
    <phoneticPr fontId="1" type="noConversion"/>
  </si>
  <si>
    <t>59;60;61;62;63;64;65;66</t>
    <phoneticPr fontId="1" type="noConversion"/>
  </si>
  <si>
    <t>60;61;62;63;64;65;66;67</t>
    <phoneticPr fontId="1" type="noConversion"/>
  </si>
  <si>
    <t>61;62;63;64;65;66;67;68</t>
    <phoneticPr fontId="1" type="noConversion"/>
  </si>
  <si>
    <t>62;63;64;65;66;67;68;69</t>
    <phoneticPr fontId="1" type="noConversion"/>
  </si>
  <si>
    <t>63;64;65;66;67;68;69;70</t>
    <phoneticPr fontId="1" type="noConversion"/>
  </si>
  <si>
    <t>64;65;66;67;68;69;70;71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</si>
  <si>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</si>
  <si>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</si>
  <si>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</si>
  <si>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</si>
  <si>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璎珞发火</t>
    <phoneticPr fontId="1" type="noConversion"/>
  </si>
  <si>
    <t>璎珞拿水桶</t>
    <phoneticPr fontId="4" type="noConversion"/>
  </si>
  <si>
    <t>湿身锦绣</t>
    <phoneticPr fontId="4" type="noConversion"/>
  </si>
  <si>
    <t>方姑姑</t>
    <phoneticPr fontId="4" type="noConversion"/>
  </si>
  <si>
    <t>拿被子的璎珞</t>
    <phoneticPr fontId="4" type="noConversion"/>
  </si>
  <si>
    <t>锦绣倒水</t>
    <phoneticPr fontId="1" type="noConversion"/>
  </si>
  <si>
    <t>Image/GameScene/Maid/maid_26</t>
    <phoneticPr fontId="1" type="noConversion"/>
  </si>
  <si>
    <t>Image/GameScene/Maid/maid_27</t>
    <phoneticPr fontId="1" type="noConversion"/>
  </si>
  <si>
    <t>Image/GameScene/Maid/maid_28</t>
    <phoneticPr fontId="1" type="noConversion"/>
  </si>
  <si>
    <t>Image/GameScene/Maid/maid_29</t>
    <phoneticPr fontId="1" type="noConversion"/>
  </si>
  <si>
    <t>Image/GameScene/Maid/maid_30</t>
    <phoneticPr fontId="1" type="noConversion"/>
  </si>
  <si>
    <t>Image/GameScene/Maid/maid_31</t>
    <phoneticPr fontId="1" type="noConversion"/>
  </si>
  <si>
    <t>Image/GameScene/Maid/maid_32</t>
    <phoneticPr fontId="1" type="noConversion"/>
  </si>
  <si>
    <t>Image/GameScene/Maid/maid_33</t>
    <phoneticPr fontId="1" type="noConversion"/>
  </si>
  <si>
    <t>Image/GameScene/Maid/maid_34</t>
    <phoneticPr fontId="1" type="noConversion"/>
  </si>
  <si>
    <t>Image/GameScene/Maid/maid_35</t>
    <phoneticPr fontId="1" type="noConversion"/>
  </si>
  <si>
    <t>Image/GameScene/Maid/maid_36</t>
    <phoneticPr fontId="1" type="noConversion"/>
  </si>
  <si>
    <t>Image/GameScene/Maid/maid_37</t>
    <phoneticPr fontId="1" type="noConversion"/>
  </si>
  <si>
    <t>吉祥吃面</t>
    <phoneticPr fontId="1" type="noConversion"/>
  </si>
  <si>
    <t>吉祥手帕</t>
    <phoneticPr fontId="1" type="noConversion"/>
  </si>
  <si>
    <t>吉祥被抓</t>
    <phoneticPr fontId="1" type="noConversion"/>
  </si>
  <si>
    <t>璎珞绣常服</t>
    <phoneticPr fontId="1" type="noConversion"/>
  </si>
  <si>
    <t>皇帝穿常服</t>
    <phoneticPr fontId="1" type="noConversion"/>
  </si>
  <si>
    <t>玲珑盒饭</t>
    <phoneticPr fontId="1" type="noConversion"/>
  </si>
  <si>
    <t>向下取整数</t>
    <phoneticPr fontId="1" type="noConversion"/>
  </si>
  <si>
    <t>ListSpliter:","</t>
    <phoneticPr fontId="1" type="noConversion"/>
  </si>
  <si>
    <t>产生的收益/秒（0个、1万、2亿、3兆、4京、5垓、6秭、7穰、8沟、9涧、10正、11载 、12极）</t>
    <phoneticPr fontId="1" type="noConversion"/>
  </si>
  <si>
    <t>[]string</t>
  </si>
  <si>
    <t>0_19</t>
  </si>
  <si>
    <t>0_23</t>
  </si>
  <si>
    <t>0_27</t>
  </si>
  <si>
    <t>0_39</t>
  </si>
  <si>
    <t>0_47</t>
  </si>
  <si>
    <t>0_67</t>
  </si>
  <si>
    <t>0_115</t>
  </si>
  <si>
    <t>Image/GameScene/Maid/maid_38</t>
    <phoneticPr fontId="1" type="noConversion"/>
  </si>
  <si>
    <t>Image/GameScene/Maid/maid_39</t>
    <phoneticPr fontId="1" type="noConversion"/>
  </si>
  <si>
    <t>Image/GameScene/Maid/maid_40</t>
  </si>
  <si>
    <t>Image/GameScene/Maid/maid_41</t>
  </si>
  <si>
    <t>Image/GameScene/Maid/maid_42</t>
  </si>
  <si>
    <t>Image/GameScene/Maid/maid_43</t>
  </si>
  <si>
    <t>锦绣</t>
    <phoneticPr fontId="1" type="noConversion"/>
  </si>
  <si>
    <t>方姑姑</t>
  </si>
  <si>
    <t>大肚子璎珞</t>
  </si>
  <si>
    <t>严嬷嬷</t>
    <phoneticPr fontId="1" type="noConversion"/>
  </si>
  <si>
    <t>吴总管</t>
    <phoneticPr fontId="1" type="noConversion"/>
  </si>
  <si>
    <t>富察玉佩</t>
  </si>
  <si>
    <t>Image/GameScene/Maid/maid_44</t>
    <phoneticPr fontId="1" type="noConversion"/>
  </si>
  <si>
    <t>Image/GameScene/Maid/maid_45</t>
    <phoneticPr fontId="1" type="noConversion"/>
  </si>
  <si>
    <t>Image/GameScene/Maid/maid_46</t>
  </si>
  <si>
    <t>Image/GameScene/Maid/maid_47</t>
  </si>
  <si>
    <t>Image/GameScene/Maid/maid_48</t>
  </si>
  <si>
    <t>Image/GameScene/Maid/maid_49</t>
  </si>
  <si>
    <t>怡嫔</t>
    <phoneticPr fontId="4" type="noConversion"/>
  </si>
  <si>
    <t>皇后</t>
    <phoneticPr fontId="4" type="noConversion"/>
  </si>
  <si>
    <t>高贵妃</t>
    <phoneticPr fontId="4" type="noConversion"/>
  </si>
  <si>
    <t>张院判</t>
    <phoneticPr fontId="4" type="noConversion"/>
  </si>
  <si>
    <t>愉贵人</t>
    <phoneticPr fontId="4" type="noConversion"/>
  </si>
  <si>
    <t>太医拿枇杷膏</t>
  </si>
  <si>
    <t>#</t>
    <phoneticPr fontId="1" type="noConversion"/>
  </si>
  <si>
    <t>#</t>
  </si>
  <si>
    <t>初始值</t>
    <phoneticPr fontId="1" type="noConversion"/>
  </si>
  <si>
    <t>倍数</t>
    <phoneticPr fontId="1" type="noConversion"/>
  </si>
  <si>
    <t>向上取整数</t>
    <phoneticPr fontId="1" type="noConversion"/>
  </si>
  <si>
    <t>0_1</t>
  </si>
  <si>
    <t>0_16</t>
  </si>
  <si>
    <t>0_32</t>
  </si>
  <si>
    <t>0_56</t>
  </si>
  <si>
    <t>0_80</t>
  </si>
  <si>
    <t>0_96</t>
  </si>
  <si>
    <t>0_138</t>
  </si>
  <si>
    <t>0_165</t>
  </si>
  <si>
    <t>0_198</t>
  </si>
  <si>
    <t>0_238</t>
  </si>
  <si>
    <t>0_285</t>
  </si>
  <si>
    <t>0_342</t>
  </si>
  <si>
    <t>0_411</t>
  </si>
  <si>
    <t>0_493</t>
  </si>
  <si>
    <t>0_591</t>
  </si>
  <si>
    <t>0_709</t>
  </si>
  <si>
    <t>0_851</t>
  </si>
  <si>
    <t>0_1021</t>
  </si>
  <si>
    <t>0_1225</t>
  </si>
  <si>
    <t>0_1470</t>
  </si>
  <si>
    <t>0_1764</t>
  </si>
  <si>
    <t>0_2117</t>
  </si>
  <si>
    <t>0_2540</t>
  </si>
  <si>
    <t>0_3048</t>
  </si>
  <si>
    <t>0_3658</t>
  </si>
  <si>
    <t>0_4389</t>
  </si>
  <si>
    <t>0_5267</t>
  </si>
  <si>
    <t>0_6320</t>
  </si>
  <si>
    <t>0_7584</t>
  </si>
  <si>
    <t>0_9101</t>
  </si>
  <si>
    <t>0_2</t>
    <phoneticPr fontId="1" type="noConversion"/>
  </si>
  <si>
    <t>0_3</t>
    <phoneticPr fontId="1" type="noConversion"/>
  </si>
  <si>
    <t>0_4</t>
    <phoneticPr fontId="1" type="noConversion"/>
  </si>
  <si>
    <t>0_5</t>
    <phoneticPr fontId="1" type="noConversion"/>
  </si>
  <si>
    <t>0_6</t>
    <phoneticPr fontId="1" type="noConversion"/>
  </si>
  <si>
    <t>0_7</t>
    <phoneticPr fontId="1" type="noConversion"/>
  </si>
  <si>
    <t>0_8</t>
    <phoneticPr fontId="1" type="noConversion"/>
  </si>
  <si>
    <t>0_9</t>
    <phoneticPr fontId="1" type="noConversion"/>
  </si>
  <si>
    <t>0_10</t>
    <phoneticPr fontId="1" type="noConversion"/>
  </si>
  <si>
    <t>0_11</t>
    <phoneticPr fontId="1" type="noConversion"/>
  </si>
  <si>
    <t>0_12</t>
    <phoneticPr fontId="1" type="noConversion"/>
  </si>
  <si>
    <t>0_13</t>
    <phoneticPr fontId="1" type="noConversion"/>
  </si>
  <si>
    <t>0_14</t>
    <phoneticPr fontId="1" type="noConversion"/>
  </si>
  <si>
    <t>0_15</t>
    <phoneticPr fontId="1" type="noConversion"/>
  </si>
  <si>
    <t>1_1,0_921</t>
  </si>
  <si>
    <t>1_1,0_3105</t>
  </si>
  <si>
    <t>1_1,0_5726</t>
  </si>
  <si>
    <t>1_1,0_8871</t>
  </si>
  <si>
    <t>1_2,0_2645</t>
  </si>
  <si>
    <t>1_2,0_7174</t>
  </si>
  <si>
    <t>1_3,0_2609</t>
  </si>
  <si>
    <t>1_3,0_9131</t>
  </si>
  <si>
    <t>1_4,0_6957</t>
  </si>
  <si>
    <t>1_5,0_6348</t>
  </si>
  <si>
    <t>1_6,0_7618</t>
  </si>
  <si>
    <t>1_8,0_1141</t>
  </si>
  <si>
    <t>1_9,0_7369</t>
  </si>
  <si>
    <t>1_11,0_6843</t>
  </si>
  <si>
    <t>1_14,0_211</t>
  </si>
  <si>
    <t>1_16,0_8253</t>
  </si>
  <si>
    <t>1_20,0_1904</t>
  </si>
  <si>
    <t>1_24,0_2284</t>
  </si>
  <si>
    <t>1_29,0_741</t>
  </si>
  <si>
    <t>1_34,0_8889</t>
  </si>
  <si>
    <t>1_41,0_8667</t>
  </si>
  <si>
    <t>1_50,0_2401</t>
  </si>
  <si>
    <t>1_60,0_2881</t>
  </si>
  <si>
    <t>1_72,0_3457</t>
  </si>
  <si>
    <t>玲珑</t>
    <phoneticPr fontId="4" type="noConversion"/>
  </si>
  <si>
    <t>芝兰</t>
    <phoneticPr fontId="4" type="noConversion"/>
  </si>
  <si>
    <t xml:space="preserve">嘉嫔  </t>
    <phoneticPr fontId="4" type="noConversion"/>
  </si>
  <si>
    <t>藕粉丸子</t>
  </si>
  <si>
    <t xml:space="preserve">傻子璎珞 </t>
    <phoneticPr fontId="4" type="noConversion"/>
  </si>
  <si>
    <t>高贵妃</t>
    <phoneticPr fontId="4" type="noConversion"/>
  </si>
  <si>
    <t>Image/GameScene/Maid/maid_50</t>
  </si>
  <si>
    <t>Image/GameScene/Maid/maid_51</t>
  </si>
  <si>
    <t>Image/GameScene/Maid/maid_52</t>
  </si>
  <si>
    <t>Image/GameScene/Maid/maid_53</t>
  </si>
  <si>
    <t>Image/GameScene/Maid/maid_54</t>
  </si>
  <si>
    <t>Image/GameScene/Maid/maid_55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</si>
</sst>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_);[Red]\(0\)"/>
  </numFmts>
  <fonts count="7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5" fillId="5" borderId="0" xfId="0" applyFont="1" applyFill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5" fillId="7" borderId="0" xfId="0" applyFont="1" applyFill="1">
      <alignment vertical="center"/>
    </xf>
    <xf numFmtId="177" fontId="5" fillId="7" borderId="0" xfId="0" applyNumberFormat="1" applyFont="1" applyFill="1" applyAlignment="1">
      <alignment horizontal="right" vertical="center"/>
    </xf>
    <xf numFmtId="0" fontId="3" fillId="8" borderId="0" xfId="0" applyFont="1" applyFill="1" applyBorder="1" applyAlignment="1">
      <alignment horizontal="center" vertical="center"/>
    </xf>
    <xf numFmtId="0" fontId="5" fillId="8" borderId="0" xfId="0" applyFont="1" applyFill="1">
      <alignment vertical="center"/>
    </xf>
    <xf numFmtId="177" fontId="5" fillId="8" borderId="0" xfId="0" applyNumberFormat="1" applyFont="1" applyFill="1" applyAlignment="1">
      <alignment horizontal="right" vertical="center"/>
    </xf>
    <xf numFmtId="0" fontId="5" fillId="8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6" fillId="8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 applyFill="1">
      <alignment vertical="center"/>
    </xf>
    <xf numFmtId="177" fontId="2" fillId="0" borderId="0" xfId="0" applyNumberFormat="1" applyFont="1">
      <alignment vertical="center"/>
    </xf>
    <xf numFmtId="0" fontId="3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topLeftCell="A16" workbookViewId="0">
      <selection activeCell="A34" sqref="A34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19.19921875" bestFit="1" customWidth="1"/>
    <col min="6" max="6" width="14.3984375" customWidth="1"/>
    <col min="7" max="7" width="12.69921875" customWidth="1"/>
    <col min="8" max="8" width="10.09765625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86</v>
      </c>
      <c r="D1" s="6" t="s">
        <v>72</v>
      </c>
      <c r="E1" s="6" t="s">
        <v>34</v>
      </c>
      <c r="F1" s="20" t="s">
        <v>25</v>
      </c>
      <c r="G1" s="6" t="s">
        <v>26</v>
      </c>
      <c r="H1" s="6" t="s">
        <v>42</v>
      </c>
      <c r="I1" s="12" t="s">
        <v>92</v>
      </c>
      <c r="J1" s="14" t="s">
        <v>161</v>
      </c>
      <c r="K1" s="14" t="s">
        <v>162</v>
      </c>
      <c r="L1" s="14" t="s">
        <v>162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71</v>
      </c>
      <c r="E2" s="6" t="s">
        <v>1</v>
      </c>
      <c r="F2" s="20" t="s">
        <v>192</v>
      </c>
      <c r="G2" s="6" t="s">
        <v>71</v>
      </c>
      <c r="H2" s="6" t="s">
        <v>44</v>
      </c>
      <c r="I2" s="6" t="s">
        <v>27</v>
      </c>
      <c r="J2" s="14"/>
    </row>
    <row r="3" spans="1:12" ht="17.25" x14ac:dyDescent="0.3">
      <c r="A3" s="7" t="s">
        <v>0</v>
      </c>
      <c r="B3" s="7"/>
      <c r="C3" s="6"/>
      <c r="D3" s="6"/>
      <c r="E3" s="6"/>
      <c r="F3" s="20" t="s">
        <v>190</v>
      </c>
      <c r="G3" s="6"/>
      <c r="H3" s="6" t="s">
        <v>87</v>
      </c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73</v>
      </c>
      <c r="E4" s="6" t="s">
        <v>88</v>
      </c>
      <c r="F4" s="20" t="s">
        <v>191</v>
      </c>
      <c r="G4" s="6" t="s">
        <v>23</v>
      </c>
      <c r="H4" s="6" t="s">
        <v>41</v>
      </c>
      <c r="I4" s="11" t="s">
        <v>91</v>
      </c>
      <c r="J4" s="11" t="s">
        <v>163</v>
      </c>
      <c r="K4" s="11" t="s">
        <v>164</v>
      </c>
      <c r="L4" s="11" t="s">
        <v>189</v>
      </c>
    </row>
    <row r="5" spans="1:12" ht="17.25" x14ac:dyDescent="0.2">
      <c r="A5" s="6">
        <v>1</v>
      </c>
      <c r="B5" s="5" t="s">
        <v>30</v>
      </c>
      <c r="C5" s="8" t="s">
        <v>35</v>
      </c>
      <c r="D5" s="8">
        <v>0</v>
      </c>
      <c r="E5" s="8">
        <v>1</v>
      </c>
      <c r="F5" s="17" t="s">
        <v>229</v>
      </c>
      <c r="G5" s="8">
        <v>2</v>
      </c>
      <c r="H5" s="8">
        <v>1</v>
      </c>
      <c r="J5" s="15">
        <v>1</v>
      </c>
      <c r="K5">
        <v>2.0499999999999998</v>
      </c>
      <c r="L5" s="16">
        <f>ROUNDDOWN(J5,0)</f>
        <v>1</v>
      </c>
    </row>
    <row r="6" spans="1:12" ht="17.25" x14ac:dyDescent="0.2">
      <c r="A6" s="6">
        <v>2</v>
      </c>
      <c r="B6" s="5" t="s">
        <v>28</v>
      </c>
      <c r="C6" s="8" t="s">
        <v>36</v>
      </c>
      <c r="D6" s="8">
        <v>0</v>
      </c>
      <c r="E6" s="8">
        <v>1</v>
      </c>
      <c r="F6" s="17" t="s">
        <v>259</v>
      </c>
      <c r="G6" s="8">
        <v>3</v>
      </c>
      <c r="H6" s="8">
        <v>1</v>
      </c>
      <c r="J6" s="15">
        <f>J5*K5</f>
        <v>2.0499999999999998</v>
      </c>
      <c r="K6">
        <v>2.0499999999999998</v>
      </c>
      <c r="L6" s="16">
        <f t="shared" ref="L6:L69" si="0">ROUNDDOWN(J6,0)</f>
        <v>2</v>
      </c>
    </row>
    <row r="7" spans="1:12" ht="17.25" x14ac:dyDescent="0.2">
      <c r="A7" s="6">
        <v>3</v>
      </c>
      <c r="B7" s="25" t="s">
        <v>29</v>
      </c>
      <c r="C7" s="26" t="s">
        <v>37</v>
      </c>
      <c r="D7" s="26">
        <v>0</v>
      </c>
      <c r="E7" s="26">
        <v>2</v>
      </c>
      <c r="F7" s="27" t="s">
        <v>260</v>
      </c>
      <c r="G7" s="26">
        <v>4</v>
      </c>
      <c r="H7" s="26">
        <v>1</v>
      </c>
      <c r="J7" s="15">
        <f>J6*K6</f>
        <v>4.2024999999999997</v>
      </c>
      <c r="K7">
        <v>2.0499999999999998</v>
      </c>
      <c r="L7" s="16">
        <f t="shared" si="0"/>
        <v>4</v>
      </c>
    </row>
    <row r="8" spans="1:12" ht="17.25" x14ac:dyDescent="0.2">
      <c r="A8" s="6">
        <v>4</v>
      </c>
      <c r="B8" s="25" t="s">
        <v>33</v>
      </c>
      <c r="C8" s="26" t="s">
        <v>38</v>
      </c>
      <c r="D8" s="26">
        <v>4</v>
      </c>
      <c r="E8" s="26">
        <v>2</v>
      </c>
      <c r="F8" s="27" t="s">
        <v>261</v>
      </c>
      <c r="G8" s="26">
        <v>5</v>
      </c>
      <c r="H8" s="26">
        <v>1</v>
      </c>
      <c r="J8" s="15">
        <f t="shared" ref="J8:J14" si="1">J7*K7</f>
        <v>8.615124999999999</v>
      </c>
      <c r="K8">
        <v>2.0499999999999998</v>
      </c>
      <c r="L8" s="16">
        <f t="shared" si="0"/>
        <v>8</v>
      </c>
    </row>
    <row r="9" spans="1:12" ht="17.25" x14ac:dyDescent="0.2">
      <c r="A9" s="6">
        <v>5</v>
      </c>
      <c r="B9" s="25" t="s">
        <v>32</v>
      </c>
      <c r="C9" s="26" t="s">
        <v>39</v>
      </c>
      <c r="D9" s="26">
        <v>5</v>
      </c>
      <c r="E9" s="26">
        <v>2</v>
      </c>
      <c r="F9" s="27" t="s">
        <v>262</v>
      </c>
      <c r="G9" s="26">
        <v>6</v>
      </c>
      <c r="H9" s="26">
        <v>1</v>
      </c>
      <c r="J9" s="15">
        <f t="shared" si="1"/>
        <v>17.661006249999996</v>
      </c>
      <c r="K9">
        <v>2.0499999999999998</v>
      </c>
      <c r="L9" s="16">
        <f t="shared" si="0"/>
        <v>17</v>
      </c>
    </row>
    <row r="10" spans="1:12" ht="17.25" x14ac:dyDescent="0.2">
      <c r="A10" s="6">
        <v>6</v>
      </c>
      <c r="B10" s="25" t="s">
        <v>31</v>
      </c>
      <c r="C10" s="26" t="s">
        <v>40</v>
      </c>
      <c r="D10" s="26">
        <v>6</v>
      </c>
      <c r="E10" s="26">
        <v>2</v>
      </c>
      <c r="F10" s="27" t="s">
        <v>263</v>
      </c>
      <c r="G10" s="26">
        <v>7</v>
      </c>
      <c r="H10" s="26" t="s">
        <v>89</v>
      </c>
      <c r="J10" s="15">
        <f t="shared" si="1"/>
        <v>36.205062812499989</v>
      </c>
      <c r="K10">
        <v>2.0499999999999998</v>
      </c>
      <c r="L10" s="16">
        <f t="shared" si="0"/>
        <v>36</v>
      </c>
    </row>
    <row r="11" spans="1:12" ht="17.25" x14ac:dyDescent="0.2">
      <c r="A11" s="6">
        <v>7</v>
      </c>
      <c r="B11" s="10" t="s">
        <v>74</v>
      </c>
      <c r="C11" s="8" t="s">
        <v>80</v>
      </c>
      <c r="D11" s="8">
        <v>0</v>
      </c>
      <c r="E11" s="8">
        <v>3</v>
      </c>
      <c r="F11" s="17" t="s">
        <v>264</v>
      </c>
      <c r="G11" s="8">
        <v>8</v>
      </c>
      <c r="H11" s="8" t="s">
        <v>90</v>
      </c>
      <c r="J11" s="15">
        <f t="shared" si="1"/>
        <v>74.220378765624972</v>
      </c>
      <c r="K11">
        <v>2.0499999999999998</v>
      </c>
      <c r="L11" s="16">
        <f t="shared" si="0"/>
        <v>74</v>
      </c>
    </row>
    <row r="12" spans="1:12" ht="17.25" x14ac:dyDescent="0.2">
      <c r="A12" s="6">
        <v>8</v>
      </c>
      <c r="B12" s="10" t="s">
        <v>75</v>
      </c>
      <c r="C12" s="8" t="s">
        <v>81</v>
      </c>
      <c r="D12" s="8">
        <v>34</v>
      </c>
      <c r="E12" s="8">
        <v>3</v>
      </c>
      <c r="F12" s="17" t="s">
        <v>265</v>
      </c>
      <c r="G12" s="8">
        <v>9</v>
      </c>
      <c r="H12" s="8" t="s">
        <v>93</v>
      </c>
      <c r="J12" s="15">
        <f t="shared" si="1"/>
        <v>152.15177646953117</v>
      </c>
      <c r="K12">
        <v>2.0499999999999998</v>
      </c>
      <c r="L12" s="16">
        <f t="shared" si="0"/>
        <v>152</v>
      </c>
    </row>
    <row r="13" spans="1:12" ht="17.25" x14ac:dyDescent="0.2">
      <c r="A13" s="6">
        <v>9</v>
      </c>
      <c r="B13" s="10" t="s">
        <v>76</v>
      </c>
      <c r="C13" s="8" t="s">
        <v>82</v>
      </c>
      <c r="D13" s="8">
        <v>35</v>
      </c>
      <c r="E13" s="8">
        <v>3</v>
      </c>
      <c r="F13" s="17" t="s">
        <v>266</v>
      </c>
      <c r="G13" s="8">
        <v>10</v>
      </c>
      <c r="H13" s="8" t="s">
        <v>94</v>
      </c>
      <c r="J13" s="15">
        <f t="shared" si="1"/>
        <v>311.91114176253888</v>
      </c>
      <c r="K13">
        <v>2.0499999999999998</v>
      </c>
      <c r="L13" s="16">
        <f t="shared" si="0"/>
        <v>311</v>
      </c>
    </row>
    <row r="14" spans="1:12" ht="17.25" x14ac:dyDescent="0.2">
      <c r="A14" s="6">
        <v>10</v>
      </c>
      <c r="B14" s="10" t="s">
        <v>79</v>
      </c>
      <c r="C14" s="8" t="s">
        <v>83</v>
      </c>
      <c r="D14" s="8">
        <v>36</v>
      </c>
      <c r="E14" s="8">
        <v>3</v>
      </c>
      <c r="F14" s="17" t="s">
        <v>267</v>
      </c>
      <c r="G14" s="8">
        <v>11</v>
      </c>
      <c r="H14" s="8" t="s">
        <v>95</v>
      </c>
      <c r="J14" s="15">
        <f t="shared" si="1"/>
        <v>639.41784061320459</v>
      </c>
      <c r="K14">
        <v>2.0499999999999998</v>
      </c>
      <c r="L14" s="16">
        <f t="shared" si="0"/>
        <v>639</v>
      </c>
    </row>
    <row r="15" spans="1:12" ht="17.25" x14ac:dyDescent="0.2">
      <c r="A15" s="6">
        <v>11</v>
      </c>
      <c r="B15" s="10" t="s">
        <v>77</v>
      </c>
      <c r="C15" s="8" t="s">
        <v>84</v>
      </c>
      <c r="D15" s="8">
        <v>37</v>
      </c>
      <c r="E15" s="8">
        <v>3</v>
      </c>
      <c r="F15" s="17" t="s">
        <v>268</v>
      </c>
      <c r="G15" s="8">
        <v>12</v>
      </c>
      <c r="H15" s="8" t="s">
        <v>96</v>
      </c>
      <c r="J15" s="15">
        <f t="shared" ref="J15:J22" si="2">J14*K14</f>
        <v>1310.8065732570692</v>
      </c>
      <c r="K15">
        <v>2.0499999999999998</v>
      </c>
      <c r="L15" s="16">
        <f t="shared" si="0"/>
        <v>1310</v>
      </c>
    </row>
    <row r="16" spans="1:12" ht="17.25" x14ac:dyDescent="0.2">
      <c r="A16" s="6">
        <v>12</v>
      </c>
      <c r="B16" s="10" t="s">
        <v>78</v>
      </c>
      <c r="C16" s="8" t="s">
        <v>85</v>
      </c>
      <c r="D16" s="8">
        <v>38</v>
      </c>
      <c r="E16" s="8">
        <v>3</v>
      </c>
      <c r="F16" s="17" t="s">
        <v>269</v>
      </c>
      <c r="G16" s="8">
        <v>13</v>
      </c>
      <c r="H16" s="8" t="s">
        <v>97</v>
      </c>
      <c r="J16" s="15">
        <f t="shared" si="2"/>
        <v>2687.1534751769918</v>
      </c>
      <c r="K16">
        <v>2.0499999999999998</v>
      </c>
      <c r="L16" s="16">
        <f t="shared" si="0"/>
        <v>2687</v>
      </c>
    </row>
    <row r="17" spans="1:12" ht="17.25" x14ac:dyDescent="0.2">
      <c r="A17" s="6">
        <v>13</v>
      </c>
      <c r="B17" s="25" t="s">
        <v>170</v>
      </c>
      <c r="C17" s="26" t="s">
        <v>171</v>
      </c>
      <c r="D17" s="26">
        <v>0</v>
      </c>
      <c r="E17" s="26">
        <v>4</v>
      </c>
      <c r="F17" s="27" t="s">
        <v>270</v>
      </c>
      <c r="G17" s="26">
        <v>14</v>
      </c>
      <c r="H17" s="26" t="s">
        <v>98</v>
      </c>
      <c r="J17" s="15">
        <f t="shared" si="2"/>
        <v>5508.6646241128328</v>
      </c>
      <c r="K17">
        <v>2.0499999999999998</v>
      </c>
      <c r="L17" s="16">
        <f t="shared" si="0"/>
        <v>5508</v>
      </c>
    </row>
    <row r="18" spans="1:12" ht="17.25" x14ac:dyDescent="0.2">
      <c r="A18" s="6">
        <v>14</v>
      </c>
      <c r="B18" s="25" t="s">
        <v>166</v>
      </c>
      <c r="C18" s="26" t="s">
        <v>172</v>
      </c>
      <c r="D18" s="26">
        <v>40</v>
      </c>
      <c r="E18" s="26">
        <v>4</v>
      </c>
      <c r="F18" s="27" t="s">
        <v>271</v>
      </c>
      <c r="G18" s="26">
        <v>15</v>
      </c>
      <c r="H18" s="26" t="s">
        <v>99</v>
      </c>
      <c r="J18" s="15">
        <f t="shared" si="2"/>
        <v>11292.762479431307</v>
      </c>
      <c r="K18">
        <v>2.0499999999999998</v>
      </c>
      <c r="L18" s="16">
        <f t="shared" si="0"/>
        <v>11292</v>
      </c>
    </row>
    <row r="19" spans="1:12" ht="17.25" x14ac:dyDescent="0.2">
      <c r="A19" s="6">
        <v>15</v>
      </c>
      <c r="B19" s="25" t="s">
        <v>169</v>
      </c>
      <c r="C19" s="26" t="s">
        <v>173</v>
      </c>
      <c r="D19" s="26">
        <v>41</v>
      </c>
      <c r="E19" s="26">
        <v>4</v>
      </c>
      <c r="F19" s="27" t="s">
        <v>272</v>
      </c>
      <c r="G19" s="26">
        <v>16</v>
      </c>
      <c r="H19" s="26" t="s">
        <v>100</v>
      </c>
      <c r="J19" s="15">
        <f t="shared" si="2"/>
        <v>23150.163082834177</v>
      </c>
      <c r="K19">
        <v>2.0499999999999998</v>
      </c>
      <c r="L19" s="16">
        <f t="shared" si="0"/>
        <v>23150</v>
      </c>
    </row>
    <row r="20" spans="1:12" ht="17.25" x14ac:dyDescent="0.2">
      <c r="A20" s="6">
        <v>16</v>
      </c>
      <c r="B20" s="25" t="s">
        <v>167</v>
      </c>
      <c r="C20" s="26" t="s">
        <v>174</v>
      </c>
      <c r="D20" s="26">
        <v>42</v>
      </c>
      <c r="E20" s="26">
        <v>4</v>
      </c>
      <c r="F20" s="27" t="s">
        <v>230</v>
      </c>
      <c r="G20" s="26">
        <v>17</v>
      </c>
      <c r="H20" s="26" t="s">
        <v>101</v>
      </c>
      <c r="J20" s="15">
        <f t="shared" si="2"/>
        <v>47457.834319810056</v>
      </c>
      <c r="K20">
        <v>2.0499999999999998</v>
      </c>
      <c r="L20" s="16">
        <f t="shared" si="0"/>
        <v>47457</v>
      </c>
    </row>
    <row r="21" spans="1:12" ht="17.25" x14ac:dyDescent="0.2">
      <c r="A21" s="6">
        <v>17</v>
      </c>
      <c r="B21" s="28" t="s">
        <v>165</v>
      </c>
      <c r="C21" s="26" t="s">
        <v>175</v>
      </c>
      <c r="D21" s="26">
        <v>43</v>
      </c>
      <c r="E21" s="26">
        <v>4</v>
      </c>
      <c r="F21" s="27" t="s">
        <v>193</v>
      </c>
      <c r="G21" s="26">
        <v>18</v>
      </c>
      <c r="H21" s="26" t="s">
        <v>102</v>
      </c>
      <c r="J21" s="15">
        <f t="shared" si="2"/>
        <v>97288.560355610607</v>
      </c>
      <c r="K21">
        <v>2.0499999999999998</v>
      </c>
      <c r="L21" s="16">
        <f t="shared" si="0"/>
        <v>97288</v>
      </c>
    </row>
    <row r="22" spans="1:12" ht="17.25" x14ac:dyDescent="0.2">
      <c r="A22" s="6">
        <v>18</v>
      </c>
      <c r="B22" s="25" t="s">
        <v>168</v>
      </c>
      <c r="C22" s="26" t="s">
        <v>176</v>
      </c>
      <c r="D22" s="26">
        <v>44</v>
      </c>
      <c r="E22" s="26">
        <v>4</v>
      </c>
      <c r="F22" s="27" t="s">
        <v>194</v>
      </c>
      <c r="G22" s="26">
        <v>19</v>
      </c>
      <c r="H22" s="26" t="s">
        <v>103</v>
      </c>
      <c r="J22" s="15">
        <f t="shared" si="2"/>
        <v>199441.54872900172</v>
      </c>
      <c r="K22">
        <v>2.0499999999999998</v>
      </c>
      <c r="L22" s="16">
        <f t="shared" si="0"/>
        <v>199441</v>
      </c>
    </row>
    <row r="23" spans="1:12" ht="17.25" x14ac:dyDescent="0.2">
      <c r="A23" s="6">
        <v>19</v>
      </c>
      <c r="B23" s="33" t="s">
        <v>223</v>
      </c>
      <c r="C23" s="23" t="s">
        <v>212</v>
      </c>
      <c r="D23" s="29">
        <v>0</v>
      </c>
      <c r="E23" s="23">
        <v>5</v>
      </c>
      <c r="F23" s="24" t="s">
        <v>195</v>
      </c>
      <c r="G23" s="23">
        <v>20</v>
      </c>
      <c r="H23" s="23" t="s">
        <v>104</v>
      </c>
      <c r="J23" s="15">
        <f t="shared" ref="J23:J79" si="3">J22*K22</f>
        <v>408855.17489445349</v>
      </c>
      <c r="K23">
        <v>2.0499999999999998</v>
      </c>
      <c r="L23" s="16">
        <f t="shared" si="0"/>
        <v>408855</v>
      </c>
    </row>
    <row r="24" spans="1:12" ht="17.25" x14ac:dyDescent="0.2">
      <c r="A24" s="6">
        <v>20</v>
      </c>
      <c r="B24" s="32" t="s">
        <v>218</v>
      </c>
      <c r="C24" s="23" t="s">
        <v>213</v>
      </c>
      <c r="D24" s="29">
        <v>0</v>
      </c>
      <c r="E24" s="23">
        <v>5</v>
      </c>
      <c r="F24" s="24" t="s">
        <v>231</v>
      </c>
      <c r="G24" s="23">
        <v>21</v>
      </c>
      <c r="H24" s="23" t="s">
        <v>105</v>
      </c>
      <c r="J24" s="15">
        <f t="shared" si="3"/>
        <v>838153.10853362957</v>
      </c>
      <c r="K24">
        <v>2.0499999999999998</v>
      </c>
      <c r="L24" s="16">
        <f t="shared" si="0"/>
        <v>838153</v>
      </c>
    </row>
    <row r="25" spans="1:12" ht="17.25" x14ac:dyDescent="0.2">
      <c r="A25" s="6">
        <v>21</v>
      </c>
      <c r="B25" s="32" t="s">
        <v>219</v>
      </c>
      <c r="C25" s="23" t="s">
        <v>214</v>
      </c>
      <c r="D25" s="29">
        <v>0</v>
      </c>
      <c r="E25" s="23">
        <v>5</v>
      </c>
      <c r="F25" s="24" t="s">
        <v>196</v>
      </c>
      <c r="G25" s="23">
        <v>22</v>
      </c>
      <c r="H25" s="23" t="s">
        <v>106</v>
      </c>
      <c r="J25" s="15">
        <f t="shared" si="3"/>
        <v>1718213.8724939404</v>
      </c>
      <c r="K25">
        <v>2.0499999999999998</v>
      </c>
      <c r="L25" s="16">
        <f t="shared" si="0"/>
        <v>1718213</v>
      </c>
    </row>
    <row r="26" spans="1:12" ht="17.25" x14ac:dyDescent="0.2">
      <c r="A26" s="6">
        <v>22</v>
      </c>
      <c r="B26" s="32" t="s">
        <v>220</v>
      </c>
      <c r="C26" s="23" t="s">
        <v>215</v>
      </c>
      <c r="D26" s="29">
        <v>0</v>
      </c>
      <c r="E26" s="23">
        <v>5</v>
      </c>
      <c r="F26" s="24" t="s">
        <v>197</v>
      </c>
      <c r="G26" s="23">
        <v>23</v>
      </c>
      <c r="H26" s="23" t="s">
        <v>107</v>
      </c>
      <c r="J26" s="15">
        <f t="shared" si="3"/>
        <v>3522338.4386125775</v>
      </c>
      <c r="K26">
        <v>2.0499999999999998</v>
      </c>
      <c r="L26" s="16">
        <f t="shared" si="0"/>
        <v>3522338</v>
      </c>
    </row>
    <row r="27" spans="1:12" ht="17.25" x14ac:dyDescent="0.2">
      <c r="A27" s="6">
        <v>23</v>
      </c>
      <c r="B27" s="32" t="s">
        <v>221</v>
      </c>
      <c r="C27" s="23" t="s">
        <v>216</v>
      </c>
      <c r="D27" s="29">
        <v>0</v>
      </c>
      <c r="E27" s="23">
        <v>5</v>
      </c>
      <c r="F27" s="24" t="s">
        <v>232</v>
      </c>
      <c r="G27" s="23">
        <v>24</v>
      </c>
      <c r="H27" s="23" t="s">
        <v>108</v>
      </c>
      <c r="J27" s="15">
        <f t="shared" si="3"/>
        <v>7220793.7991557829</v>
      </c>
      <c r="K27">
        <v>2.0499999999999998</v>
      </c>
      <c r="L27" s="16">
        <f t="shared" si="0"/>
        <v>7220793</v>
      </c>
    </row>
    <row r="28" spans="1:12" ht="17.25" x14ac:dyDescent="0.2">
      <c r="A28" s="6">
        <v>24</v>
      </c>
      <c r="B28" s="32" t="s">
        <v>222</v>
      </c>
      <c r="C28" s="23" t="s">
        <v>217</v>
      </c>
      <c r="D28" s="29">
        <v>0</v>
      </c>
      <c r="E28" s="23">
        <v>5</v>
      </c>
      <c r="F28" s="24" t="s">
        <v>198</v>
      </c>
      <c r="G28" s="23">
        <v>25</v>
      </c>
      <c r="H28" s="23" t="s">
        <v>109</v>
      </c>
      <c r="J28" s="15">
        <f t="shared" si="3"/>
        <v>14802627.288269354</v>
      </c>
      <c r="K28">
        <v>2.0499999999999998</v>
      </c>
      <c r="L28" s="16">
        <f t="shared" si="0"/>
        <v>14802627</v>
      </c>
    </row>
    <row r="29" spans="1:12" ht="17.25" x14ac:dyDescent="0.2">
      <c r="A29" s="6">
        <v>25</v>
      </c>
      <c r="B29" s="39" t="s">
        <v>297</v>
      </c>
      <c r="C29" s="13" t="s">
        <v>303</v>
      </c>
      <c r="D29" s="29">
        <v>0</v>
      </c>
      <c r="E29" s="26">
        <v>6</v>
      </c>
      <c r="F29" s="27" t="s">
        <v>233</v>
      </c>
      <c r="G29" s="26">
        <v>26</v>
      </c>
      <c r="H29" s="6" t="s">
        <v>110</v>
      </c>
      <c r="J29" s="15">
        <f t="shared" si="3"/>
        <v>30345385.940952174</v>
      </c>
      <c r="K29">
        <v>2.0499999999999998</v>
      </c>
      <c r="L29" s="16">
        <f t="shared" si="0"/>
        <v>30345385</v>
      </c>
    </row>
    <row r="30" spans="1:12" ht="17.25" x14ac:dyDescent="0.2">
      <c r="A30" s="6">
        <v>26</v>
      </c>
      <c r="B30" s="39" t="s">
        <v>298</v>
      </c>
      <c r="C30" s="13" t="s">
        <v>304</v>
      </c>
      <c r="D30" s="29">
        <v>0</v>
      </c>
      <c r="E30" s="26">
        <v>6</v>
      </c>
      <c r="F30" s="27" t="s">
        <v>234</v>
      </c>
      <c r="G30" s="26">
        <v>27</v>
      </c>
      <c r="H30" s="8" t="s">
        <v>111</v>
      </c>
      <c r="J30" s="15">
        <f t="shared" si="3"/>
        <v>62208041.178951949</v>
      </c>
      <c r="K30">
        <v>2.0499999999999998</v>
      </c>
      <c r="L30" s="16">
        <f t="shared" si="0"/>
        <v>62208041</v>
      </c>
    </row>
    <row r="31" spans="1:12" ht="17.25" x14ac:dyDescent="0.2">
      <c r="A31" s="6">
        <v>27</v>
      </c>
      <c r="B31" s="39" t="s">
        <v>299</v>
      </c>
      <c r="C31" s="13" t="s">
        <v>305</v>
      </c>
      <c r="D31" s="29">
        <v>0</v>
      </c>
      <c r="E31" s="26">
        <v>6</v>
      </c>
      <c r="F31" s="27" t="s">
        <v>199</v>
      </c>
      <c r="G31" s="26">
        <v>28</v>
      </c>
      <c r="H31" s="8" t="s">
        <v>112</v>
      </c>
      <c r="J31" s="15">
        <f t="shared" si="3"/>
        <v>127526484.41685149</v>
      </c>
      <c r="K31">
        <v>2.0499999999999998</v>
      </c>
      <c r="L31" s="16">
        <f t="shared" si="0"/>
        <v>127526484</v>
      </c>
    </row>
    <row r="32" spans="1:12" ht="17.25" x14ac:dyDescent="0.2">
      <c r="A32" s="6">
        <v>28</v>
      </c>
      <c r="B32" s="39" t="s">
        <v>300</v>
      </c>
      <c r="C32" s="13" t="s">
        <v>306</v>
      </c>
      <c r="D32" s="29">
        <v>0</v>
      </c>
      <c r="E32" s="26">
        <v>6</v>
      </c>
      <c r="F32" s="27" t="s">
        <v>235</v>
      </c>
      <c r="G32" s="26">
        <v>29</v>
      </c>
      <c r="H32" s="8" t="s">
        <v>113</v>
      </c>
      <c r="J32" s="15">
        <f t="shared" si="3"/>
        <v>261429293.05454552</v>
      </c>
      <c r="K32">
        <v>2.0499999999999998</v>
      </c>
      <c r="L32" s="16">
        <f t="shared" si="0"/>
        <v>261429293</v>
      </c>
    </row>
    <row r="33" spans="1:12" ht="17.25" x14ac:dyDescent="0.2">
      <c r="A33" s="6">
        <v>29</v>
      </c>
      <c r="B33" s="39" t="s">
        <v>301</v>
      </c>
      <c r="C33" s="13" t="s">
        <v>307</v>
      </c>
      <c r="D33" s="29">
        <v>0</v>
      </c>
      <c r="E33" s="26">
        <v>6</v>
      </c>
      <c r="F33" s="27" t="s">
        <v>236</v>
      </c>
      <c r="G33" s="26">
        <v>30</v>
      </c>
      <c r="H33" s="8" t="s">
        <v>114</v>
      </c>
      <c r="J33" s="15">
        <f t="shared" si="3"/>
        <v>535930050.76181829</v>
      </c>
      <c r="K33">
        <v>2.0499999999999998</v>
      </c>
      <c r="L33" s="16">
        <f t="shared" si="0"/>
        <v>535930050</v>
      </c>
    </row>
    <row r="34" spans="1:12" ht="17.25" x14ac:dyDescent="0.2">
      <c r="A34" s="6">
        <v>30</v>
      </c>
      <c r="B34" s="39" t="s">
        <v>302</v>
      </c>
      <c r="C34" s="13" t="s">
        <v>308</v>
      </c>
      <c r="D34" s="29">
        <v>0</v>
      </c>
      <c r="E34" s="26">
        <v>6</v>
      </c>
      <c r="F34" s="27" t="s">
        <v>237</v>
      </c>
      <c r="G34" s="26">
        <v>31</v>
      </c>
      <c r="H34" s="8" t="s">
        <v>115</v>
      </c>
      <c r="J34" s="15">
        <f t="shared" si="3"/>
        <v>1098656604.0617273</v>
      </c>
      <c r="K34">
        <v>2.0499999999999998</v>
      </c>
      <c r="L34" s="16">
        <f t="shared" si="0"/>
        <v>1098656604</v>
      </c>
    </row>
    <row r="35" spans="1:12" ht="17.25" x14ac:dyDescent="0.2">
      <c r="A35" s="6">
        <v>31</v>
      </c>
      <c r="B35" s="30" t="s">
        <v>206</v>
      </c>
      <c r="C35" s="26" t="s">
        <v>200</v>
      </c>
      <c r="D35" s="26">
        <v>0</v>
      </c>
      <c r="E35" s="8">
        <v>7</v>
      </c>
      <c r="F35" s="17" t="s">
        <v>238</v>
      </c>
      <c r="G35" s="8">
        <v>32</v>
      </c>
      <c r="H35" s="8" t="s">
        <v>116</v>
      </c>
      <c r="J35" s="15">
        <f t="shared" si="3"/>
        <v>2252246038.3265409</v>
      </c>
      <c r="K35">
        <v>2.0499999999999998</v>
      </c>
      <c r="L35" s="16">
        <f t="shared" si="0"/>
        <v>2252246038</v>
      </c>
    </row>
    <row r="36" spans="1:12" ht="17.25" x14ac:dyDescent="0.2">
      <c r="A36" s="6">
        <v>32</v>
      </c>
      <c r="B36" s="30" t="s">
        <v>207</v>
      </c>
      <c r="C36" s="26" t="s">
        <v>201</v>
      </c>
      <c r="D36" s="26">
        <v>58</v>
      </c>
      <c r="E36" s="8">
        <v>7</v>
      </c>
      <c r="F36" s="17" t="s">
        <v>239</v>
      </c>
      <c r="G36" s="8">
        <v>33</v>
      </c>
      <c r="H36" s="6" t="s">
        <v>117</v>
      </c>
      <c r="J36" s="15">
        <f t="shared" si="3"/>
        <v>4617104378.5694084</v>
      </c>
      <c r="K36">
        <v>2.0499999999999998</v>
      </c>
      <c r="L36" s="16">
        <f t="shared" si="0"/>
        <v>4617104378</v>
      </c>
    </row>
    <row r="37" spans="1:12" ht="17.25" x14ac:dyDescent="0.2">
      <c r="A37" s="6">
        <v>33</v>
      </c>
      <c r="B37" s="30" t="s">
        <v>208</v>
      </c>
      <c r="C37" s="26" t="s">
        <v>202</v>
      </c>
      <c r="D37" s="26">
        <v>59</v>
      </c>
      <c r="E37" s="8">
        <v>7</v>
      </c>
      <c r="F37" s="17" t="s">
        <v>240</v>
      </c>
      <c r="G37" s="8">
        <v>34</v>
      </c>
      <c r="H37" s="6" t="s">
        <v>118</v>
      </c>
      <c r="J37" s="15">
        <f t="shared" si="3"/>
        <v>9465063976.0672855</v>
      </c>
      <c r="K37">
        <v>2.0499999999999998</v>
      </c>
      <c r="L37" s="16">
        <f t="shared" si="0"/>
        <v>9465063976</v>
      </c>
    </row>
    <row r="38" spans="1:12" ht="17.25" x14ac:dyDescent="0.2">
      <c r="A38" s="6">
        <v>34</v>
      </c>
      <c r="B38" s="30" t="s">
        <v>209</v>
      </c>
      <c r="C38" s="26" t="s">
        <v>203</v>
      </c>
      <c r="D38" s="26">
        <v>60</v>
      </c>
      <c r="E38" s="8">
        <v>7</v>
      </c>
      <c r="F38" s="17" t="s">
        <v>241</v>
      </c>
      <c r="G38" s="8">
        <v>35</v>
      </c>
      <c r="H38" s="6" t="s">
        <v>119</v>
      </c>
      <c r="J38" s="15">
        <f t="shared" si="3"/>
        <v>19403381150.937935</v>
      </c>
      <c r="K38">
        <v>2.0499999999999998</v>
      </c>
      <c r="L38" s="16">
        <f t="shared" si="0"/>
        <v>19403381150</v>
      </c>
    </row>
    <row r="39" spans="1:12" ht="17.25" x14ac:dyDescent="0.2">
      <c r="A39" s="6">
        <v>35</v>
      </c>
      <c r="B39" s="30" t="s">
        <v>210</v>
      </c>
      <c r="C39" s="26" t="s">
        <v>204</v>
      </c>
      <c r="D39" s="26">
        <v>61</v>
      </c>
      <c r="E39" s="8">
        <v>7</v>
      </c>
      <c r="F39" s="17" t="s">
        <v>242</v>
      </c>
      <c r="G39" s="8">
        <v>36</v>
      </c>
      <c r="H39" s="6" t="s">
        <v>120</v>
      </c>
      <c r="J39" s="15">
        <f t="shared" si="3"/>
        <v>39776931359.42276</v>
      </c>
      <c r="K39">
        <v>2.0499999999999998</v>
      </c>
      <c r="L39" s="16">
        <f t="shared" si="0"/>
        <v>39776931359</v>
      </c>
    </row>
    <row r="40" spans="1:12" ht="17.25" x14ac:dyDescent="0.2">
      <c r="A40" s="6">
        <v>36</v>
      </c>
      <c r="B40" s="30" t="s">
        <v>211</v>
      </c>
      <c r="C40" s="26" t="s">
        <v>205</v>
      </c>
      <c r="D40" s="26">
        <v>62</v>
      </c>
      <c r="E40" s="8">
        <v>7</v>
      </c>
      <c r="F40" s="17" t="s">
        <v>243</v>
      </c>
      <c r="G40" s="8">
        <v>37</v>
      </c>
      <c r="H40" s="6" t="s">
        <v>121</v>
      </c>
      <c r="J40" s="15">
        <f t="shared" si="3"/>
        <v>81542709286.81665</v>
      </c>
      <c r="K40">
        <v>2.0499999999999998</v>
      </c>
      <c r="L40" s="16">
        <f t="shared" si="0"/>
        <v>81542709286</v>
      </c>
    </row>
    <row r="41" spans="1:12" ht="17.25" x14ac:dyDescent="0.2">
      <c r="A41" s="6">
        <v>37</v>
      </c>
      <c r="B41" s="10" t="s">
        <v>183</v>
      </c>
      <c r="C41" s="8" t="s">
        <v>177</v>
      </c>
      <c r="D41" s="8">
        <v>0</v>
      </c>
      <c r="E41" s="26">
        <v>8</v>
      </c>
      <c r="F41" s="17" t="s">
        <v>244</v>
      </c>
      <c r="G41" s="8">
        <v>38</v>
      </c>
      <c r="H41" s="6" t="s">
        <v>122</v>
      </c>
      <c r="J41" s="15">
        <f t="shared" si="3"/>
        <v>167162554037.97412</v>
      </c>
      <c r="K41">
        <v>2.0499999999999998</v>
      </c>
      <c r="L41" s="16">
        <f t="shared" si="0"/>
        <v>167162554037</v>
      </c>
    </row>
    <row r="42" spans="1:12" ht="17.25" x14ac:dyDescent="0.2">
      <c r="A42" s="6">
        <v>38</v>
      </c>
      <c r="B42" s="10" t="s">
        <v>184</v>
      </c>
      <c r="C42" s="8" t="s">
        <v>178</v>
      </c>
      <c r="D42" s="8">
        <v>52</v>
      </c>
      <c r="E42" s="26">
        <v>8</v>
      </c>
      <c r="F42" s="17" t="s">
        <v>245</v>
      </c>
      <c r="G42" s="8">
        <v>39</v>
      </c>
      <c r="H42" s="6" t="s">
        <v>123</v>
      </c>
      <c r="J42" s="15">
        <f t="shared" si="3"/>
        <v>342683235777.84692</v>
      </c>
      <c r="K42">
        <v>2.0499999999999998</v>
      </c>
      <c r="L42" s="16">
        <f t="shared" si="0"/>
        <v>342683235777</v>
      </c>
    </row>
    <row r="43" spans="1:12" ht="17.25" x14ac:dyDescent="0.2">
      <c r="A43" s="6">
        <v>39</v>
      </c>
      <c r="B43" s="10" t="s">
        <v>185</v>
      </c>
      <c r="C43" s="8" t="s">
        <v>179</v>
      </c>
      <c r="D43" s="8">
        <v>53</v>
      </c>
      <c r="E43" s="26">
        <v>8</v>
      </c>
      <c r="F43" s="17" t="s">
        <v>246</v>
      </c>
      <c r="G43" s="8">
        <v>40</v>
      </c>
      <c r="H43" s="6" t="s">
        <v>124</v>
      </c>
      <c r="J43" s="15">
        <f t="shared" si="3"/>
        <v>702500633344.58618</v>
      </c>
      <c r="K43">
        <v>2.0499999999999998</v>
      </c>
      <c r="L43" s="16">
        <f t="shared" si="0"/>
        <v>702500633344</v>
      </c>
    </row>
    <row r="44" spans="1:12" ht="17.25" x14ac:dyDescent="0.2">
      <c r="A44" s="6">
        <v>40</v>
      </c>
      <c r="B44" s="10" t="s">
        <v>186</v>
      </c>
      <c r="C44" s="8" t="s">
        <v>180</v>
      </c>
      <c r="D44" s="8">
        <v>54</v>
      </c>
      <c r="E44" s="26">
        <v>8</v>
      </c>
      <c r="F44" s="17" t="s">
        <v>247</v>
      </c>
      <c r="G44" s="8">
        <v>41</v>
      </c>
      <c r="H44" s="6" t="s">
        <v>125</v>
      </c>
      <c r="J44" s="15">
        <f t="shared" si="3"/>
        <v>1440126298356.4016</v>
      </c>
      <c r="K44">
        <v>2.0499999999999998</v>
      </c>
      <c r="L44" s="16">
        <f t="shared" si="0"/>
        <v>1440126298356</v>
      </c>
    </row>
    <row r="45" spans="1:12" ht="17.25" x14ac:dyDescent="0.2">
      <c r="A45" s="6">
        <v>41</v>
      </c>
      <c r="B45" s="10" t="s">
        <v>187</v>
      </c>
      <c r="C45" s="8" t="s">
        <v>181</v>
      </c>
      <c r="D45" s="8">
        <v>55</v>
      </c>
      <c r="E45" s="26">
        <v>8</v>
      </c>
      <c r="F45" s="17" t="s">
        <v>248</v>
      </c>
      <c r="G45" s="8">
        <v>42</v>
      </c>
      <c r="H45" s="6" t="s">
        <v>126</v>
      </c>
      <c r="J45" s="15">
        <f t="shared" si="3"/>
        <v>2952258911630.623</v>
      </c>
      <c r="K45">
        <v>2.0499999999999998</v>
      </c>
      <c r="L45" s="16">
        <f t="shared" si="0"/>
        <v>2952258911630</v>
      </c>
    </row>
    <row r="46" spans="1:12" ht="17.25" x14ac:dyDescent="0.2">
      <c r="A46" s="6">
        <v>42</v>
      </c>
      <c r="B46" s="10" t="s">
        <v>188</v>
      </c>
      <c r="C46" s="8" t="s">
        <v>182</v>
      </c>
      <c r="D46" s="8">
        <v>56</v>
      </c>
      <c r="E46" s="26">
        <v>8</v>
      </c>
      <c r="F46" s="17" t="s">
        <v>249</v>
      </c>
      <c r="G46" s="8">
        <v>43</v>
      </c>
      <c r="H46" s="6" t="s">
        <v>127</v>
      </c>
      <c r="J46" s="15">
        <f t="shared" si="3"/>
        <v>6052130768842.7764</v>
      </c>
      <c r="K46">
        <v>2.0499999999999998</v>
      </c>
      <c r="L46" s="16">
        <f t="shared" si="0"/>
        <v>6052130768842</v>
      </c>
    </row>
    <row r="47" spans="1:12" ht="17.25" x14ac:dyDescent="0.2">
      <c r="A47" s="6">
        <v>43</v>
      </c>
      <c r="B47" s="25" t="s">
        <v>45</v>
      </c>
      <c r="C47" s="26" t="s">
        <v>58</v>
      </c>
      <c r="D47" s="26">
        <v>0</v>
      </c>
      <c r="E47" s="8">
        <v>8</v>
      </c>
      <c r="F47" s="17" t="s">
        <v>250</v>
      </c>
      <c r="G47" s="8">
        <v>44</v>
      </c>
      <c r="H47" s="6" t="s">
        <v>128</v>
      </c>
      <c r="J47" s="15">
        <f t="shared" si="3"/>
        <v>12406868076127.691</v>
      </c>
      <c r="K47">
        <v>2.0499999999999998</v>
      </c>
      <c r="L47" s="16">
        <f t="shared" si="0"/>
        <v>12406868076127</v>
      </c>
    </row>
    <row r="48" spans="1:12" ht="17.25" x14ac:dyDescent="0.2">
      <c r="A48" s="6">
        <v>44</v>
      </c>
      <c r="B48" s="25" t="s">
        <v>46</v>
      </c>
      <c r="C48" s="26" t="s">
        <v>59</v>
      </c>
      <c r="D48" s="26">
        <v>8</v>
      </c>
      <c r="E48" s="8">
        <v>9</v>
      </c>
      <c r="F48" s="17" t="s">
        <v>251</v>
      </c>
      <c r="G48" s="8">
        <v>45</v>
      </c>
      <c r="H48" s="6" t="s">
        <v>129</v>
      </c>
      <c r="J48" s="15">
        <f t="shared" si="3"/>
        <v>25434079556061.766</v>
      </c>
      <c r="K48">
        <v>2.0499999999999998</v>
      </c>
      <c r="L48" s="16">
        <f t="shared" si="0"/>
        <v>25434079556061</v>
      </c>
    </row>
    <row r="49" spans="1:12" ht="17.25" x14ac:dyDescent="0.2">
      <c r="A49" s="6">
        <v>45</v>
      </c>
      <c r="B49" s="25" t="s">
        <v>47</v>
      </c>
      <c r="C49" s="26" t="s">
        <v>60</v>
      </c>
      <c r="D49" s="26">
        <v>9</v>
      </c>
      <c r="E49" s="8">
        <v>9</v>
      </c>
      <c r="F49" s="17" t="s">
        <v>252</v>
      </c>
      <c r="G49" s="8">
        <v>46</v>
      </c>
      <c r="H49" s="6" t="s">
        <v>130</v>
      </c>
      <c r="J49" s="15">
        <f t="shared" si="3"/>
        <v>52139863089926.617</v>
      </c>
      <c r="K49">
        <v>2.0499999999999998</v>
      </c>
      <c r="L49" s="16">
        <f t="shared" si="0"/>
        <v>52139863089926</v>
      </c>
    </row>
    <row r="50" spans="1:12" ht="17.25" x14ac:dyDescent="0.2">
      <c r="A50" s="6">
        <v>46</v>
      </c>
      <c r="B50" s="25" t="s">
        <v>48</v>
      </c>
      <c r="C50" s="26" t="s">
        <v>61</v>
      </c>
      <c r="D50" s="26">
        <v>10</v>
      </c>
      <c r="E50" s="8">
        <v>9</v>
      </c>
      <c r="F50" s="17" t="s">
        <v>253</v>
      </c>
      <c r="G50" s="8">
        <v>47</v>
      </c>
      <c r="H50" s="6" t="s">
        <v>131</v>
      </c>
      <c r="J50" s="15">
        <f t="shared" si="3"/>
        <v>106886719334349.56</v>
      </c>
      <c r="K50">
        <v>2.0499999999999998</v>
      </c>
      <c r="L50" s="16">
        <f t="shared" si="0"/>
        <v>106886719334350</v>
      </c>
    </row>
    <row r="51" spans="1:12" ht="17.25" x14ac:dyDescent="0.2">
      <c r="A51" s="6">
        <v>47</v>
      </c>
      <c r="B51" s="28" t="s">
        <v>49</v>
      </c>
      <c r="C51" s="26" t="s">
        <v>62</v>
      </c>
      <c r="D51" s="26">
        <v>11</v>
      </c>
      <c r="E51" s="8">
        <v>9</v>
      </c>
      <c r="F51" s="17" t="s">
        <v>254</v>
      </c>
      <c r="G51" s="8">
        <v>48</v>
      </c>
      <c r="H51" s="6" t="s">
        <v>132</v>
      </c>
      <c r="J51" s="15">
        <f t="shared" si="3"/>
        <v>219117774635416.59</v>
      </c>
      <c r="K51">
        <v>2.0499999999999998</v>
      </c>
      <c r="L51" s="16">
        <f t="shared" si="0"/>
        <v>219117774635417</v>
      </c>
    </row>
    <row r="52" spans="1:12" ht="17.25" x14ac:dyDescent="0.2">
      <c r="A52" s="6">
        <v>48</v>
      </c>
      <c r="B52" s="25" t="s">
        <v>50</v>
      </c>
      <c r="C52" s="26" t="s">
        <v>63</v>
      </c>
      <c r="D52" s="26">
        <v>12</v>
      </c>
      <c r="E52" s="8">
        <v>9</v>
      </c>
      <c r="F52" s="17" t="s">
        <v>255</v>
      </c>
      <c r="G52" s="8">
        <v>49</v>
      </c>
      <c r="H52" s="6" t="s">
        <v>133</v>
      </c>
      <c r="J52" s="15">
        <f t="shared" si="3"/>
        <v>449191438002604</v>
      </c>
      <c r="K52">
        <v>2.0499999999999998</v>
      </c>
      <c r="L52" s="16">
        <f t="shared" si="0"/>
        <v>449191438002604</v>
      </c>
    </row>
    <row r="53" spans="1:12" ht="17.25" x14ac:dyDescent="0.2">
      <c r="A53" s="6">
        <v>49</v>
      </c>
      <c r="B53" s="10" t="s">
        <v>51</v>
      </c>
      <c r="C53" s="8" t="s">
        <v>64</v>
      </c>
      <c r="D53" s="8">
        <v>0</v>
      </c>
      <c r="E53" s="8">
        <v>10</v>
      </c>
      <c r="F53" s="17" t="s">
        <v>256</v>
      </c>
      <c r="G53" s="8">
        <v>50</v>
      </c>
      <c r="H53" s="6" t="s">
        <v>134</v>
      </c>
      <c r="J53" s="15">
        <f t="shared" si="3"/>
        <v>920842447905338.12</v>
      </c>
      <c r="K53">
        <v>2.0499999999999998</v>
      </c>
      <c r="L53" s="16">
        <f t="shared" si="0"/>
        <v>920842447905338</v>
      </c>
    </row>
    <row r="54" spans="1:12" ht="17.25" x14ac:dyDescent="0.2">
      <c r="A54" s="6">
        <v>50</v>
      </c>
      <c r="B54" s="10" t="s">
        <v>52</v>
      </c>
      <c r="C54" s="8" t="s">
        <v>65</v>
      </c>
      <c r="D54" s="8">
        <v>26</v>
      </c>
      <c r="E54" s="26">
        <v>10</v>
      </c>
      <c r="F54" s="17" t="s">
        <v>257</v>
      </c>
      <c r="G54" s="8">
        <v>51</v>
      </c>
      <c r="H54" s="6" t="s">
        <v>135</v>
      </c>
      <c r="J54" s="15">
        <f t="shared" si="3"/>
        <v>1887727018205943</v>
      </c>
      <c r="K54">
        <v>2.0499999999999998</v>
      </c>
      <c r="L54" s="16">
        <f t="shared" si="0"/>
        <v>1887727018205940</v>
      </c>
    </row>
    <row r="55" spans="1:12" ht="17.25" x14ac:dyDescent="0.2">
      <c r="A55" s="6">
        <v>51</v>
      </c>
      <c r="B55" s="10" t="s">
        <v>53</v>
      </c>
      <c r="C55" s="8" t="s">
        <v>66</v>
      </c>
      <c r="D55" s="8">
        <v>27</v>
      </c>
      <c r="E55" s="26">
        <v>10</v>
      </c>
      <c r="F55" s="17" t="s">
        <v>258</v>
      </c>
      <c r="G55" s="8">
        <v>52</v>
      </c>
      <c r="H55" s="6" t="s">
        <v>136</v>
      </c>
      <c r="J55" s="15">
        <f t="shared" si="3"/>
        <v>3869840387322183</v>
      </c>
      <c r="K55">
        <v>2.0499999999999998</v>
      </c>
      <c r="L55" s="16">
        <f t="shared" si="0"/>
        <v>3869840387322180</v>
      </c>
    </row>
    <row r="56" spans="1:12" ht="17.25" x14ac:dyDescent="0.2">
      <c r="A56" s="6">
        <v>52</v>
      </c>
      <c r="B56" s="10" t="s">
        <v>54</v>
      </c>
      <c r="C56" s="8" t="s">
        <v>67</v>
      </c>
      <c r="D56" s="8">
        <v>28</v>
      </c>
      <c r="E56" s="26">
        <v>10</v>
      </c>
      <c r="F56" s="17" t="s">
        <v>273</v>
      </c>
      <c r="G56" s="8">
        <v>53</v>
      </c>
      <c r="H56" s="6" t="s">
        <v>138</v>
      </c>
      <c r="J56" s="15">
        <f t="shared" si="3"/>
        <v>7933172794010474</v>
      </c>
      <c r="K56">
        <v>2.0499999999999998</v>
      </c>
      <c r="L56" s="16">
        <f t="shared" si="0"/>
        <v>7933172794010470</v>
      </c>
    </row>
    <row r="57" spans="1:12" ht="17.25" x14ac:dyDescent="0.2">
      <c r="A57" s="6">
        <v>53</v>
      </c>
      <c r="B57" s="10" t="s">
        <v>55</v>
      </c>
      <c r="C57" s="8" t="s">
        <v>68</v>
      </c>
      <c r="D57" s="8">
        <v>29</v>
      </c>
      <c r="E57" s="26">
        <v>10</v>
      </c>
      <c r="F57" s="17" t="s">
        <v>274</v>
      </c>
      <c r="G57" s="8">
        <v>54</v>
      </c>
      <c r="H57" s="6" t="s">
        <v>137</v>
      </c>
      <c r="J57" s="15">
        <f t="shared" si="3"/>
        <v>1.626300422772147E+16</v>
      </c>
      <c r="K57">
        <v>2.0499999999999998</v>
      </c>
      <c r="L57" s="16">
        <f t="shared" si="0"/>
        <v>1.62630042277215E+16</v>
      </c>
    </row>
    <row r="58" spans="1:12" ht="17.25" x14ac:dyDescent="0.2">
      <c r="A58" s="6">
        <v>54</v>
      </c>
      <c r="B58" s="10" t="s">
        <v>56</v>
      </c>
      <c r="C58" s="8" t="s">
        <v>69</v>
      </c>
      <c r="D58" s="8">
        <v>30</v>
      </c>
      <c r="E58" s="26">
        <v>10</v>
      </c>
      <c r="F58" s="17" t="s">
        <v>275</v>
      </c>
      <c r="G58" s="8">
        <v>55</v>
      </c>
      <c r="H58" s="6" t="s">
        <v>139</v>
      </c>
      <c r="J58" s="15">
        <f t="shared" si="3"/>
        <v>3.3339158666829012E+16</v>
      </c>
      <c r="K58">
        <v>2.0499999999999998</v>
      </c>
      <c r="L58" s="16">
        <f t="shared" si="0"/>
        <v>3.3339158666829E+16</v>
      </c>
    </row>
    <row r="59" spans="1:12" ht="17.25" x14ac:dyDescent="0.2">
      <c r="A59" s="6">
        <v>55</v>
      </c>
      <c r="B59" s="10" t="s">
        <v>57</v>
      </c>
      <c r="C59" s="8" t="s">
        <v>70</v>
      </c>
      <c r="D59" s="8">
        <v>31</v>
      </c>
      <c r="E59" s="26">
        <v>10</v>
      </c>
      <c r="F59" s="17" t="s">
        <v>276</v>
      </c>
      <c r="G59" s="8">
        <v>56</v>
      </c>
      <c r="H59" s="6" t="s">
        <v>140</v>
      </c>
      <c r="J59" s="15">
        <f t="shared" si="3"/>
        <v>6.8345275266999472E+16</v>
      </c>
      <c r="K59">
        <v>2.0499999999999998</v>
      </c>
      <c r="L59" s="16">
        <f t="shared" si="0"/>
        <v>6.8345275266999504E+16</v>
      </c>
    </row>
    <row r="60" spans="1:12" ht="17.25" x14ac:dyDescent="0.2">
      <c r="A60" s="6">
        <v>56</v>
      </c>
      <c r="B60" s="25" t="s">
        <v>30</v>
      </c>
      <c r="C60" s="26" t="s">
        <v>35</v>
      </c>
      <c r="D60" s="26">
        <v>0</v>
      </c>
      <c r="E60" s="13">
        <v>11</v>
      </c>
      <c r="F60" s="17" t="s">
        <v>277</v>
      </c>
      <c r="G60" s="8">
        <v>57</v>
      </c>
      <c r="H60" s="6" t="s">
        <v>141</v>
      </c>
      <c r="J60" s="15">
        <f t="shared" si="3"/>
        <v>1.4010781429734891E+17</v>
      </c>
      <c r="K60">
        <v>2.0499999999999998</v>
      </c>
      <c r="L60" s="16">
        <f t="shared" si="0"/>
        <v>1.4010781429734899E+17</v>
      </c>
    </row>
    <row r="61" spans="1:12" ht="17.25" x14ac:dyDescent="0.2">
      <c r="A61" s="6">
        <v>57</v>
      </c>
      <c r="B61" s="25" t="s">
        <v>28</v>
      </c>
      <c r="C61" s="26" t="s">
        <v>36</v>
      </c>
      <c r="D61" s="26">
        <v>2</v>
      </c>
      <c r="E61" s="13">
        <v>11</v>
      </c>
      <c r="F61" s="17" t="s">
        <v>278</v>
      </c>
      <c r="G61" s="8">
        <v>58</v>
      </c>
      <c r="H61" s="6" t="s">
        <v>142</v>
      </c>
      <c r="J61" s="15">
        <f t="shared" si="3"/>
        <v>2.8722101930956525E+17</v>
      </c>
      <c r="K61">
        <v>2.0499999999999998</v>
      </c>
      <c r="L61" s="16">
        <f t="shared" si="0"/>
        <v>2.8722101930956499E+17</v>
      </c>
    </row>
    <row r="62" spans="1:12" ht="17.25" x14ac:dyDescent="0.2">
      <c r="A62" s="6">
        <v>58</v>
      </c>
      <c r="B62" s="25" t="s">
        <v>29</v>
      </c>
      <c r="C62" s="26" t="s">
        <v>37</v>
      </c>
      <c r="D62" s="26">
        <v>3</v>
      </c>
      <c r="E62" s="13">
        <v>11</v>
      </c>
      <c r="F62" s="17" t="s">
        <v>279</v>
      </c>
      <c r="G62" s="8">
        <v>59</v>
      </c>
      <c r="H62" s="6" t="s">
        <v>143</v>
      </c>
      <c r="J62" s="15">
        <f t="shared" si="3"/>
        <v>5.8880308958460877E+17</v>
      </c>
      <c r="K62">
        <v>2.0499999999999998</v>
      </c>
      <c r="L62" s="16">
        <f t="shared" si="0"/>
        <v>5.8880308958460902E+17</v>
      </c>
    </row>
    <row r="63" spans="1:12" ht="17.25" x14ac:dyDescent="0.2">
      <c r="A63" s="6">
        <v>59</v>
      </c>
      <c r="B63" s="25" t="s">
        <v>33</v>
      </c>
      <c r="C63" s="26" t="s">
        <v>38</v>
      </c>
      <c r="D63" s="26">
        <v>4</v>
      </c>
      <c r="E63" s="13">
        <v>11</v>
      </c>
      <c r="F63" s="17" t="s">
        <v>280</v>
      </c>
      <c r="G63" s="8">
        <v>60</v>
      </c>
      <c r="H63" s="6" t="s">
        <v>144</v>
      </c>
      <c r="J63" s="15">
        <f t="shared" si="3"/>
        <v>1.2070463336484477E+18</v>
      </c>
      <c r="K63">
        <v>2.0499999999999998</v>
      </c>
      <c r="L63" s="16">
        <f t="shared" si="0"/>
        <v>1.20704633364845E+18</v>
      </c>
    </row>
    <row r="64" spans="1:12" ht="17.25" x14ac:dyDescent="0.2">
      <c r="A64" s="6">
        <v>60</v>
      </c>
      <c r="B64" s="25" t="s">
        <v>32</v>
      </c>
      <c r="C64" s="26" t="s">
        <v>39</v>
      </c>
      <c r="D64" s="26">
        <v>5</v>
      </c>
      <c r="E64" s="13">
        <v>11</v>
      </c>
      <c r="F64" s="17" t="s">
        <v>281</v>
      </c>
      <c r="G64" s="8">
        <v>61</v>
      </c>
      <c r="H64" s="6" t="s">
        <v>145</v>
      </c>
      <c r="J64" s="15">
        <f t="shared" si="3"/>
        <v>2.4744449839793178E+18</v>
      </c>
      <c r="K64">
        <v>2.0499999999999998</v>
      </c>
      <c r="L64" s="16">
        <f t="shared" si="0"/>
        <v>2.4744449839793198E+18</v>
      </c>
    </row>
    <row r="65" spans="1:12" ht="17.25" x14ac:dyDescent="0.2">
      <c r="A65" s="6">
        <v>61</v>
      </c>
      <c r="B65" s="25" t="s">
        <v>31</v>
      </c>
      <c r="C65" s="26" t="s">
        <v>40</v>
      </c>
      <c r="D65" s="26">
        <v>6</v>
      </c>
      <c r="E65" s="13">
        <v>11</v>
      </c>
      <c r="F65" s="17" t="s">
        <v>282</v>
      </c>
      <c r="G65" s="8">
        <v>62</v>
      </c>
      <c r="H65" s="6" t="s">
        <v>146</v>
      </c>
      <c r="J65" s="15">
        <f t="shared" si="3"/>
        <v>5.0726122171576013E+18</v>
      </c>
      <c r="K65">
        <v>2.0499999999999998</v>
      </c>
      <c r="L65" s="16">
        <f t="shared" si="0"/>
        <v>5.0726122171576003E+18</v>
      </c>
    </row>
    <row r="66" spans="1:12" ht="17.25" x14ac:dyDescent="0.2">
      <c r="A66" s="6">
        <v>62</v>
      </c>
      <c r="B66" s="9" t="s">
        <v>74</v>
      </c>
      <c r="C66" s="6" t="s">
        <v>80</v>
      </c>
      <c r="D66" s="6">
        <v>0</v>
      </c>
      <c r="E66" s="13">
        <v>12</v>
      </c>
      <c r="F66" s="17" t="s">
        <v>283</v>
      </c>
      <c r="G66" s="8">
        <v>63</v>
      </c>
      <c r="H66" s="6" t="s">
        <v>147</v>
      </c>
      <c r="J66" s="15">
        <f t="shared" si="3"/>
        <v>1.0398855045173082E+19</v>
      </c>
      <c r="K66">
        <v>2.0499999999999998</v>
      </c>
      <c r="L66" s="16">
        <f t="shared" si="0"/>
        <v>1.0398855045173101E+19</v>
      </c>
    </row>
    <row r="67" spans="1:12" ht="17.25" x14ac:dyDescent="0.2">
      <c r="A67" s="6">
        <v>63</v>
      </c>
      <c r="B67" s="9" t="s">
        <v>75</v>
      </c>
      <c r="C67" s="6" t="s">
        <v>81</v>
      </c>
      <c r="D67" s="6">
        <v>34</v>
      </c>
      <c r="E67" s="13">
        <v>12</v>
      </c>
      <c r="F67" s="17" t="s">
        <v>284</v>
      </c>
      <c r="G67" s="8">
        <v>64</v>
      </c>
      <c r="H67" s="6" t="s">
        <v>148</v>
      </c>
      <c r="J67" s="15">
        <f t="shared" si="3"/>
        <v>2.1317652842604818E+19</v>
      </c>
      <c r="K67">
        <v>2.0499999999999998</v>
      </c>
      <c r="L67" s="16">
        <f t="shared" si="0"/>
        <v>2.1317652842604798E+19</v>
      </c>
    </row>
    <row r="68" spans="1:12" ht="17.25" x14ac:dyDescent="0.2">
      <c r="A68" s="6">
        <v>64</v>
      </c>
      <c r="B68" s="9" t="s">
        <v>76</v>
      </c>
      <c r="C68" s="6" t="s">
        <v>82</v>
      </c>
      <c r="D68" s="6">
        <v>35</v>
      </c>
      <c r="E68" s="13">
        <v>12</v>
      </c>
      <c r="F68" s="17" t="s">
        <v>285</v>
      </c>
      <c r="G68" s="8">
        <v>65</v>
      </c>
      <c r="H68" s="6" t="s">
        <v>149</v>
      </c>
      <c r="J68" s="15">
        <f t="shared" si="3"/>
        <v>4.3701188327339876E+19</v>
      </c>
      <c r="K68">
        <v>2.0499999999999998</v>
      </c>
      <c r="L68" s="16">
        <f t="shared" si="0"/>
        <v>4.3701188327339901E+19</v>
      </c>
    </row>
    <row r="69" spans="1:12" ht="17.25" x14ac:dyDescent="0.2">
      <c r="A69" s="6">
        <v>65</v>
      </c>
      <c r="B69" s="9" t="s">
        <v>79</v>
      </c>
      <c r="C69" s="6" t="s">
        <v>83</v>
      </c>
      <c r="D69" s="6">
        <v>36</v>
      </c>
      <c r="E69" s="13">
        <v>12</v>
      </c>
      <c r="F69" s="17" t="s">
        <v>286</v>
      </c>
      <c r="G69" s="8">
        <v>66</v>
      </c>
      <c r="H69" s="6" t="s">
        <v>150</v>
      </c>
      <c r="J69" s="15">
        <f t="shared" si="3"/>
        <v>8.9587436071046742E+19</v>
      </c>
      <c r="K69">
        <v>2.0499999999999998</v>
      </c>
      <c r="L69" s="16">
        <f t="shared" si="0"/>
        <v>8.9587436071046693E+19</v>
      </c>
    </row>
    <row r="70" spans="1:12" ht="17.25" x14ac:dyDescent="0.2">
      <c r="A70" s="6">
        <v>66</v>
      </c>
      <c r="B70" s="9" t="s">
        <v>77</v>
      </c>
      <c r="C70" s="6" t="s">
        <v>84</v>
      </c>
      <c r="D70" s="6">
        <v>37</v>
      </c>
      <c r="E70" s="13">
        <v>12</v>
      </c>
      <c r="F70" s="17" t="s">
        <v>287</v>
      </c>
      <c r="G70" s="8">
        <v>67</v>
      </c>
      <c r="H70" s="6" t="s">
        <v>151</v>
      </c>
      <c r="J70" s="15">
        <f t="shared" si="3"/>
        <v>1.836542439456458E+20</v>
      </c>
      <c r="K70">
        <v>2.0499999999999998</v>
      </c>
      <c r="L70" s="16">
        <f t="shared" ref="L70:L79" si="4">ROUNDDOWN(J70,0)</f>
        <v>1.83654243945646E+20</v>
      </c>
    </row>
    <row r="71" spans="1:12" ht="17.25" x14ac:dyDescent="0.2">
      <c r="A71" s="6">
        <v>67</v>
      </c>
      <c r="B71" s="9" t="s">
        <v>78</v>
      </c>
      <c r="C71" s="6" t="s">
        <v>85</v>
      </c>
      <c r="D71" s="6">
        <v>38</v>
      </c>
      <c r="E71" s="13">
        <v>12</v>
      </c>
      <c r="F71" s="17" t="s">
        <v>288</v>
      </c>
      <c r="G71" s="8">
        <v>68</v>
      </c>
      <c r="H71" s="6" t="s">
        <v>152</v>
      </c>
      <c r="J71" s="15">
        <f t="shared" si="3"/>
        <v>3.7649120008857387E+20</v>
      </c>
      <c r="K71">
        <v>2.0499999999999998</v>
      </c>
      <c r="L71" s="16">
        <f t="shared" si="4"/>
        <v>3.76491200088574E+20</v>
      </c>
    </row>
    <row r="72" spans="1:12" ht="17.25" x14ac:dyDescent="0.2">
      <c r="A72" s="6">
        <v>68</v>
      </c>
      <c r="B72" s="5" t="s">
        <v>45</v>
      </c>
      <c r="C72" s="8" t="s">
        <v>58</v>
      </c>
      <c r="D72" s="8">
        <v>0</v>
      </c>
      <c r="E72" s="13">
        <v>13</v>
      </c>
      <c r="F72" s="17" t="s">
        <v>289</v>
      </c>
      <c r="G72" s="8">
        <v>69</v>
      </c>
      <c r="H72" s="6" t="s">
        <v>153</v>
      </c>
      <c r="J72" s="15">
        <f t="shared" si="3"/>
        <v>7.7180696018157634E+20</v>
      </c>
      <c r="K72">
        <v>2.0499999999999998</v>
      </c>
      <c r="L72" s="16">
        <f t="shared" si="4"/>
        <v>7.7180696018157594E+20</v>
      </c>
    </row>
    <row r="73" spans="1:12" ht="17.25" x14ac:dyDescent="0.2">
      <c r="A73" s="6">
        <v>69</v>
      </c>
      <c r="B73" s="5" t="s">
        <v>46</v>
      </c>
      <c r="C73" s="8" t="s">
        <v>59</v>
      </c>
      <c r="D73" s="8">
        <v>8</v>
      </c>
      <c r="E73" s="13">
        <v>13</v>
      </c>
      <c r="F73" s="17" t="s">
        <v>290</v>
      </c>
      <c r="G73" s="8">
        <v>70</v>
      </c>
      <c r="H73" s="6" t="s">
        <v>154</v>
      </c>
      <c r="J73" s="15">
        <f t="shared" si="3"/>
        <v>1.5822042683722315E+21</v>
      </c>
      <c r="K73">
        <v>2.0499999999999998</v>
      </c>
      <c r="L73" s="16">
        <f t="shared" si="4"/>
        <v>1.5822042683722299E+21</v>
      </c>
    </row>
    <row r="74" spans="1:12" ht="17.25" x14ac:dyDescent="0.2">
      <c r="A74" s="6">
        <v>70</v>
      </c>
      <c r="B74" s="5" t="s">
        <v>47</v>
      </c>
      <c r="C74" s="8" t="s">
        <v>60</v>
      </c>
      <c r="D74" s="8">
        <v>9</v>
      </c>
      <c r="E74" s="13">
        <v>13</v>
      </c>
      <c r="F74" s="17" t="s">
        <v>291</v>
      </c>
      <c r="G74" s="8">
        <v>71</v>
      </c>
      <c r="H74" s="6" t="s">
        <v>155</v>
      </c>
      <c r="J74" s="15">
        <f t="shared" si="3"/>
        <v>3.243518750163074E+21</v>
      </c>
      <c r="K74">
        <v>2.0499999999999998</v>
      </c>
      <c r="L74" s="16">
        <f t="shared" si="4"/>
        <v>3.2435187501630698E+21</v>
      </c>
    </row>
    <row r="75" spans="1:12" ht="17.25" x14ac:dyDescent="0.2">
      <c r="A75" s="6">
        <v>71</v>
      </c>
      <c r="B75" s="5" t="s">
        <v>48</v>
      </c>
      <c r="C75" s="8" t="s">
        <v>61</v>
      </c>
      <c r="D75" s="8">
        <v>10</v>
      </c>
      <c r="E75" s="13">
        <v>13</v>
      </c>
      <c r="F75" s="17" t="s">
        <v>292</v>
      </c>
      <c r="G75" s="8">
        <v>72</v>
      </c>
      <c r="H75" s="6" t="s">
        <v>156</v>
      </c>
      <c r="J75" s="15">
        <f t="shared" si="3"/>
        <v>6.6492134378343015E+21</v>
      </c>
      <c r="K75">
        <v>2.0499999999999998</v>
      </c>
      <c r="L75" s="16">
        <f t="shared" si="4"/>
        <v>6.6492134378343005E+21</v>
      </c>
    </row>
    <row r="76" spans="1:12" ht="17.25" x14ac:dyDescent="0.2">
      <c r="A76" s="6">
        <v>72</v>
      </c>
      <c r="B76" s="10" t="s">
        <v>49</v>
      </c>
      <c r="C76" s="8" t="s">
        <v>62</v>
      </c>
      <c r="D76" s="8">
        <v>11</v>
      </c>
      <c r="E76" s="13">
        <v>13</v>
      </c>
      <c r="F76" s="17" t="s">
        <v>293</v>
      </c>
      <c r="G76" s="8">
        <v>73</v>
      </c>
      <c r="H76" s="6" t="s">
        <v>157</v>
      </c>
      <c r="J76" s="15">
        <f t="shared" si="3"/>
        <v>1.3630887547560316E+22</v>
      </c>
      <c r="K76">
        <v>2.0499999999999998</v>
      </c>
      <c r="L76" s="16">
        <f t="shared" si="4"/>
        <v>1.3630887547560299E+22</v>
      </c>
    </row>
    <row r="77" spans="1:12" ht="17.25" x14ac:dyDescent="0.2">
      <c r="A77" s="6">
        <v>73</v>
      </c>
      <c r="B77" s="5" t="s">
        <v>50</v>
      </c>
      <c r="C77" s="8" t="s">
        <v>63</v>
      </c>
      <c r="D77" s="8">
        <v>12</v>
      </c>
      <c r="E77" s="13">
        <v>13</v>
      </c>
      <c r="F77" s="17" t="s">
        <v>294</v>
      </c>
      <c r="G77" s="8">
        <v>74</v>
      </c>
      <c r="H77" s="6" t="s">
        <v>158</v>
      </c>
      <c r="J77" s="15">
        <f t="shared" si="3"/>
        <v>2.7943319472498645E+22</v>
      </c>
      <c r="K77">
        <v>2.0499999999999998</v>
      </c>
      <c r="L77" s="16">
        <f t="shared" si="4"/>
        <v>2.7943319472498599E+22</v>
      </c>
    </row>
    <row r="78" spans="1:12" ht="17.25" x14ac:dyDescent="0.2">
      <c r="A78" s="6">
        <v>74</v>
      </c>
      <c r="B78" s="9" t="s">
        <v>57</v>
      </c>
      <c r="C78" s="6" t="s">
        <v>70</v>
      </c>
      <c r="D78" s="6">
        <v>31</v>
      </c>
      <c r="E78" s="13">
        <v>13</v>
      </c>
      <c r="F78" s="17" t="s">
        <v>295</v>
      </c>
      <c r="G78" s="8">
        <v>75</v>
      </c>
      <c r="H78" s="6" t="s">
        <v>159</v>
      </c>
      <c r="J78" s="15">
        <f t="shared" si="3"/>
        <v>5.7283804918622217E+22</v>
      </c>
      <c r="K78">
        <v>2.0499999999999998</v>
      </c>
      <c r="L78" s="16">
        <f t="shared" si="4"/>
        <v>5.72838049186222E+22</v>
      </c>
    </row>
    <row r="79" spans="1:12" ht="17.25" x14ac:dyDescent="0.2">
      <c r="A79" s="6">
        <v>75</v>
      </c>
      <c r="B79" s="9" t="s">
        <v>57</v>
      </c>
      <c r="C79" s="6" t="s">
        <v>70</v>
      </c>
      <c r="D79" s="6">
        <v>31</v>
      </c>
      <c r="E79" s="13">
        <v>13</v>
      </c>
      <c r="F79" s="17" t="s">
        <v>296</v>
      </c>
      <c r="G79" s="6">
        <v>0</v>
      </c>
      <c r="H79" s="6" t="s">
        <v>160</v>
      </c>
      <c r="J79" s="15">
        <f t="shared" si="3"/>
        <v>1.1743180008317553E+23</v>
      </c>
      <c r="K79">
        <v>2.0499999999999998</v>
      </c>
      <c r="L79" s="16">
        <f t="shared" si="4"/>
        <v>1.17431800083176E+23</v>
      </c>
    </row>
    <row r="80" spans="1:12" x14ac:dyDescent="0.2">
      <c r="A80"/>
    </row>
    <row r="81" spans="1:7" x14ac:dyDescent="0.2">
      <c r="A81"/>
    </row>
    <row r="82" spans="1:7" x14ac:dyDescent="0.2">
      <c r="A82"/>
    </row>
    <row r="83" spans="1:7" x14ac:dyDescent="0.2">
      <c r="A83"/>
    </row>
    <row r="84" spans="1:7" x14ac:dyDescent="0.2">
      <c r="A84"/>
    </row>
    <row r="85" spans="1:7" x14ac:dyDescent="0.2">
      <c r="A85"/>
    </row>
    <row r="86" spans="1:7" x14ac:dyDescent="0.2">
      <c r="A86"/>
    </row>
    <row r="87" spans="1:7" x14ac:dyDescent="0.2">
      <c r="A87"/>
    </row>
    <row r="88" spans="1:7" ht="16.5" x14ac:dyDescent="0.2">
      <c r="A88"/>
      <c r="D88" s="18"/>
      <c r="E88" s="19"/>
      <c r="F88" s="19"/>
      <c r="G88" s="19"/>
    </row>
    <row r="89" spans="1:7" x14ac:dyDescent="0.2">
      <c r="A89"/>
    </row>
    <row r="90" spans="1:7" x14ac:dyDescent="0.2">
      <c r="A90"/>
    </row>
    <row r="91" spans="1:7" x14ac:dyDescent="0.2">
      <c r="A91"/>
    </row>
    <row r="92" spans="1:7" ht="16.5" x14ac:dyDescent="0.2">
      <c r="A92"/>
      <c r="B92" s="31"/>
      <c r="C92" s="31"/>
      <c r="D92" s="31"/>
      <c r="E92" s="31"/>
      <c r="F92" s="31"/>
      <c r="G92" s="31"/>
    </row>
    <row r="93" spans="1:7" x14ac:dyDescent="0.2">
      <c r="A93"/>
    </row>
    <row r="94" spans="1:7" x14ac:dyDescent="0.2">
      <c r="A94"/>
      <c r="B94"/>
    </row>
    <row r="95" spans="1:7" x14ac:dyDescent="0.2">
      <c r="A95"/>
    </row>
    <row r="96" spans="1:7" x14ac:dyDescent="0.2">
      <c r="A96"/>
      <c r="B96"/>
    </row>
    <row r="97" spans="1:8" x14ac:dyDescent="0.2">
      <c r="A97"/>
    </row>
    <row r="98" spans="1:8" x14ac:dyDescent="0.2">
      <c r="A98"/>
      <c r="B98"/>
    </row>
    <row r="99" spans="1:8" x14ac:dyDescent="0.2">
      <c r="A99"/>
    </row>
    <row r="100" spans="1:8" x14ac:dyDescent="0.2">
      <c r="A100"/>
      <c r="B100"/>
    </row>
    <row r="101" spans="1:8" x14ac:dyDescent="0.2">
      <c r="A101"/>
    </row>
    <row r="102" spans="1:8" x14ac:dyDescent="0.2">
      <c r="A102"/>
      <c r="B102"/>
    </row>
    <row r="103" spans="1:8" x14ac:dyDescent="0.2">
      <c r="A103"/>
    </row>
    <row r="104" spans="1:8" x14ac:dyDescent="0.2">
      <c r="A104"/>
      <c r="B104"/>
    </row>
    <row r="105" spans="1:8" x14ac:dyDescent="0.2">
      <c r="A105"/>
    </row>
    <row r="106" spans="1:8" x14ac:dyDescent="0.2">
      <c r="A106"/>
      <c r="B106"/>
    </row>
    <row r="107" spans="1:8" x14ac:dyDescent="0.2">
      <c r="A107"/>
    </row>
    <row r="108" spans="1:8" x14ac:dyDescent="0.2">
      <c r="A108"/>
      <c r="B108"/>
    </row>
    <row r="109" spans="1:8" x14ac:dyDescent="0.2">
      <c r="A109"/>
    </row>
    <row r="110" spans="1:8" ht="16.5" x14ac:dyDescent="0.2">
      <c r="A110"/>
      <c r="B110"/>
      <c r="C110" s="21"/>
      <c r="D110" s="21"/>
      <c r="E110" s="21"/>
      <c r="F110" s="21"/>
      <c r="G110" s="21"/>
      <c r="H110" s="22"/>
    </row>
    <row r="111" spans="1:8" x14ac:dyDescent="0.2">
      <c r="A111"/>
    </row>
    <row r="112" spans="1:8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43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P30"/>
  <sheetViews>
    <sheetView topLeftCell="A4" workbookViewId="0">
      <selection activeCell="G34" sqref="G34"/>
    </sheetView>
  </sheetViews>
  <sheetFormatPr defaultRowHeight="15" x14ac:dyDescent="0.2"/>
  <cols>
    <col min="7" max="7" width="22.59765625" bestFit="1" customWidth="1"/>
  </cols>
  <sheetData>
    <row r="7" spans="7:16" x14ac:dyDescent="0.2">
      <c r="G7" t="str">
        <f>I7&amp;";"&amp;J7&amp;";"&amp;K7&amp;";"&amp;L7&amp;";"&amp;M7&amp;";"&amp;N7&amp;";"&amp;O7&amp;";"&amp;P7</f>
        <v>1;2;3;4;5;6;7;8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</row>
    <row r="8" spans="7:16" x14ac:dyDescent="0.2">
      <c r="G8" t="str">
        <f t="shared" ref="G8:G30" si="0">I8&amp;";"&amp;J8&amp;";"&amp;K8&amp;";"&amp;L8&amp;";"&amp;M8&amp;";"&amp;N8&amp;";"&amp;O8&amp;";"&amp;P8</f>
        <v>2;3;4;5;6;7;8;9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</row>
    <row r="9" spans="7:16" x14ac:dyDescent="0.2">
      <c r="G9" t="str">
        <f t="shared" si="0"/>
        <v>3;4;5;6;7;8;9;10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</row>
    <row r="10" spans="7:16" x14ac:dyDescent="0.2">
      <c r="G10" t="str">
        <f t="shared" si="0"/>
        <v>4;5;6;7;8;9;10;11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</row>
    <row r="11" spans="7:16" x14ac:dyDescent="0.2">
      <c r="G11" t="str">
        <f t="shared" si="0"/>
        <v>5;6;7;8;9;10;11;12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</row>
    <row r="12" spans="7:16" x14ac:dyDescent="0.2">
      <c r="G12" t="str">
        <f t="shared" si="0"/>
        <v>6;7;8;9;10;11;12;13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</row>
    <row r="13" spans="7:16" x14ac:dyDescent="0.2">
      <c r="G13" t="str">
        <f t="shared" si="0"/>
        <v>7;8;9;10;11;12;13;14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</row>
    <row r="14" spans="7:16" x14ac:dyDescent="0.2">
      <c r="G14" t="str">
        <f t="shared" si="0"/>
        <v>8;9;10;11;12;13;14;15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</row>
    <row r="15" spans="7:16" x14ac:dyDescent="0.2">
      <c r="G15" t="str">
        <f t="shared" si="0"/>
        <v>9;10;11;12;13;14;15;16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</row>
    <row r="16" spans="7:16" x14ac:dyDescent="0.2">
      <c r="G16" t="str">
        <f t="shared" si="0"/>
        <v>10;11;12;13;14;15;16;17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16</v>
      </c>
      <c r="P16">
        <v>17</v>
      </c>
    </row>
    <row r="17" spans="7:16" x14ac:dyDescent="0.2">
      <c r="G17" t="str">
        <f t="shared" si="0"/>
        <v>11;12;13;14;15;16;17;18</v>
      </c>
      <c r="I17">
        <v>11</v>
      </c>
      <c r="J17">
        <v>12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18</v>
      </c>
    </row>
    <row r="18" spans="7:16" x14ac:dyDescent="0.2">
      <c r="G18" t="str">
        <f t="shared" si="0"/>
        <v>12;13;14;15;16;17;18;19</v>
      </c>
      <c r="I18">
        <v>12</v>
      </c>
      <c r="J18">
        <v>13</v>
      </c>
      <c r="K18">
        <v>14</v>
      </c>
      <c r="L18">
        <v>15</v>
      </c>
      <c r="M18">
        <v>16</v>
      </c>
      <c r="N18">
        <v>17</v>
      </c>
      <c r="O18">
        <v>18</v>
      </c>
      <c r="P18">
        <v>19</v>
      </c>
    </row>
    <row r="19" spans="7:16" x14ac:dyDescent="0.2">
      <c r="G19" t="str">
        <f t="shared" si="0"/>
        <v>13;14;15;16;17;18;19;20</v>
      </c>
      <c r="I19">
        <v>13</v>
      </c>
      <c r="J19">
        <v>14</v>
      </c>
      <c r="K19">
        <v>15</v>
      </c>
      <c r="L19">
        <v>16</v>
      </c>
      <c r="M19">
        <v>17</v>
      </c>
      <c r="N19">
        <v>18</v>
      </c>
      <c r="O19">
        <v>19</v>
      </c>
      <c r="P19">
        <v>20</v>
      </c>
    </row>
    <row r="20" spans="7:16" x14ac:dyDescent="0.2">
      <c r="G20" t="str">
        <f t="shared" si="0"/>
        <v>14;15;16;17;18;19;20;21</v>
      </c>
      <c r="I20">
        <v>14</v>
      </c>
      <c r="J20">
        <v>15</v>
      </c>
      <c r="K20">
        <v>16</v>
      </c>
      <c r="L20">
        <v>17</v>
      </c>
      <c r="M20">
        <v>18</v>
      </c>
      <c r="N20">
        <v>19</v>
      </c>
      <c r="O20">
        <v>20</v>
      </c>
      <c r="P20">
        <v>21</v>
      </c>
    </row>
    <row r="21" spans="7:16" x14ac:dyDescent="0.2">
      <c r="G21" t="str">
        <f t="shared" si="0"/>
        <v>15;16;17;18;19;20;21;22</v>
      </c>
      <c r="I21">
        <v>15</v>
      </c>
      <c r="J21">
        <v>16</v>
      </c>
      <c r="K21">
        <v>17</v>
      </c>
      <c r="L21">
        <v>18</v>
      </c>
      <c r="M21">
        <v>19</v>
      </c>
      <c r="N21">
        <v>20</v>
      </c>
      <c r="O21">
        <v>21</v>
      </c>
      <c r="P21">
        <v>22</v>
      </c>
    </row>
    <row r="22" spans="7:16" x14ac:dyDescent="0.2">
      <c r="G22" t="str">
        <f t="shared" si="0"/>
        <v>16;17;18;19;20;21;22;23</v>
      </c>
      <c r="I22">
        <v>16</v>
      </c>
      <c r="J22">
        <v>17</v>
      </c>
      <c r="K22">
        <v>18</v>
      </c>
      <c r="L22">
        <v>19</v>
      </c>
      <c r="M22">
        <v>20</v>
      </c>
      <c r="N22">
        <v>21</v>
      </c>
      <c r="O22">
        <v>22</v>
      </c>
      <c r="P22">
        <v>23</v>
      </c>
    </row>
    <row r="23" spans="7:16" x14ac:dyDescent="0.2">
      <c r="G23" t="str">
        <f t="shared" si="0"/>
        <v>17;18;19;20;21;22;23;24</v>
      </c>
      <c r="I23">
        <v>17</v>
      </c>
      <c r="J23">
        <v>18</v>
      </c>
      <c r="K23">
        <v>19</v>
      </c>
      <c r="L23">
        <v>20</v>
      </c>
      <c r="M23">
        <v>21</v>
      </c>
      <c r="N23">
        <v>22</v>
      </c>
      <c r="O23">
        <v>23</v>
      </c>
      <c r="P23">
        <v>24</v>
      </c>
    </row>
    <row r="24" spans="7:16" x14ac:dyDescent="0.2">
      <c r="G24" t="str">
        <f t="shared" si="0"/>
        <v>18;19;20;21;22;23;24;25</v>
      </c>
      <c r="I24">
        <v>18</v>
      </c>
      <c r="J24">
        <v>19</v>
      </c>
      <c r="K24">
        <v>20</v>
      </c>
      <c r="L24">
        <v>21</v>
      </c>
      <c r="M24">
        <v>22</v>
      </c>
      <c r="N24">
        <v>23</v>
      </c>
      <c r="O24">
        <v>24</v>
      </c>
      <c r="P24">
        <v>25</v>
      </c>
    </row>
    <row r="25" spans="7:16" x14ac:dyDescent="0.2">
      <c r="G25" t="str">
        <f t="shared" si="0"/>
        <v>19;20;21;22;23;24;25;26</v>
      </c>
      <c r="I25">
        <v>19</v>
      </c>
      <c r="J25">
        <v>20</v>
      </c>
      <c r="K25">
        <v>21</v>
      </c>
      <c r="L25">
        <v>22</v>
      </c>
      <c r="M25">
        <v>23</v>
      </c>
      <c r="N25">
        <v>24</v>
      </c>
      <c r="O25">
        <v>25</v>
      </c>
      <c r="P25">
        <v>26</v>
      </c>
    </row>
    <row r="26" spans="7:16" x14ac:dyDescent="0.2">
      <c r="G26" t="str">
        <f t="shared" si="0"/>
        <v>20;21;22;23;24;25;26;27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</row>
    <row r="27" spans="7:16" x14ac:dyDescent="0.2">
      <c r="G27" t="str">
        <f t="shared" si="0"/>
        <v>21;22;23;24;25;26;27;28</v>
      </c>
      <c r="I27">
        <v>21</v>
      </c>
      <c r="J27">
        <v>22</v>
      </c>
      <c r="K27">
        <v>23</v>
      </c>
      <c r="L27">
        <v>24</v>
      </c>
      <c r="M27">
        <v>25</v>
      </c>
      <c r="N27">
        <v>26</v>
      </c>
      <c r="O27">
        <v>27</v>
      </c>
      <c r="P27">
        <v>28</v>
      </c>
    </row>
    <row r="28" spans="7:16" x14ac:dyDescent="0.2">
      <c r="G28" t="str">
        <f t="shared" si="0"/>
        <v>22;23;24;25;26;27;28;29</v>
      </c>
      <c r="I28">
        <v>22</v>
      </c>
      <c r="J28">
        <v>23</v>
      </c>
      <c r="K28">
        <v>24</v>
      </c>
      <c r="L28">
        <v>25</v>
      </c>
      <c r="M28">
        <v>26</v>
      </c>
      <c r="N28">
        <v>27</v>
      </c>
      <c r="O28">
        <v>28</v>
      </c>
      <c r="P28">
        <v>29</v>
      </c>
    </row>
    <row r="29" spans="7:16" x14ac:dyDescent="0.2">
      <c r="G29" t="str">
        <f t="shared" si="0"/>
        <v>23;24;25;26;27;28;29;30</v>
      </c>
      <c r="I29">
        <v>23</v>
      </c>
      <c r="J29">
        <v>24</v>
      </c>
      <c r="K29">
        <v>25</v>
      </c>
      <c r="L29">
        <v>26</v>
      </c>
      <c r="M29">
        <v>27</v>
      </c>
      <c r="N29">
        <v>28</v>
      </c>
      <c r="O29">
        <v>29</v>
      </c>
      <c r="P29">
        <v>30</v>
      </c>
    </row>
    <row r="30" spans="7:16" x14ac:dyDescent="0.2">
      <c r="G30" t="str">
        <f t="shared" si="0"/>
        <v>24;25;26;27;28;29;30;31</v>
      </c>
      <c r="I30">
        <v>24</v>
      </c>
      <c r="J30">
        <v>25</v>
      </c>
      <c r="K30">
        <v>26</v>
      </c>
      <c r="L30">
        <v>27</v>
      </c>
      <c r="M30">
        <v>28</v>
      </c>
      <c r="N30">
        <v>29</v>
      </c>
      <c r="O30">
        <v>30</v>
      </c>
      <c r="P30">
        <v>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"/>
  <sheetViews>
    <sheetView workbookViewId="0">
      <selection activeCell="B20" sqref="B20:B79"/>
    </sheetView>
  </sheetViews>
  <sheetFormatPr defaultRowHeight="15" x14ac:dyDescent="0.2"/>
  <cols>
    <col min="2" max="2" width="16.296875" bestFit="1" customWidth="1"/>
    <col min="4" max="4" width="9.09765625" customWidth="1"/>
    <col min="5" max="5" width="7.3984375" customWidth="1"/>
    <col min="6" max="6" width="10.3984375" customWidth="1"/>
    <col min="7" max="7" width="9.09765625" customWidth="1"/>
    <col min="8" max="8" width="26.796875" bestFit="1" customWidth="1"/>
    <col min="9" max="16" width="8.796875" style="34"/>
    <col min="17" max="17" width="8.796875" style="36"/>
    <col min="18" max="18" width="8.796875" style="34"/>
  </cols>
  <sheetData>
    <row r="1" spans="2:16" customFormat="1" x14ac:dyDescent="0.2">
      <c r="D1" s="14" t="s">
        <v>224</v>
      </c>
      <c r="E1" s="14" t="s">
        <v>224</v>
      </c>
      <c r="F1" s="14" t="s">
        <v>224</v>
      </c>
      <c r="G1" s="14" t="s">
        <v>224</v>
      </c>
      <c r="H1" s="14" t="s">
        <v>225</v>
      </c>
      <c r="I1" s="34"/>
      <c r="J1" s="34"/>
      <c r="K1" s="34"/>
      <c r="L1" s="34"/>
      <c r="M1" s="34"/>
      <c r="N1" s="34"/>
      <c r="O1" s="34"/>
      <c r="P1" s="34"/>
    </row>
    <row r="2" spans="2:16" customFormat="1" x14ac:dyDescent="0.2">
      <c r="D2" s="14"/>
      <c r="I2" s="34"/>
      <c r="J2" s="34"/>
      <c r="K2" s="34"/>
      <c r="L2" s="34"/>
      <c r="M2" s="34"/>
      <c r="N2" s="34"/>
      <c r="O2" s="34"/>
      <c r="P2" s="34"/>
    </row>
    <row r="4" spans="2:16" customFormat="1" x14ac:dyDescent="0.2">
      <c r="D4" s="11" t="s">
        <v>226</v>
      </c>
      <c r="E4" s="11" t="s">
        <v>227</v>
      </c>
      <c r="F4" s="11" t="s">
        <v>228</v>
      </c>
      <c r="I4" s="34"/>
      <c r="J4" s="34"/>
      <c r="K4" s="34"/>
      <c r="L4" s="34"/>
      <c r="M4" s="34"/>
      <c r="N4" s="34"/>
      <c r="O4" s="34"/>
      <c r="P4" s="34"/>
    </row>
    <row r="5" spans="2:16" customFormat="1" x14ac:dyDescent="0.2">
      <c r="B5" t="str">
        <f>IF(C5&gt;1,C5-1&amp;"_"&amp;H5&amp;","&amp;C5-2&amp;"_"&amp;I5,"0_"&amp;H5)</f>
        <v>0_1</v>
      </c>
      <c r="C5">
        <f>COUNTIF(H5:W5,"&gt;-1")</f>
        <v>1</v>
      </c>
      <c r="D5" s="37">
        <v>1</v>
      </c>
      <c r="E5">
        <v>1.2</v>
      </c>
      <c r="F5" s="35">
        <f t="shared" ref="F5:F68" si="0">ROUNDUP(D5,0)</f>
        <v>1</v>
      </c>
      <c r="G5" s="35" t="str">
        <f>TEXT(F5,"0")</f>
        <v>1</v>
      </c>
      <c r="H5" s="35">
        <v>1</v>
      </c>
      <c r="I5" s="16"/>
      <c r="J5" s="16"/>
      <c r="K5" s="16"/>
      <c r="L5" s="16"/>
      <c r="M5" s="16"/>
      <c r="N5" s="16"/>
      <c r="O5" s="16"/>
      <c r="P5" s="16"/>
    </row>
    <row r="6" spans="2:16" customFormat="1" x14ac:dyDescent="0.2">
      <c r="B6" t="str">
        <f>IF(C6&gt;1,C6-1&amp;"_"&amp;H6&amp;","&amp;C6-2&amp;"_"&amp;I6,"0_"&amp;H6)</f>
        <v>0_2</v>
      </c>
      <c r="C6">
        <f>COUNTIF(H6:W6,"&gt;-1")</f>
        <v>1</v>
      </c>
      <c r="D6" s="38">
        <f t="shared" ref="D6:D69" si="1">D5*E5</f>
        <v>1.2</v>
      </c>
      <c r="E6">
        <v>1.2</v>
      </c>
      <c r="F6" s="16">
        <f t="shared" si="0"/>
        <v>2</v>
      </c>
      <c r="G6" s="16" t="str">
        <f t="shared" ref="G6:G69" si="2">TEXT(F6,"0")</f>
        <v>2</v>
      </c>
      <c r="H6" s="16">
        <v>2</v>
      </c>
      <c r="I6" s="16"/>
      <c r="J6" s="16"/>
      <c r="K6" s="16"/>
      <c r="L6" s="16"/>
      <c r="M6" s="16"/>
      <c r="N6" s="16"/>
      <c r="O6" s="16"/>
      <c r="P6" s="16"/>
    </row>
    <row r="7" spans="2:16" customFormat="1" x14ac:dyDescent="0.2">
      <c r="B7" t="str">
        <f t="shared" ref="B7:B70" si="3">IF(C7&gt;1,C7-1&amp;"_"&amp;H7&amp;","&amp;C7-2&amp;"_"&amp;I7,"0_"&amp;H7)</f>
        <v>0_2</v>
      </c>
      <c r="C7">
        <f t="shared" ref="C7:C70" si="4">COUNTIF(H7:W7,"&gt;-1")</f>
        <v>1</v>
      </c>
      <c r="D7" s="38">
        <f t="shared" si="1"/>
        <v>1.44</v>
      </c>
      <c r="E7">
        <v>1.2</v>
      </c>
      <c r="F7" s="16">
        <f t="shared" si="0"/>
        <v>2</v>
      </c>
      <c r="G7" s="16" t="str">
        <f t="shared" si="2"/>
        <v>2</v>
      </c>
      <c r="H7" s="16">
        <v>2</v>
      </c>
      <c r="I7" s="16"/>
      <c r="J7" s="16"/>
      <c r="K7" s="16"/>
      <c r="L7" s="16"/>
      <c r="M7" s="16"/>
      <c r="N7" s="16"/>
      <c r="O7" s="16"/>
      <c r="P7" s="16"/>
    </row>
    <row r="8" spans="2:16" customFormat="1" x14ac:dyDescent="0.2">
      <c r="B8" t="str">
        <f t="shared" si="3"/>
        <v>0_2</v>
      </c>
      <c r="C8">
        <f t="shared" si="4"/>
        <v>1</v>
      </c>
      <c r="D8" s="38">
        <f t="shared" si="1"/>
        <v>1.728</v>
      </c>
      <c r="E8">
        <v>1.2</v>
      </c>
      <c r="F8" s="16">
        <f t="shared" si="0"/>
        <v>2</v>
      </c>
      <c r="G8" s="16" t="str">
        <f t="shared" si="2"/>
        <v>2</v>
      </c>
      <c r="H8" s="16">
        <v>2</v>
      </c>
      <c r="I8" s="16"/>
      <c r="J8" s="16"/>
      <c r="K8" s="16"/>
      <c r="L8" s="16"/>
      <c r="M8" s="16"/>
      <c r="N8" s="16"/>
      <c r="O8" s="16"/>
      <c r="P8" s="16"/>
    </row>
    <row r="9" spans="2:16" customFormat="1" x14ac:dyDescent="0.2">
      <c r="B9" t="str">
        <f t="shared" si="3"/>
        <v>0_3</v>
      </c>
      <c r="C9">
        <f t="shared" si="4"/>
        <v>1</v>
      </c>
      <c r="D9" s="38">
        <f t="shared" si="1"/>
        <v>2.0735999999999999</v>
      </c>
      <c r="E9">
        <v>1.2</v>
      </c>
      <c r="F9" s="16">
        <f t="shared" si="0"/>
        <v>3</v>
      </c>
      <c r="G9" s="16" t="str">
        <f t="shared" si="2"/>
        <v>3</v>
      </c>
      <c r="H9" s="16">
        <v>3</v>
      </c>
      <c r="I9" s="16"/>
      <c r="J9" s="16"/>
      <c r="K9" s="16"/>
      <c r="L9" s="16"/>
      <c r="M9" s="16"/>
      <c r="N9" s="16"/>
      <c r="O9" s="16"/>
      <c r="P9" s="16"/>
    </row>
    <row r="10" spans="2:16" customFormat="1" x14ac:dyDescent="0.2">
      <c r="B10" t="str">
        <f t="shared" si="3"/>
        <v>0_3</v>
      </c>
      <c r="C10">
        <f t="shared" si="4"/>
        <v>1</v>
      </c>
      <c r="D10" s="38">
        <f t="shared" si="1"/>
        <v>2.4883199999999999</v>
      </c>
      <c r="E10">
        <v>1.2</v>
      </c>
      <c r="F10" s="16">
        <f t="shared" si="0"/>
        <v>3</v>
      </c>
      <c r="G10" s="16" t="str">
        <f t="shared" si="2"/>
        <v>3</v>
      </c>
      <c r="H10" s="16">
        <v>3</v>
      </c>
      <c r="I10" s="16"/>
      <c r="J10" s="16"/>
      <c r="K10" s="16"/>
      <c r="L10" s="16"/>
      <c r="M10" s="16"/>
      <c r="N10" s="16"/>
      <c r="O10" s="16"/>
      <c r="P10" s="16"/>
    </row>
    <row r="11" spans="2:16" customFormat="1" x14ac:dyDescent="0.2">
      <c r="B11" t="str">
        <f t="shared" si="3"/>
        <v>0_3</v>
      </c>
      <c r="C11">
        <f t="shared" si="4"/>
        <v>1</v>
      </c>
      <c r="D11" s="38">
        <f t="shared" si="1"/>
        <v>2.9859839999999997</v>
      </c>
      <c r="E11">
        <v>1.2</v>
      </c>
      <c r="F11" s="16">
        <f t="shared" si="0"/>
        <v>3</v>
      </c>
      <c r="G11" s="16" t="str">
        <f t="shared" si="2"/>
        <v>3</v>
      </c>
      <c r="H11" s="16">
        <v>3</v>
      </c>
      <c r="I11" s="16"/>
      <c r="J11" s="16"/>
      <c r="K11" s="16"/>
      <c r="L11" s="16"/>
      <c r="M11" s="16"/>
      <c r="N11" s="16"/>
      <c r="O11" s="16"/>
      <c r="P11" s="16"/>
    </row>
    <row r="12" spans="2:16" customFormat="1" x14ac:dyDescent="0.2">
      <c r="B12" t="str">
        <f t="shared" si="3"/>
        <v>0_4</v>
      </c>
      <c r="C12">
        <f t="shared" si="4"/>
        <v>1</v>
      </c>
      <c r="D12" s="38">
        <f t="shared" si="1"/>
        <v>3.5831807999999996</v>
      </c>
      <c r="E12">
        <v>1.2</v>
      </c>
      <c r="F12" s="16">
        <f t="shared" si="0"/>
        <v>4</v>
      </c>
      <c r="G12" s="16" t="str">
        <f t="shared" si="2"/>
        <v>4</v>
      </c>
      <c r="H12" s="16">
        <v>4</v>
      </c>
      <c r="I12" s="16"/>
      <c r="J12" s="16"/>
      <c r="K12" s="16"/>
      <c r="L12" s="16"/>
      <c r="M12" s="16"/>
      <c r="N12" s="16"/>
      <c r="O12" s="16"/>
      <c r="P12" s="16"/>
    </row>
    <row r="13" spans="2:16" customFormat="1" x14ac:dyDescent="0.2">
      <c r="B13" t="str">
        <f t="shared" si="3"/>
        <v>0_5</v>
      </c>
      <c r="C13">
        <f t="shared" si="4"/>
        <v>1</v>
      </c>
      <c r="D13" s="38">
        <f t="shared" si="1"/>
        <v>4.2998169599999994</v>
      </c>
      <c r="E13">
        <v>1.2</v>
      </c>
      <c r="F13" s="16">
        <f t="shared" si="0"/>
        <v>5</v>
      </c>
      <c r="G13" s="16" t="str">
        <f t="shared" si="2"/>
        <v>5</v>
      </c>
      <c r="H13" s="16">
        <v>5</v>
      </c>
      <c r="I13" s="16"/>
      <c r="J13" s="16"/>
      <c r="K13" s="16"/>
      <c r="L13" s="16"/>
      <c r="M13" s="16"/>
      <c r="N13" s="16"/>
      <c r="O13" s="16"/>
      <c r="P13" s="16"/>
    </row>
    <row r="14" spans="2:16" customFormat="1" x14ac:dyDescent="0.2">
      <c r="B14" t="str">
        <f t="shared" si="3"/>
        <v>0_6</v>
      </c>
      <c r="C14">
        <f t="shared" si="4"/>
        <v>1</v>
      </c>
      <c r="D14" s="38">
        <f t="shared" si="1"/>
        <v>5.1597803519999994</v>
      </c>
      <c r="E14">
        <v>1.2</v>
      </c>
      <c r="F14" s="16">
        <f t="shared" si="0"/>
        <v>6</v>
      </c>
      <c r="G14" s="16" t="str">
        <f t="shared" si="2"/>
        <v>6</v>
      </c>
      <c r="H14" s="16">
        <v>6</v>
      </c>
      <c r="I14" s="16"/>
      <c r="J14" s="16"/>
      <c r="K14" s="16"/>
      <c r="L14" s="16"/>
      <c r="M14" s="16"/>
      <c r="N14" s="16"/>
      <c r="O14" s="16"/>
      <c r="P14" s="16"/>
    </row>
    <row r="15" spans="2:16" customFormat="1" x14ac:dyDescent="0.2">
      <c r="B15" t="str">
        <f t="shared" si="3"/>
        <v>0_7</v>
      </c>
      <c r="C15">
        <f t="shared" si="4"/>
        <v>1</v>
      </c>
      <c r="D15" s="38">
        <f t="shared" si="1"/>
        <v>6.1917364223999991</v>
      </c>
      <c r="E15">
        <v>1.2</v>
      </c>
      <c r="F15" s="16">
        <f t="shared" si="0"/>
        <v>7</v>
      </c>
      <c r="G15" s="16" t="str">
        <f t="shared" si="2"/>
        <v>7</v>
      </c>
      <c r="H15" s="16">
        <v>7</v>
      </c>
      <c r="I15" s="16"/>
      <c r="J15" s="16"/>
      <c r="K15" s="16"/>
      <c r="L15" s="16"/>
      <c r="M15" s="16"/>
      <c r="N15" s="16"/>
      <c r="O15" s="16"/>
      <c r="P15" s="16"/>
    </row>
    <row r="16" spans="2:16" customFormat="1" x14ac:dyDescent="0.2">
      <c r="B16" t="str">
        <f t="shared" si="3"/>
        <v>0_8</v>
      </c>
      <c r="C16">
        <f t="shared" si="4"/>
        <v>1</v>
      </c>
      <c r="D16" s="38">
        <f t="shared" si="1"/>
        <v>7.4300837068799988</v>
      </c>
      <c r="E16">
        <v>1.2</v>
      </c>
      <c r="F16" s="16">
        <f t="shared" si="0"/>
        <v>8</v>
      </c>
      <c r="G16" s="16" t="str">
        <f t="shared" si="2"/>
        <v>8</v>
      </c>
      <c r="H16" s="16">
        <v>8</v>
      </c>
      <c r="I16" s="16"/>
      <c r="J16" s="16"/>
      <c r="K16" s="16"/>
      <c r="L16" s="16"/>
      <c r="M16" s="16"/>
      <c r="N16" s="16"/>
      <c r="O16" s="16"/>
      <c r="P16" s="16"/>
    </row>
    <row r="17" spans="2:16" customFormat="1" x14ac:dyDescent="0.2">
      <c r="B17" t="str">
        <f t="shared" si="3"/>
        <v>0_9</v>
      </c>
      <c r="C17">
        <f t="shared" si="4"/>
        <v>1</v>
      </c>
      <c r="D17" s="38">
        <f t="shared" si="1"/>
        <v>8.9161004482559978</v>
      </c>
      <c r="E17">
        <v>1.2</v>
      </c>
      <c r="F17" s="16">
        <f t="shared" si="0"/>
        <v>9</v>
      </c>
      <c r="G17" s="16" t="str">
        <f t="shared" si="2"/>
        <v>9</v>
      </c>
      <c r="H17" s="16">
        <v>9</v>
      </c>
      <c r="I17" s="16"/>
      <c r="J17" s="16"/>
      <c r="K17" s="16"/>
      <c r="L17" s="16"/>
      <c r="M17" s="16"/>
      <c r="N17" s="16"/>
      <c r="O17" s="16"/>
      <c r="P17" s="16"/>
    </row>
    <row r="18" spans="2:16" customFormat="1" x14ac:dyDescent="0.2">
      <c r="B18" t="str">
        <f t="shared" si="3"/>
        <v>0_11</v>
      </c>
      <c r="C18">
        <f t="shared" si="4"/>
        <v>1</v>
      </c>
      <c r="D18" s="38">
        <f t="shared" si="1"/>
        <v>10.699320537907196</v>
      </c>
      <c r="E18">
        <v>1.2</v>
      </c>
      <c r="F18" s="16">
        <f t="shared" si="0"/>
        <v>11</v>
      </c>
      <c r="G18" s="16" t="str">
        <f t="shared" si="2"/>
        <v>11</v>
      </c>
      <c r="H18" s="16">
        <v>11</v>
      </c>
      <c r="I18" s="16"/>
      <c r="J18" s="16"/>
      <c r="K18" s="16"/>
      <c r="L18" s="16"/>
      <c r="M18" s="16"/>
      <c r="N18" s="16"/>
      <c r="O18" s="16"/>
      <c r="P18" s="16"/>
    </row>
    <row r="19" spans="2:16" customFormat="1" x14ac:dyDescent="0.2">
      <c r="B19" t="str">
        <f t="shared" si="3"/>
        <v>0_13</v>
      </c>
      <c r="C19">
        <f t="shared" si="4"/>
        <v>1</v>
      </c>
      <c r="D19" s="38">
        <f t="shared" si="1"/>
        <v>12.839184645488634</v>
      </c>
      <c r="E19">
        <v>1.2</v>
      </c>
      <c r="F19" s="16">
        <f t="shared" si="0"/>
        <v>13</v>
      </c>
      <c r="G19" s="16" t="str">
        <f t="shared" si="2"/>
        <v>13</v>
      </c>
      <c r="H19" s="16">
        <v>13</v>
      </c>
      <c r="I19" s="16"/>
      <c r="J19" s="16"/>
      <c r="K19" s="16"/>
      <c r="L19" s="16"/>
      <c r="M19" s="16"/>
      <c r="N19" s="16"/>
      <c r="O19" s="16"/>
      <c r="P19" s="16"/>
    </row>
    <row r="20" spans="2:16" customFormat="1" x14ac:dyDescent="0.2">
      <c r="B20" t="str">
        <f t="shared" si="3"/>
        <v>0_16</v>
      </c>
      <c r="C20">
        <f t="shared" si="4"/>
        <v>1</v>
      </c>
      <c r="D20" s="38">
        <f t="shared" si="1"/>
        <v>15.407021574586361</v>
      </c>
      <c r="E20">
        <v>1.2</v>
      </c>
      <c r="F20" s="16">
        <f t="shared" si="0"/>
        <v>16</v>
      </c>
      <c r="G20" s="16" t="str">
        <f t="shared" si="2"/>
        <v>16</v>
      </c>
      <c r="H20" s="16">
        <v>16</v>
      </c>
      <c r="I20" s="16"/>
      <c r="J20" s="16"/>
      <c r="K20" s="16"/>
      <c r="L20" s="16"/>
      <c r="M20" s="16"/>
      <c r="N20" s="16"/>
      <c r="O20" s="16"/>
      <c r="P20" s="16"/>
    </row>
    <row r="21" spans="2:16" customFormat="1" x14ac:dyDescent="0.2">
      <c r="B21" t="str">
        <f t="shared" si="3"/>
        <v>0_19</v>
      </c>
      <c r="C21">
        <f t="shared" si="4"/>
        <v>1</v>
      </c>
      <c r="D21" s="38">
        <f t="shared" si="1"/>
        <v>18.488425889503631</v>
      </c>
      <c r="E21">
        <v>1.2</v>
      </c>
      <c r="F21" s="16">
        <f t="shared" si="0"/>
        <v>19</v>
      </c>
      <c r="G21" s="16" t="str">
        <f t="shared" si="2"/>
        <v>19</v>
      </c>
      <c r="H21" s="16">
        <v>19</v>
      </c>
      <c r="I21" s="16"/>
      <c r="J21" s="16"/>
      <c r="K21" s="16"/>
      <c r="L21" s="16"/>
      <c r="M21" s="16"/>
      <c r="N21" s="16"/>
      <c r="O21" s="16"/>
      <c r="P21" s="16"/>
    </row>
    <row r="22" spans="2:16" customFormat="1" x14ac:dyDescent="0.2">
      <c r="B22" t="str">
        <f t="shared" si="3"/>
        <v>0_23</v>
      </c>
      <c r="C22">
        <f t="shared" si="4"/>
        <v>1</v>
      </c>
      <c r="D22" s="38">
        <f t="shared" si="1"/>
        <v>22.186111067404358</v>
      </c>
      <c r="E22">
        <v>1.2</v>
      </c>
      <c r="F22" s="16">
        <f t="shared" si="0"/>
        <v>23</v>
      </c>
      <c r="G22" s="16" t="str">
        <f t="shared" si="2"/>
        <v>23</v>
      </c>
      <c r="H22" s="16">
        <v>23</v>
      </c>
      <c r="I22" s="16"/>
      <c r="J22" s="16"/>
      <c r="K22" s="16"/>
      <c r="L22" s="16"/>
      <c r="M22" s="16"/>
      <c r="N22" s="16"/>
      <c r="O22" s="16"/>
      <c r="P22" s="16"/>
    </row>
    <row r="23" spans="2:16" customFormat="1" x14ac:dyDescent="0.2">
      <c r="B23" t="str">
        <f t="shared" si="3"/>
        <v>0_27</v>
      </c>
      <c r="C23">
        <f t="shared" si="4"/>
        <v>1</v>
      </c>
      <c r="D23" s="38">
        <f t="shared" si="1"/>
        <v>26.62333328088523</v>
      </c>
      <c r="E23">
        <v>1.2</v>
      </c>
      <c r="F23" s="16">
        <f t="shared" si="0"/>
        <v>27</v>
      </c>
      <c r="G23" s="16" t="str">
        <f t="shared" si="2"/>
        <v>27</v>
      </c>
      <c r="H23" s="16">
        <v>27</v>
      </c>
      <c r="I23" s="16"/>
      <c r="J23" s="16"/>
      <c r="K23" s="16"/>
      <c r="L23" s="16"/>
      <c r="M23" s="16"/>
      <c r="N23" s="16"/>
      <c r="O23" s="16"/>
      <c r="P23" s="16"/>
    </row>
    <row r="24" spans="2:16" customFormat="1" x14ac:dyDescent="0.2">
      <c r="B24" t="str">
        <f t="shared" si="3"/>
        <v>0_32</v>
      </c>
      <c r="C24">
        <f t="shared" si="4"/>
        <v>1</v>
      </c>
      <c r="D24" s="38">
        <f t="shared" si="1"/>
        <v>31.947999937062274</v>
      </c>
      <c r="E24">
        <v>1.2</v>
      </c>
      <c r="F24" s="16">
        <f t="shared" si="0"/>
        <v>32</v>
      </c>
      <c r="G24" s="16" t="str">
        <f t="shared" si="2"/>
        <v>32</v>
      </c>
      <c r="H24" s="16">
        <v>32</v>
      </c>
      <c r="I24" s="16"/>
      <c r="J24" s="16"/>
      <c r="K24" s="16"/>
      <c r="L24" s="16"/>
      <c r="M24" s="16"/>
      <c r="N24" s="16"/>
      <c r="O24" s="16"/>
      <c r="P24" s="16"/>
    </row>
    <row r="25" spans="2:16" customFormat="1" x14ac:dyDescent="0.2">
      <c r="B25" t="str">
        <f t="shared" si="3"/>
        <v>0_39</v>
      </c>
      <c r="C25">
        <f t="shared" si="4"/>
        <v>1</v>
      </c>
      <c r="D25" s="38">
        <f t="shared" si="1"/>
        <v>38.337599924474731</v>
      </c>
      <c r="E25">
        <v>1.2</v>
      </c>
      <c r="F25" s="16">
        <f t="shared" si="0"/>
        <v>39</v>
      </c>
      <c r="G25" s="16" t="str">
        <f t="shared" si="2"/>
        <v>39</v>
      </c>
      <c r="H25" s="16">
        <v>39</v>
      </c>
      <c r="I25" s="16"/>
      <c r="J25" s="16"/>
      <c r="K25" s="16"/>
      <c r="L25" s="16"/>
      <c r="M25" s="16"/>
      <c r="N25" s="16"/>
      <c r="O25" s="16"/>
      <c r="P25" s="16"/>
    </row>
    <row r="26" spans="2:16" customFormat="1" x14ac:dyDescent="0.2">
      <c r="B26" t="str">
        <f t="shared" si="3"/>
        <v>0_47</v>
      </c>
      <c r="C26">
        <f t="shared" si="4"/>
        <v>1</v>
      </c>
      <c r="D26" s="38">
        <f t="shared" si="1"/>
        <v>46.005119909369675</v>
      </c>
      <c r="E26">
        <v>1.2</v>
      </c>
      <c r="F26" s="16">
        <f t="shared" si="0"/>
        <v>47</v>
      </c>
      <c r="G26" s="16" t="str">
        <f t="shared" si="2"/>
        <v>47</v>
      </c>
      <c r="H26" s="16">
        <v>47</v>
      </c>
      <c r="I26" s="16"/>
      <c r="J26" s="16"/>
      <c r="K26" s="16"/>
      <c r="L26" s="16"/>
      <c r="M26" s="16"/>
      <c r="N26" s="16"/>
      <c r="O26" s="16"/>
      <c r="P26" s="16"/>
    </row>
    <row r="27" spans="2:16" customFormat="1" x14ac:dyDescent="0.2">
      <c r="B27" t="str">
        <f t="shared" si="3"/>
        <v>0_56</v>
      </c>
      <c r="C27">
        <f t="shared" si="4"/>
        <v>1</v>
      </c>
      <c r="D27" s="38">
        <f t="shared" si="1"/>
        <v>55.206143891243606</v>
      </c>
      <c r="E27">
        <v>1.2</v>
      </c>
      <c r="F27" s="16">
        <f t="shared" si="0"/>
        <v>56</v>
      </c>
      <c r="G27" s="16" t="str">
        <f t="shared" si="2"/>
        <v>56</v>
      </c>
      <c r="H27" s="16">
        <v>56</v>
      </c>
      <c r="I27" s="16"/>
      <c r="J27" s="16"/>
      <c r="K27" s="16"/>
      <c r="L27" s="16"/>
      <c r="M27" s="16"/>
      <c r="N27" s="16"/>
      <c r="O27" s="16"/>
      <c r="P27" s="16"/>
    </row>
    <row r="28" spans="2:16" customFormat="1" x14ac:dyDescent="0.2">
      <c r="B28" t="str">
        <f t="shared" si="3"/>
        <v>0_67</v>
      </c>
      <c r="C28">
        <f t="shared" si="4"/>
        <v>1</v>
      </c>
      <c r="D28" s="38">
        <f t="shared" si="1"/>
        <v>66.247372669492322</v>
      </c>
      <c r="E28">
        <v>1.2</v>
      </c>
      <c r="F28" s="16">
        <f t="shared" si="0"/>
        <v>67</v>
      </c>
      <c r="G28" s="16" t="str">
        <f t="shared" si="2"/>
        <v>67</v>
      </c>
      <c r="H28" s="16">
        <v>67</v>
      </c>
      <c r="I28" s="16"/>
      <c r="J28" s="16"/>
      <c r="K28" s="16"/>
      <c r="L28" s="16"/>
      <c r="M28" s="16"/>
      <c r="N28" s="16"/>
      <c r="O28" s="16"/>
      <c r="P28" s="16"/>
    </row>
    <row r="29" spans="2:16" customFormat="1" x14ac:dyDescent="0.2">
      <c r="B29" t="str">
        <f t="shared" si="3"/>
        <v>0_80</v>
      </c>
      <c r="C29">
        <f t="shared" si="4"/>
        <v>1</v>
      </c>
      <c r="D29" s="38">
        <f t="shared" si="1"/>
        <v>79.496847203390786</v>
      </c>
      <c r="E29">
        <v>1.2</v>
      </c>
      <c r="F29" s="16">
        <f t="shared" si="0"/>
        <v>80</v>
      </c>
      <c r="G29" s="16" t="str">
        <f t="shared" si="2"/>
        <v>80</v>
      </c>
      <c r="H29" s="16">
        <v>80</v>
      </c>
      <c r="I29" s="16"/>
      <c r="J29" s="16"/>
      <c r="K29" s="16"/>
      <c r="L29" s="16"/>
      <c r="M29" s="16"/>
      <c r="N29" s="16"/>
      <c r="O29" s="16"/>
      <c r="P29" s="16"/>
    </row>
    <row r="30" spans="2:16" customFormat="1" x14ac:dyDescent="0.2">
      <c r="B30" t="str">
        <f t="shared" si="3"/>
        <v>0_96</v>
      </c>
      <c r="C30">
        <f t="shared" si="4"/>
        <v>1</v>
      </c>
      <c r="D30" s="38">
        <f t="shared" si="1"/>
        <v>95.396216644068943</v>
      </c>
      <c r="E30">
        <v>1.2</v>
      </c>
      <c r="F30" s="16">
        <f t="shared" si="0"/>
        <v>96</v>
      </c>
      <c r="G30" s="16" t="str">
        <f t="shared" si="2"/>
        <v>96</v>
      </c>
      <c r="H30" s="16">
        <v>96</v>
      </c>
      <c r="I30" s="16"/>
      <c r="J30" s="16"/>
      <c r="K30" s="16"/>
      <c r="L30" s="16"/>
      <c r="M30" s="16"/>
      <c r="N30" s="16"/>
      <c r="O30" s="16"/>
      <c r="P30" s="16"/>
    </row>
    <row r="31" spans="2:16" customFormat="1" x14ac:dyDescent="0.2">
      <c r="B31" t="str">
        <f t="shared" si="3"/>
        <v>0_115</v>
      </c>
      <c r="C31">
        <f t="shared" si="4"/>
        <v>1</v>
      </c>
      <c r="D31" s="38">
        <f t="shared" si="1"/>
        <v>114.47545997288273</v>
      </c>
      <c r="E31">
        <v>1.2</v>
      </c>
      <c r="F31" s="16">
        <f t="shared" si="0"/>
        <v>115</v>
      </c>
      <c r="G31" s="16" t="str">
        <f t="shared" si="2"/>
        <v>115</v>
      </c>
      <c r="H31" s="16">
        <v>115</v>
      </c>
      <c r="I31" s="16"/>
      <c r="J31" s="16"/>
      <c r="K31" s="16"/>
      <c r="L31" s="16"/>
      <c r="M31" s="16"/>
      <c r="N31" s="16"/>
      <c r="O31" s="16"/>
      <c r="P31" s="16"/>
    </row>
    <row r="32" spans="2:16" customFormat="1" x14ac:dyDescent="0.2">
      <c r="B32" t="str">
        <f t="shared" si="3"/>
        <v>0_138</v>
      </c>
      <c r="C32">
        <f t="shared" si="4"/>
        <v>1</v>
      </c>
      <c r="D32" s="38">
        <f t="shared" si="1"/>
        <v>137.37055196745928</v>
      </c>
      <c r="E32">
        <v>1.2</v>
      </c>
      <c r="F32" s="16">
        <f t="shared" si="0"/>
        <v>138</v>
      </c>
      <c r="G32" s="16" t="str">
        <f t="shared" si="2"/>
        <v>138</v>
      </c>
      <c r="H32" s="16">
        <v>138</v>
      </c>
      <c r="I32" s="16"/>
      <c r="J32" s="16"/>
      <c r="K32" s="16"/>
      <c r="L32" s="16"/>
      <c r="M32" s="16"/>
      <c r="N32" s="16"/>
      <c r="O32" s="16"/>
      <c r="P32" s="16"/>
    </row>
    <row r="33" spans="2:16" customFormat="1" x14ac:dyDescent="0.2">
      <c r="B33" t="str">
        <f t="shared" si="3"/>
        <v>0_165</v>
      </c>
      <c r="C33">
        <f t="shared" si="4"/>
        <v>1</v>
      </c>
      <c r="D33" s="38">
        <f t="shared" si="1"/>
        <v>164.84466236095113</v>
      </c>
      <c r="E33">
        <v>1.2</v>
      </c>
      <c r="F33" s="16">
        <f t="shared" si="0"/>
        <v>165</v>
      </c>
      <c r="G33" s="16" t="str">
        <f t="shared" si="2"/>
        <v>165</v>
      </c>
      <c r="H33" s="16">
        <v>165</v>
      </c>
      <c r="I33" s="16"/>
      <c r="J33" s="16"/>
      <c r="K33" s="16"/>
      <c r="L33" s="16"/>
      <c r="M33" s="16"/>
      <c r="N33" s="16"/>
      <c r="O33" s="16"/>
      <c r="P33" s="16"/>
    </row>
    <row r="34" spans="2:16" customFormat="1" x14ac:dyDescent="0.2">
      <c r="B34" t="str">
        <f t="shared" si="3"/>
        <v>0_198</v>
      </c>
      <c r="C34">
        <f t="shared" si="4"/>
        <v>1</v>
      </c>
      <c r="D34" s="38">
        <f t="shared" si="1"/>
        <v>197.81359483314137</v>
      </c>
      <c r="E34">
        <v>1.2</v>
      </c>
      <c r="F34" s="16">
        <f t="shared" si="0"/>
        <v>198</v>
      </c>
      <c r="G34" s="16" t="str">
        <f t="shared" si="2"/>
        <v>198</v>
      </c>
      <c r="H34" s="16">
        <v>198</v>
      </c>
      <c r="I34" s="16"/>
      <c r="J34" s="16"/>
      <c r="K34" s="16"/>
      <c r="L34" s="16"/>
      <c r="M34" s="16"/>
      <c r="N34" s="16"/>
      <c r="O34" s="16"/>
      <c r="P34" s="16"/>
    </row>
    <row r="35" spans="2:16" customFormat="1" x14ac:dyDescent="0.2">
      <c r="B35" t="str">
        <f t="shared" si="3"/>
        <v>0_238</v>
      </c>
      <c r="C35">
        <f t="shared" si="4"/>
        <v>1</v>
      </c>
      <c r="D35" s="38">
        <f t="shared" si="1"/>
        <v>237.37631379976963</v>
      </c>
      <c r="E35">
        <v>1.2</v>
      </c>
      <c r="F35" s="16">
        <f t="shared" si="0"/>
        <v>238</v>
      </c>
      <c r="G35" s="16" t="str">
        <f t="shared" si="2"/>
        <v>238</v>
      </c>
      <c r="H35" s="16">
        <v>238</v>
      </c>
      <c r="I35" s="16"/>
      <c r="J35" s="16"/>
      <c r="K35" s="16"/>
      <c r="L35" s="16"/>
      <c r="M35" s="16"/>
      <c r="N35" s="16"/>
      <c r="O35" s="16"/>
      <c r="P35" s="16"/>
    </row>
    <row r="36" spans="2:16" customFormat="1" x14ac:dyDescent="0.2">
      <c r="B36" t="str">
        <f t="shared" si="3"/>
        <v>0_285</v>
      </c>
      <c r="C36">
        <f t="shared" si="4"/>
        <v>1</v>
      </c>
      <c r="D36" s="38">
        <f t="shared" si="1"/>
        <v>284.85157655972353</v>
      </c>
      <c r="E36">
        <v>1.2</v>
      </c>
      <c r="F36" s="16">
        <f t="shared" si="0"/>
        <v>285</v>
      </c>
      <c r="G36" s="16" t="str">
        <f t="shared" si="2"/>
        <v>285</v>
      </c>
      <c r="H36" s="16">
        <v>285</v>
      </c>
      <c r="I36" s="16"/>
      <c r="J36" s="16"/>
      <c r="K36" s="16"/>
      <c r="L36" s="16"/>
      <c r="M36" s="16"/>
      <c r="N36" s="16"/>
      <c r="O36" s="16"/>
      <c r="P36" s="16"/>
    </row>
    <row r="37" spans="2:16" customFormat="1" x14ac:dyDescent="0.2">
      <c r="B37" t="str">
        <f t="shared" si="3"/>
        <v>0_342</v>
      </c>
      <c r="C37">
        <f t="shared" si="4"/>
        <v>1</v>
      </c>
      <c r="D37" s="38">
        <f t="shared" si="1"/>
        <v>341.82189187166824</v>
      </c>
      <c r="E37">
        <v>1.2</v>
      </c>
      <c r="F37" s="16">
        <f t="shared" si="0"/>
        <v>342</v>
      </c>
      <c r="G37" s="16" t="str">
        <f t="shared" si="2"/>
        <v>342</v>
      </c>
      <c r="H37" s="16">
        <v>342</v>
      </c>
      <c r="I37" s="16"/>
      <c r="J37" s="16"/>
      <c r="K37" s="16"/>
      <c r="L37" s="16"/>
      <c r="M37" s="16"/>
      <c r="N37" s="16"/>
      <c r="O37" s="16"/>
      <c r="P37" s="16"/>
    </row>
    <row r="38" spans="2:16" customFormat="1" x14ac:dyDescent="0.2">
      <c r="B38" t="str">
        <f t="shared" si="3"/>
        <v>0_411</v>
      </c>
      <c r="C38">
        <f t="shared" si="4"/>
        <v>1</v>
      </c>
      <c r="D38" s="38">
        <f t="shared" si="1"/>
        <v>410.18627024600187</v>
      </c>
      <c r="E38">
        <v>1.2</v>
      </c>
      <c r="F38" s="16">
        <f t="shared" si="0"/>
        <v>411</v>
      </c>
      <c r="G38" s="16" t="str">
        <f t="shared" si="2"/>
        <v>411</v>
      </c>
      <c r="H38" s="16">
        <v>411</v>
      </c>
      <c r="I38" s="16"/>
      <c r="J38" s="16"/>
      <c r="K38" s="16"/>
      <c r="L38" s="16"/>
      <c r="M38" s="16"/>
      <c r="N38" s="16"/>
      <c r="O38" s="16"/>
      <c r="P38" s="16"/>
    </row>
    <row r="39" spans="2:16" customFormat="1" x14ac:dyDescent="0.2">
      <c r="B39" t="str">
        <f t="shared" si="3"/>
        <v>0_493</v>
      </c>
      <c r="C39">
        <f t="shared" si="4"/>
        <v>1</v>
      </c>
      <c r="D39" s="38">
        <f t="shared" si="1"/>
        <v>492.2235242952022</v>
      </c>
      <c r="E39">
        <v>1.2</v>
      </c>
      <c r="F39" s="16">
        <f t="shared" si="0"/>
        <v>493</v>
      </c>
      <c r="G39" s="16" t="str">
        <f t="shared" si="2"/>
        <v>493</v>
      </c>
      <c r="H39" s="16">
        <v>493</v>
      </c>
      <c r="I39" s="16"/>
      <c r="J39" s="16"/>
      <c r="K39" s="16"/>
      <c r="L39" s="16"/>
      <c r="M39" s="16"/>
      <c r="N39" s="16"/>
      <c r="O39" s="16"/>
      <c r="P39" s="16"/>
    </row>
    <row r="40" spans="2:16" customFormat="1" x14ac:dyDescent="0.2">
      <c r="B40" t="str">
        <f t="shared" si="3"/>
        <v>0_591</v>
      </c>
      <c r="C40">
        <f t="shared" si="4"/>
        <v>1</v>
      </c>
      <c r="D40" s="38">
        <f t="shared" si="1"/>
        <v>590.66822915424257</v>
      </c>
      <c r="E40">
        <v>1.2</v>
      </c>
      <c r="F40" s="16">
        <f t="shared" si="0"/>
        <v>591</v>
      </c>
      <c r="G40" s="16" t="str">
        <f t="shared" si="2"/>
        <v>591</v>
      </c>
      <c r="H40" s="16">
        <v>591</v>
      </c>
      <c r="I40" s="16"/>
      <c r="J40" s="16"/>
      <c r="K40" s="16"/>
      <c r="L40" s="16"/>
      <c r="M40" s="16"/>
      <c r="N40" s="16"/>
      <c r="O40" s="16"/>
      <c r="P40" s="16"/>
    </row>
    <row r="41" spans="2:16" customFormat="1" x14ac:dyDescent="0.2">
      <c r="B41" t="str">
        <f t="shared" si="3"/>
        <v>0_709</v>
      </c>
      <c r="C41">
        <f t="shared" si="4"/>
        <v>1</v>
      </c>
      <c r="D41" s="38">
        <f t="shared" si="1"/>
        <v>708.8018749850911</v>
      </c>
      <c r="E41">
        <v>1.2</v>
      </c>
      <c r="F41" s="16">
        <f t="shared" si="0"/>
        <v>709</v>
      </c>
      <c r="G41" s="16" t="str">
        <f t="shared" si="2"/>
        <v>709</v>
      </c>
      <c r="H41" s="16">
        <v>709</v>
      </c>
      <c r="I41" s="16"/>
      <c r="J41" s="16"/>
      <c r="K41" s="16"/>
      <c r="L41" s="16"/>
      <c r="M41" s="16"/>
      <c r="N41" s="16"/>
      <c r="O41" s="16"/>
      <c r="P41" s="16"/>
    </row>
    <row r="42" spans="2:16" customFormat="1" x14ac:dyDescent="0.2">
      <c r="B42" t="str">
        <f t="shared" si="3"/>
        <v>0_851</v>
      </c>
      <c r="C42">
        <f t="shared" si="4"/>
        <v>1</v>
      </c>
      <c r="D42" s="38">
        <f t="shared" si="1"/>
        <v>850.56224998210928</v>
      </c>
      <c r="E42">
        <v>1.2</v>
      </c>
      <c r="F42" s="16">
        <f t="shared" si="0"/>
        <v>851</v>
      </c>
      <c r="G42" s="16" t="str">
        <f t="shared" si="2"/>
        <v>851</v>
      </c>
      <c r="H42" s="16">
        <v>851</v>
      </c>
      <c r="I42" s="16"/>
      <c r="J42" s="16"/>
      <c r="K42" s="16"/>
      <c r="L42" s="16"/>
      <c r="M42" s="16"/>
      <c r="N42" s="16"/>
      <c r="O42" s="16"/>
      <c r="P42" s="16"/>
    </row>
    <row r="43" spans="2:16" customFormat="1" x14ac:dyDescent="0.2">
      <c r="B43" t="str">
        <f t="shared" si="3"/>
        <v>0_1021</v>
      </c>
      <c r="C43">
        <f t="shared" si="4"/>
        <v>1</v>
      </c>
      <c r="D43" s="38">
        <f t="shared" si="1"/>
        <v>1020.6746999785311</v>
      </c>
      <c r="E43">
        <v>1.2</v>
      </c>
      <c r="F43" s="16">
        <f t="shared" si="0"/>
        <v>1021</v>
      </c>
      <c r="G43" s="16" t="str">
        <f t="shared" si="2"/>
        <v>1021</v>
      </c>
      <c r="H43" s="16">
        <v>1021</v>
      </c>
      <c r="I43" s="16"/>
      <c r="J43" s="16"/>
      <c r="K43" s="16"/>
      <c r="L43" s="16"/>
      <c r="M43" s="16"/>
      <c r="N43" s="16"/>
      <c r="O43" s="16"/>
      <c r="P43" s="16"/>
    </row>
    <row r="44" spans="2:16" customFormat="1" x14ac:dyDescent="0.2">
      <c r="B44" t="str">
        <f t="shared" si="3"/>
        <v>0_1225</v>
      </c>
      <c r="C44">
        <f t="shared" si="4"/>
        <v>1</v>
      </c>
      <c r="D44" s="38">
        <f t="shared" si="1"/>
        <v>1224.8096399742371</v>
      </c>
      <c r="E44">
        <v>1.2</v>
      </c>
      <c r="F44" s="16">
        <f t="shared" si="0"/>
        <v>1225</v>
      </c>
      <c r="G44" s="16" t="str">
        <f t="shared" si="2"/>
        <v>1225</v>
      </c>
      <c r="H44" s="16">
        <v>1225</v>
      </c>
      <c r="I44" s="16"/>
      <c r="J44" s="16"/>
      <c r="K44" s="16"/>
      <c r="L44" s="16"/>
      <c r="M44" s="16"/>
      <c r="N44" s="16"/>
      <c r="O44" s="16"/>
      <c r="P44" s="16"/>
    </row>
    <row r="45" spans="2:16" customFormat="1" x14ac:dyDescent="0.2">
      <c r="B45" t="str">
        <f t="shared" si="3"/>
        <v>0_1470</v>
      </c>
      <c r="C45">
        <f t="shared" si="4"/>
        <v>1</v>
      </c>
      <c r="D45" s="38">
        <f t="shared" si="1"/>
        <v>1469.7715679690846</v>
      </c>
      <c r="E45">
        <v>1.2</v>
      </c>
      <c r="F45" s="16">
        <f t="shared" si="0"/>
        <v>1470</v>
      </c>
      <c r="G45" s="16" t="str">
        <f t="shared" si="2"/>
        <v>1470</v>
      </c>
      <c r="H45" s="16">
        <v>1470</v>
      </c>
      <c r="I45" s="16"/>
      <c r="J45" s="16"/>
      <c r="K45" s="16"/>
      <c r="L45" s="16"/>
      <c r="M45" s="16"/>
      <c r="N45" s="16"/>
      <c r="O45" s="16"/>
      <c r="P45" s="16"/>
    </row>
    <row r="46" spans="2:16" customFormat="1" x14ac:dyDescent="0.2">
      <c r="B46" t="str">
        <f t="shared" si="3"/>
        <v>0_1764</v>
      </c>
      <c r="C46">
        <f t="shared" si="4"/>
        <v>1</v>
      </c>
      <c r="D46" s="38">
        <f t="shared" si="1"/>
        <v>1763.7258815629013</v>
      </c>
      <c r="E46">
        <v>1.2</v>
      </c>
      <c r="F46" s="16">
        <f t="shared" si="0"/>
        <v>1764</v>
      </c>
      <c r="G46" s="16" t="str">
        <f t="shared" si="2"/>
        <v>1764</v>
      </c>
      <c r="H46" s="16">
        <v>1764</v>
      </c>
      <c r="I46" s="16"/>
      <c r="J46" s="16"/>
      <c r="K46" s="16"/>
      <c r="L46" s="16"/>
      <c r="M46" s="16"/>
      <c r="N46" s="16"/>
      <c r="O46" s="16"/>
      <c r="P46" s="16"/>
    </row>
    <row r="47" spans="2:16" customFormat="1" x14ac:dyDescent="0.2">
      <c r="B47" t="str">
        <f t="shared" si="3"/>
        <v>0_2117</v>
      </c>
      <c r="C47">
        <f t="shared" si="4"/>
        <v>1</v>
      </c>
      <c r="D47" s="38">
        <f t="shared" si="1"/>
        <v>2116.4710578754816</v>
      </c>
      <c r="E47">
        <v>1.2</v>
      </c>
      <c r="F47" s="16">
        <f t="shared" si="0"/>
        <v>2117</v>
      </c>
      <c r="G47" s="16" t="str">
        <f t="shared" si="2"/>
        <v>2117</v>
      </c>
      <c r="H47" s="16">
        <v>2117</v>
      </c>
      <c r="I47" s="16"/>
      <c r="J47" s="16"/>
      <c r="K47" s="16"/>
      <c r="L47" s="16"/>
      <c r="M47" s="16"/>
      <c r="N47" s="16"/>
      <c r="O47" s="16"/>
      <c r="P47" s="16"/>
    </row>
    <row r="48" spans="2:16" customFormat="1" x14ac:dyDescent="0.2">
      <c r="B48" t="str">
        <f t="shared" si="3"/>
        <v>0_2540</v>
      </c>
      <c r="C48">
        <f t="shared" si="4"/>
        <v>1</v>
      </c>
      <c r="D48" s="38">
        <f t="shared" si="1"/>
        <v>2539.7652694505778</v>
      </c>
      <c r="E48">
        <v>1.2</v>
      </c>
      <c r="F48" s="16">
        <f t="shared" si="0"/>
        <v>2540</v>
      </c>
      <c r="G48" s="16" t="str">
        <f t="shared" si="2"/>
        <v>2540</v>
      </c>
      <c r="H48" s="16">
        <v>2540</v>
      </c>
      <c r="I48" s="16"/>
      <c r="J48" s="16"/>
      <c r="K48" s="16"/>
      <c r="L48" s="16"/>
      <c r="M48" s="16"/>
      <c r="N48" s="16"/>
      <c r="O48" s="16"/>
      <c r="P48" s="16"/>
    </row>
    <row r="49" spans="2:17" customFormat="1" x14ac:dyDescent="0.2">
      <c r="B49" t="str">
        <f t="shared" si="3"/>
        <v>0_3048</v>
      </c>
      <c r="C49">
        <f t="shared" si="4"/>
        <v>1</v>
      </c>
      <c r="D49" s="38">
        <f t="shared" si="1"/>
        <v>3047.7183233406931</v>
      </c>
      <c r="E49">
        <v>1.2</v>
      </c>
      <c r="F49" s="16">
        <f t="shared" si="0"/>
        <v>3048</v>
      </c>
      <c r="G49" s="16" t="str">
        <f t="shared" si="2"/>
        <v>3048</v>
      </c>
      <c r="H49" s="16">
        <v>3048</v>
      </c>
      <c r="I49" s="16"/>
      <c r="J49" s="16"/>
      <c r="K49" s="16"/>
      <c r="L49" s="16"/>
      <c r="M49" s="16"/>
      <c r="N49" s="16"/>
      <c r="O49" s="16"/>
      <c r="P49" s="16"/>
      <c r="Q49" s="36"/>
    </row>
    <row r="50" spans="2:17" customFormat="1" x14ac:dyDescent="0.2">
      <c r="B50" t="str">
        <f t="shared" si="3"/>
        <v>0_3658</v>
      </c>
      <c r="C50">
        <f t="shared" si="4"/>
        <v>1</v>
      </c>
      <c r="D50" s="38">
        <f t="shared" si="1"/>
        <v>3657.2619880088318</v>
      </c>
      <c r="E50">
        <v>1.2</v>
      </c>
      <c r="F50" s="16">
        <f t="shared" si="0"/>
        <v>3658</v>
      </c>
      <c r="G50" s="16" t="str">
        <f t="shared" si="2"/>
        <v>3658</v>
      </c>
      <c r="H50" s="16">
        <v>3658</v>
      </c>
      <c r="I50" s="16"/>
      <c r="J50" s="16"/>
      <c r="K50" s="16"/>
      <c r="L50" s="16"/>
      <c r="M50" s="16"/>
      <c r="N50" s="16"/>
      <c r="O50" s="16"/>
      <c r="P50" s="16"/>
      <c r="Q50" s="36"/>
    </row>
    <row r="51" spans="2:17" customFormat="1" x14ac:dyDescent="0.2">
      <c r="B51" t="str">
        <f t="shared" si="3"/>
        <v>0_4389</v>
      </c>
      <c r="C51">
        <f t="shared" si="4"/>
        <v>1</v>
      </c>
      <c r="D51" s="38">
        <f t="shared" si="1"/>
        <v>4388.7143856105977</v>
      </c>
      <c r="E51">
        <v>1.2</v>
      </c>
      <c r="F51" s="16">
        <f t="shared" si="0"/>
        <v>4389</v>
      </c>
      <c r="G51" s="16" t="str">
        <f t="shared" si="2"/>
        <v>4389</v>
      </c>
      <c r="H51" s="16">
        <v>4389</v>
      </c>
      <c r="I51" s="16"/>
      <c r="J51" s="16"/>
      <c r="K51" s="16"/>
      <c r="L51" s="16"/>
      <c r="M51" s="16"/>
      <c r="N51" s="16"/>
      <c r="O51" s="16"/>
      <c r="P51" s="16"/>
      <c r="Q51" s="36"/>
    </row>
    <row r="52" spans="2:17" customFormat="1" x14ac:dyDescent="0.2">
      <c r="B52" t="str">
        <f t="shared" si="3"/>
        <v>0_5267</v>
      </c>
      <c r="C52">
        <f t="shared" si="4"/>
        <v>1</v>
      </c>
      <c r="D52" s="38">
        <f t="shared" si="1"/>
        <v>5266.457262732717</v>
      </c>
      <c r="E52">
        <v>1.2</v>
      </c>
      <c r="F52" s="16">
        <f t="shared" si="0"/>
        <v>5267</v>
      </c>
      <c r="G52" s="16" t="str">
        <f t="shared" si="2"/>
        <v>5267</v>
      </c>
      <c r="H52" s="16">
        <v>5267</v>
      </c>
      <c r="I52" s="16"/>
      <c r="J52" s="16"/>
      <c r="K52" s="16"/>
      <c r="L52" s="16"/>
      <c r="M52" s="16"/>
      <c r="N52" s="16"/>
      <c r="O52" s="16"/>
      <c r="P52" s="16"/>
      <c r="Q52" s="36"/>
    </row>
    <row r="53" spans="2:17" customFormat="1" x14ac:dyDescent="0.2">
      <c r="B53" t="str">
        <f t="shared" si="3"/>
        <v>0_6320</v>
      </c>
      <c r="C53">
        <f t="shared" si="4"/>
        <v>1</v>
      </c>
      <c r="D53" s="38">
        <f t="shared" si="1"/>
        <v>6319.7487152792601</v>
      </c>
      <c r="E53">
        <v>1.2</v>
      </c>
      <c r="F53" s="16">
        <f t="shared" si="0"/>
        <v>6320</v>
      </c>
      <c r="G53" s="16" t="str">
        <f t="shared" si="2"/>
        <v>6320</v>
      </c>
      <c r="H53" s="16">
        <v>6320</v>
      </c>
      <c r="I53" s="16"/>
      <c r="J53" s="16"/>
      <c r="K53" s="16"/>
      <c r="L53" s="16"/>
      <c r="M53" s="16"/>
      <c r="N53" s="16"/>
      <c r="O53" s="16"/>
      <c r="P53" s="16"/>
      <c r="Q53" s="36"/>
    </row>
    <row r="54" spans="2:17" customFormat="1" x14ac:dyDescent="0.2">
      <c r="B54" t="str">
        <f t="shared" si="3"/>
        <v>0_7584</v>
      </c>
      <c r="C54">
        <f t="shared" si="4"/>
        <v>1</v>
      </c>
      <c r="D54" s="38">
        <f t="shared" si="1"/>
        <v>7583.6984583351114</v>
      </c>
      <c r="E54">
        <v>1.2</v>
      </c>
      <c r="F54" s="16">
        <f t="shared" si="0"/>
        <v>7584</v>
      </c>
      <c r="G54" s="16" t="str">
        <f t="shared" si="2"/>
        <v>7584</v>
      </c>
      <c r="H54" s="16">
        <v>7584</v>
      </c>
      <c r="I54" s="16"/>
      <c r="J54" s="16"/>
      <c r="K54" s="16"/>
      <c r="L54" s="16"/>
      <c r="M54" s="16"/>
      <c r="N54" s="16"/>
      <c r="O54" s="16"/>
      <c r="P54" s="16"/>
      <c r="Q54" s="36"/>
    </row>
    <row r="55" spans="2:17" customFormat="1" x14ac:dyDescent="0.2">
      <c r="B55" t="str">
        <f t="shared" si="3"/>
        <v>0_9101</v>
      </c>
      <c r="C55">
        <f t="shared" si="4"/>
        <v>1</v>
      </c>
      <c r="D55" s="38">
        <f t="shared" si="1"/>
        <v>9100.4381500021336</v>
      </c>
      <c r="E55">
        <v>1.2</v>
      </c>
      <c r="F55" s="16">
        <f t="shared" si="0"/>
        <v>9101</v>
      </c>
      <c r="G55" s="16" t="str">
        <f t="shared" si="2"/>
        <v>9101</v>
      </c>
      <c r="H55" s="16">
        <v>9101</v>
      </c>
      <c r="I55" s="16"/>
      <c r="J55" s="16"/>
      <c r="K55" s="16"/>
      <c r="L55" s="16"/>
      <c r="M55" s="16"/>
      <c r="N55" s="16"/>
      <c r="O55" s="16"/>
      <c r="P55" s="16"/>
      <c r="Q55" s="36"/>
    </row>
    <row r="56" spans="2:17" customFormat="1" x14ac:dyDescent="0.2">
      <c r="B56" t="str">
        <f t="shared" si="3"/>
        <v>1_1,0_921</v>
      </c>
      <c r="C56">
        <f t="shared" si="4"/>
        <v>2</v>
      </c>
      <c r="D56" s="38">
        <f t="shared" si="1"/>
        <v>10920.525780002559</v>
      </c>
      <c r="E56">
        <v>1.2</v>
      </c>
      <c r="F56" s="16">
        <f t="shared" si="0"/>
        <v>10921</v>
      </c>
      <c r="G56" s="16" t="str">
        <f t="shared" si="2"/>
        <v>10921</v>
      </c>
      <c r="H56" s="16">
        <v>1</v>
      </c>
      <c r="I56" s="16">
        <v>921</v>
      </c>
      <c r="J56" s="16"/>
      <c r="K56" s="16"/>
      <c r="L56" s="16"/>
      <c r="M56" s="16"/>
      <c r="N56" s="16"/>
      <c r="O56" s="16"/>
      <c r="P56" s="16"/>
      <c r="Q56" s="34"/>
    </row>
    <row r="57" spans="2:17" customFormat="1" x14ac:dyDescent="0.2">
      <c r="B57" t="str">
        <f t="shared" si="3"/>
        <v>1_1,0_3105</v>
      </c>
      <c r="C57">
        <f t="shared" si="4"/>
        <v>2</v>
      </c>
      <c r="D57" s="38">
        <f t="shared" si="1"/>
        <v>13104.63093600307</v>
      </c>
      <c r="E57">
        <v>1.2</v>
      </c>
      <c r="F57" s="16">
        <f t="shared" si="0"/>
        <v>13105</v>
      </c>
      <c r="G57" s="16" t="str">
        <f t="shared" si="2"/>
        <v>13105</v>
      </c>
      <c r="H57" s="16">
        <v>1</v>
      </c>
      <c r="I57" s="16">
        <v>3105</v>
      </c>
      <c r="J57" s="16"/>
      <c r="K57" s="16"/>
      <c r="L57" s="16"/>
      <c r="M57" s="16"/>
      <c r="N57" s="16"/>
      <c r="O57" s="16"/>
      <c r="P57" s="16"/>
      <c r="Q57" s="34"/>
    </row>
    <row r="58" spans="2:17" customFormat="1" x14ac:dyDescent="0.2">
      <c r="B58" t="str">
        <f t="shared" si="3"/>
        <v>1_1,0_5726</v>
      </c>
      <c r="C58">
        <f t="shared" si="4"/>
        <v>2</v>
      </c>
      <c r="D58" s="38">
        <f t="shared" si="1"/>
        <v>15725.557123203684</v>
      </c>
      <c r="E58">
        <v>1.2</v>
      </c>
      <c r="F58" s="16">
        <f t="shared" si="0"/>
        <v>15726</v>
      </c>
      <c r="G58" s="16" t="str">
        <f t="shared" si="2"/>
        <v>15726</v>
      </c>
      <c r="H58" s="16">
        <v>1</v>
      </c>
      <c r="I58" s="16">
        <v>5726</v>
      </c>
      <c r="J58" s="16"/>
      <c r="K58" s="16"/>
      <c r="L58" s="16"/>
      <c r="M58" s="16"/>
      <c r="N58" s="16"/>
      <c r="O58" s="16"/>
      <c r="P58" s="16"/>
      <c r="Q58" s="34"/>
    </row>
    <row r="59" spans="2:17" customFormat="1" x14ac:dyDescent="0.2">
      <c r="B59" t="str">
        <f t="shared" si="3"/>
        <v>1_1,0_8871</v>
      </c>
      <c r="C59">
        <f t="shared" si="4"/>
        <v>2</v>
      </c>
      <c r="D59" s="38">
        <f t="shared" si="1"/>
        <v>18870.66854784442</v>
      </c>
      <c r="E59">
        <v>1.2</v>
      </c>
      <c r="F59" s="16">
        <f t="shared" si="0"/>
        <v>18871</v>
      </c>
      <c r="G59" s="16" t="str">
        <f t="shared" si="2"/>
        <v>18871</v>
      </c>
      <c r="H59" s="16">
        <v>1</v>
      </c>
      <c r="I59" s="16">
        <v>8871</v>
      </c>
      <c r="J59" s="16"/>
      <c r="K59" s="16"/>
      <c r="L59" s="16"/>
      <c r="M59" s="16"/>
      <c r="N59" s="16"/>
      <c r="O59" s="16"/>
      <c r="P59" s="16"/>
      <c r="Q59" s="34"/>
    </row>
    <row r="60" spans="2:17" customFormat="1" x14ac:dyDescent="0.2">
      <c r="B60" t="str">
        <f t="shared" si="3"/>
        <v>1_2,0_2645</v>
      </c>
      <c r="C60">
        <f t="shared" si="4"/>
        <v>2</v>
      </c>
      <c r="D60" s="38">
        <f t="shared" si="1"/>
        <v>22644.802257413303</v>
      </c>
      <c r="E60">
        <v>1.2</v>
      </c>
      <c r="F60" s="16">
        <f t="shared" si="0"/>
        <v>22645</v>
      </c>
      <c r="G60" s="16" t="str">
        <f t="shared" si="2"/>
        <v>22645</v>
      </c>
      <c r="H60" s="16">
        <v>2</v>
      </c>
      <c r="I60" s="16">
        <v>2645</v>
      </c>
      <c r="J60" s="16"/>
      <c r="K60" s="16"/>
      <c r="L60" s="16"/>
      <c r="M60" s="16"/>
      <c r="N60" s="16"/>
      <c r="O60" s="16"/>
      <c r="P60" s="16"/>
      <c r="Q60" s="34"/>
    </row>
    <row r="61" spans="2:17" customFormat="1" x14ac:dyDescent="0.2">
      <c r="B61" t="str">
        <f t="shared" si="3"/>
        <v>1_2,0_7174</v>
      </c>
      <c r="C61">
        <f t="shared" si="4"/>
        <v>2</v>
      </c>
      <c r="D61" s="38">
        <f t="shared" si="1"/>
        <v>27173.762708895963</v>
      </c>
      <c r="E61">
        <v>1.2</v>
      </c>
      <c r="F61" s="16">
        <f t="shared" si="0"/>
        <v>27174</v>
      </c>
      <c r="G61" s="16" t="str">
        <f t="shared" si="2"/>
        <v>27174</v>
      </c>
      <c r="H61" s="16">
        <v>2</v>
      </c>
      <c r="I61" s="16">
        <v>7174</v>
      </c>
      <c r="J61" s="16"/>
      <c r="K61" s="16"/>
      <c r="L61" s="16"/>
      <c r="M61" s="16"/>
      <c r="N61" s="16"/>
      <c r="O61" s="16"/>
      <c r="P61" s="16"/>
      <c r="Q61" s="34"/>
    </row>
    <row r="62" spans="2:17" customFormat="1" x14ac:dyDescent="0.2">
      <c r="B62" t="str">
        <f t="shared" si="3"/>
        <v>1_3,0_2609</v>
      </c>
      <c r="C62">
        <f t="shared" si="4"/>
        <v>2</v>
      </c>
      <c r="D62" s="38">
        <f t="shared" si="1"/>
        <v>32608.515250675155</v>
      </c>
      <c r="E62">
        <v>1.2</v>
      </c>
      <c r="F62" s="16">
        <f t="shared" si="0"/>
        <v>32609</v>
      </c>
      <c r="G62" s="16" t="str">
        <f t="shared" si="2"/>
        <v>32609</v>
      </c>
      <c r="H62" s="16">
        <v>3</v>
      </c>
      <c r="I62" s="16">
        <v>2609</v>
      </c>
      <c r="J62" s="16"/>
      <c r="K62" s="16"/>
      <c r="L62" s="16"/>
      <c r="M62" s="16"/>
      <c r="N62" s="16"/>
      <c r="O62" s="16"/>
      <c r="P62" s="16"/>
      <c r="Q62" s="34"/>
    </row>
    <row r="63" spans="2:17" customFormat="1" x14ac:dyDescent="0.2">
      <c r="B63" t="str">
        <f t="shared" si="3"/>
        <v>1_3,0_9131</v>
      </c>
      <c r="C63">
        <f t="shared" si="4"/>
        <v>2</v>
      </c>
      <c r="D63" s="38">
        <f t="shared" si="1"/>
        <v>39130.218300810186</v>
      </c>
      <c r="E63">
        <v>1.2</v>
      </c>
      <c r="F63" s="16">
        <f t="shared" si="0"/>
        <v>39131</v>
      </c>
      <c r="G63" s="16" t="str">
        <f t="shared" si="2"/>
        <v>39131</v>
      </c>
      <c r="H63" s="16">
        <v>3</v>
      </c>
      <c r="I63" s="16">
        <v>9131</v>
      </c>
      <c r="J63" s="16"/>
      <c r="K63" s="16"/>
      <c r="L63" s="16"/>
      <c r="M63" s="16"/>
      <c r="N63" s="16"/>
      <c r="O63" s="16"/>
      <c r="P63" s="16"/>
      <c r="Q63" s="34"/>
    </row>
    <row r="64" spans="2:17" customFormat="1" x14ac:dyDescent="0.2">
      <c r="B64" t="str">
        <f t="shared" si="3"/>
        <v>1_4,0_6957</v>
      </c>
      <c r="C64">
        <f t="shared" si="4"/>
        <v>2</v>
      </c>
      <c r="D64" s="38">
        <f t="shared" si="1"/>
        <v>46956.261960972224</v>
      </c>
      <c r="E64">
        <v>1.2</v>
      </c>
      <c r="F64" s="16">
        <f t="shared" si="0"/>
        <v>46957</v>
      </c>
      <c r="G64" s="16" t="str">
        <f t="shared" si="2"/>
        <v>46957</v>
      </c>
      <c r="H64" s="16">
        <v>4</v>
      </c>
      <c r="I64" s="16">
        <v>6957</v>
      </c>
      <c r="J64" s="16"/>
      <c r="K64" s="16"/>
      <c r="L64" s="16"/>
      <c r="M64" s="16"/>
      <c r="N64" s="16"/>
      <c r="O64" s="16"/>
      <c r="P64" s="16"/>
      <c r="Q64" s="34"/>
    </row>
    <row r="65" spans="2:17" customFormat="1" x14ac:dyDescent="0.2">
      <c r="B65" t="str">
        <f t="shared" si="3"/>
        <v>1_5,0_6348</v>
      </c>
      <c r="C65">
        <f t="shared" si="4"/>
        <v>2</v>
      </c>
      <c r="D65" s="38">
        <f t="shared" si="1"/>
        <v>56347.514353166669</v>
      </c>
      <c r="E65">
        <v>1.2</v>
      </c>
      <c r="F65" s="16">
        <f t="shared" si="0"/>
        <v>56348</v>
      </c>
      <c r="G65" s="16" t="str">
        <f t="shared" si="2"/>
        <v>56348</v>
      </c>
      <c r="H65" s="16">
        <v>5</v>
      </c>
      <c r="I65" s="16">
        <v>6348</v>
      </c>
      <c r="J65" s="16"/>
      <c r="K65" s="16"/>
      <c r="L65" s="16"/>
      <c r="M65" s="16"/>
      <c r="N65" s="16"/>
      <c r="O65" s="16"/>
      <c r="P65" s="16"/>
      <c r="Q65" s="34"/>
    </row>
    <row r="66" spans="2:17" customFormat="1" x14ac:dyDescent="0.2">
      <c r="B66" t="str">
        <f t="shared" si="3"/>
        <v>1_6,0_7618</v>
      </c>
      <c r="C66">
        <f t="shared" si="4"/>
        <v>2</v>
      </c>
      <c r="D66" s="38">
        <f t="shared" si="1"/>
        <v>67617.017223799994</v>
      </c>
      <c r="E66">
        <v>1.2</v>
      </c>
      <c r="F66" s="16">
        <f t="shared" si="0"/>
        <v>67618</v>
      </c>
      <c r="G66" s="16" t="str">
        <f t="shared" si="2"/>
        <v>67618</v>
      </c>
      <c r="H66" s="16">
        <v>6</v>
      </c>
      <c r="I66" s="16">
        <v>7618</v>
      </c>
      <c r="J66" s="16"/>
      <c r="K66" s="16"/>
      <c r="L66" s="16"/>
      <c r="M66" s="16"/>
      <c r="N66" s="16"/>
      <c r="O66" s="16"/>
      <c r="P66" s="16"/>
      <c r="Q66" s="34"/>
    </row>
    <row r="67" spans="2:17" customFormat="1" x14ac:dyDescent="0.2">
      <c r="B67" t="str">
        <f t="shared" si="3"/>
        <v>1_8,0_1141</v>
      </c>
      <c r="C67">
        <f t="shared" si="4"/>
        <v>2</v>
      </c>
      <c r="D67" s="38">
        <f t="shared" si="1"/>
        <v>81140.420668559993</v>
      </c>
      <c r="E67">
        <v>1.2</v>
      </c>
      <c r="F67" s="16">
        <f t="shared" si="0"/>
        <v>81141</v>
      </c>
      <c r="G67" s="16" t="str">
        <f t="shared" si="2"/>
        <v>81141</v>
      </c>
      <c r="H67" s="16">
        <v>8</v>
      </c>
      <c r="I67" s="16">
        <v>1141</v>
      </c>
      <c r="J67" s="16"/>
      <c r="K67" s="16"/>
      <c r="L67" s="16"/>
      <c r="M67" s="16"/>
      <c r="N67" s="16"/>
      <c r="O67" s="16"/>
      <c r="P67" s="16"/>
      <c r="Q67" s="34"/>
    </row>
    <row r="68" spans="2:17" customFormat="1" x14ac:dyDescent="0.2">
      <c r="B68" t="str">
        <f t="shared" si="3"/>
        <v>1_9,0_7369</v>
      </c>
      <c r="C68">
        <f t="shared" si="4"/>
        <v>2</v>
      </c>
      <c r="D68" s="38">
        <f t="shared" si="1"/>
        <v>97368.504802271986</v>
      </c>
      <c r="E68">
        <v>1.2</v>
      </c>
      <c r="F68" s="16">
        <f t="shared" si="0"/>
        <v>97369</v>
      </c>
      <c r="G68" s="16" t="str">
        <f t="shared" si="2"/>
        <v>97369</v>
      </c>
      <c r="H68" s="16">
        <v>9</v>
      </c>
      <c r="I68" s="16">
        <v>7369</v>
      </c>
      <c r="J68" s="16"/>
      <c r="K68" s="16"/>
      <c r="L68" s="16"/>
      <c r="M68" s="16"/>
      <c r="N68" s="16"/>
      <c r="O68" s="16"/>
      <c r="P68" s="16"/>
      <c r="Q68" s="34"/>
    </row>
    <row r="69" spans="2:17" customFormat="1" x14ac:dyDescent="0.2">
      <c r="B69" t="str">
        <f t="shared" si="3"/>
        <v>1_11,0_6843</v>
      </c>
      <c r="C69">
        <f t="shared" si="4"/>
        <v>2</v>
      </c>
      <c r="D69" s="38">
        <f t="shared" si="1"/>
        <v>116842.20576272639</v>
      </c>
      <c r="E69">
        <v>1.2</v>
      </c>
      <c r="F69" s="16">
        <f t="shared" ref="F69:F79" si="5">ROUNDUP(D69,0)</f>
        <v>116843</v>
      </c>
      <c r="G69" s="16" t="str">
        <f t="shared" si="2"/>
        <v>116843</v>
      </c>
      <c r="H69" s="16">
        <v>11</v>
      </c>
      <c r="I69" s="16">
        <v>6843</v>
      </c>
      <c r="J69" s="16"/>
      <c r="K69" s="16"/>
      <c r="L69" s="16"/>
      <c r="M69" s="16"/>
      <c r="N69" s="16"/>
      <c r="O69" s="16"/>
      <c r="P69" s="16"/>
      <c r="Q69" s="34"/>
    </row>
    <row r="70" spans="2:17" customFormat="1" x14ac:dyDescent="0.2">
      <c r="B70" t="str">
        <f t="shared" si="3"/>
        <v>1_14,0_211</v>
      </c>
      <c r="C70">
        <f t="shared" si="4"/>
        <v>2</v>
      </c>
      <c r="D70" s="38">
        <f t="shared" ref="D70:D79" si="6">D69*E69</f>
        <v>140210.64691527165</v>
      </c>
      <c r="E70">
        <v>1.2</v>
      </c>
      <c r="F70" s="16">
        <f t="shared" si="5"/>
        <v>140211</v>
      </c>
      <c r="G70" s="16" t="str">
        <f t="shared" ref="G70:G79" si="7">TEXT(F70,"0")</f>
        <v>140211</v>
      </c>
      <c r="H70" s="16">
        <v>14</v>
      </c>
      <c r="I70" s="16">
        <v>211</v>
      </c>
      <c r="J70" s="16"/>
      <c r="K70" s="16"/>
      <c r="L70" s="16"/>
      <c r="M70" s="16"/>
      <c r="N70" s="16"/>
      <c r="O70" s="16"/>
      <c r="P70" s="16"/>
      <c r="Q70" s="34"/>
    </row>
    <row r="71" spans="2:17" customFormat="1" x14ac:dyDescent="0.2">
      <c r="B71" t="str">
        <f t="shared" ref="B71:B79" si="8">IF(C71&gt;1,C71-1&amp;"_"&amp;H71&amp;","&amp;C71-2&amp;"_"&amp;I71,"0_"&amp;H71)</f>
        <v>1_16,0_8253</v>
      </c>
      <c r="C71">
        <f t="shared" ref="C71:C79" si="9">COUNTIF(H71:W71,"&gt;-1")</f>
        <v>2</v>
      </c>
      <c r="D71" s="38">
        <f t="shared" si="6"/>
        <v>168252.77629832597</v>
      </c>
      <c r="E71">
        <v>1.2</v>
      </c>
      <c r="F71" s="16">
        <f t="shared" si="5"/>
        <v>168253</v>
      </c>
      <c r="G71" s="16" t="str">
        <f t="shared" si="7"/>
        <v>168253</v>
      </c>
      <c r="H71" s="16">
        <v>16</v>
      </c>
      <c r="I71" s="16">
        <v>8253</v>
      </c>
      <c r="J71" s="16"/>
      <c r="K71" s="16"/>
      <c r="L71" s="16"/>
      <c r="M71" s="16"/>
      <c r="N71" s="16"/>
      <c r="O71" s="16"/>
      <c r="P71" s="16"/>
      <c r="Q71" s="34"/>
    </row>
    <row r="72" spans="2:17" customFormat="1" x14ac:dyDescent="0.2">
      <c r="B72" t="str">
        <f t="shared" si="8"/>
        <v>1_20,0_1904</v>
      </c>
      <c r="C72">
        <f t="shared" si="9"/>
        <v>2</v>
      </c>
      <c r="D72" s="38">
        <f t="shared" si="6"/>
        <v>201903.33155799116</v>
      </c>
      <c r="E72">
        <v>1.2</v>
      </c>
      <c r="F72" s="16">
        <f t="shared" si="5"/>
        <v>201904</v>
      </c>
      <c r="G72" s="16" t="str">
        <f t="shared" si="7"/>
        <v>201904</v>
      </c>
      <c r="H72" s="16">
        <v>20</v>
      </c>
      <c r="I72" s="16">
        <v>1904</v>
      </c>
      <c r="J72" s="16"/>
      <c r="K72" s="16"/>
      <c r="L72" s="16"/>
      <c r="M72" s="16"/>
      <c r="N72" s="16"/>
      <c r="O72" s="16"/>
      <c r="P72" s="16"/>
      <c r="Q72" s="34"/>
    </row>
    <row r="73" spans="2:17" customFormat="1" x14ac:dyDescent="0.2">
      <c r="B73" t="str">
        <f t="shared" si="8"/>
        <v>1_24,0_2284</v>
      </c>
      <c r="C73">
        <f t="shared" si="9"/>
        <v>2</v>
      </c>
      <c r="D73" s="38">
        <f t="shared" si="6"/>
        <v>242283.99786958937</v>
      </c>
      <c r="E73">
        <v>1.2</v>
      </c>
      <c r="F73" s="16">
        <f t="shared" si="5"/>
        <v>242284</v>
      </c>
      <c r="G73" s="16" t="str">
        <f t="shared" si="7"/>
        <v>242284</v>
      </c>
      <c r="H73" s="16">
        <v>24</v>
      </c>
      <c r="I73" s="16">
        <v>2284</v>
      </c>
      <c r="J73" s="16"/>
      <c r="K73" s="16"/>
      <c r="L73" s="16"/>
      <c r="M73" s="16"/>
      <c r="N73" s="16"/>
      <c r="O73" s="16"/>
      <c r="P73" s="16"/>
      <c r="Q73" s="34"/>
    </row>
    <row r="74" spans="2:17" customFormat="1" x14ac:dyDescent="0.2">
      <c r="B74" t="str">
        <f t="shared" si="8"/>
        <v>1_29,0_741</v>
      </c>
      <c r="C74">
        <f t="shared" si="9"/>
        <v>2</v>
      </c>
      <c r="D74" s="38">
        <f t="shared" si="6"/>
        <v>290740.79744350724</v>
      </c>
      <c r="E74">
        <v>1.2</v>
      </c>
      <c r="F74" s="16">
        <f t="shared" si="5"/>
        <v>290741</v>
      </c>
      <c r="G74" s="16" t="str">
        <f t="shared" si="7"/>
        <v>290741</v>
      </c>
      <c r="H74" s="16">
        <v>29</v>
      </c>
      <c r="I74" s="16">
        <v>741</v>
      </c>
      <c r="J74" s="16"/>
      <c r="K74" s="16"/>
      <c r="L74" s="16"/>
      <c r="M74" s="16"/>
      <c r="N74" s="16"/>
      <c r="O74" s="16"/>
      <c r="P74" s="16"/>
      <c r="Q74" s="34"/>
    </row>
    <row r="75" spans="2:17" customFormat="1" x14ac:dyDescent="0.2">
      <c r="B75" t="str">
        <f t="shared" si="8"/>
        <v>1_34,0_8889</v>
      </c>
      <c r="C75">
        <f t="shared" si="9"/>
        <v>2</v>
      </c>
      <c r="D75" s="38">
        <f t="shared" si="6"/>
        <v>348888.95693220868</v>
      </c>
      <c r="E75">
        <v>1.2</v>
      </c>
      <c r="F75" s="16">
        <f t="shared" si="5"/>
        <v>348889</v>
      </c>
      <c r="G75" s="16" t="str">
        <f t="shared" si="7"/>
        <v>348889</v>
      </c>
      <c r="H75" s="16">
        <v>34</v>
      </c>
      <c r="I75" s="16">
        <v>8889</v>
      </c>
      <c r="J75" s="16"/>
      <c r="K75" s="16"/>
      <c r="L75" s="16"/>
      <c r="M75" s="16"/>
      <c r="N75" s="16"/>
      <c r="O75" s="16"/>
      <c r="P75" s="16"/>
      <c r="Q75" s="34"/>
    </row>
    <row r="76" spans="2:17" customFormat="1" x14ac:dyDescent="0.2">
      <c r="B76" t="str">
        <f t="shared" si="8"/>
        <v>1_41,0_8667</v>
      </c>
      <c r="C76">
        <f t="shared" si="9"/>
        <v>2</v>
      </c>
      <c r="D76" s="38">
        <f t="shared" si="6"/>
        <v>418666.74831865041</v>
      </c>
      <c r="E76">
        <v>1.2</v>
      </c>
      <c r="F76" s="16">
        <f t="shared" si="5"/>
        <v>418667</v>
      </c>
      <c r="G76" s="16" t="str">
        <f t="shared" si="7"/>
        <v>418667</v>
      </c>
      <c r="H76" s="16">
        <v>41</v>
      </c>
      <c r="I76" s="16">
        <v>8667</v>
      </c>
      <c r="J76" s="16"/>
      <c r="K76" s="16"/>
      <c r="L76" s="16"/>
      <c r="M76" s="16"/>
      <c r="N76" s="16"/>
      <c r="O76" s="16"/>
      <c r="P76" s="16"/>
      <c r="Q76" s="34"/>
    </row>
    <row r="77" spans="2:17" customFormat="1" x14ac:dyDescent="0.2">
      <c r="B77" t="str">
        <f t="shared" si="8"/>
        <v>1_50,0_2401</v>
      </c>
      <c r="C77">
        <f t="shared" si="9"/>
        <v>2</v>
      </c>
      <c r="D77" s="38">
        <f t="shared" si="6"/>
        <v>502400.09798238048</v>
      </c>
      <c r="E77">
        <v>1.2</v>
      </c>
      <c r="F77" s="16">
        <f t="shared" si="5"/>
        <v>502401</v>
      </c>
      <c r="G77" s="16" t="str">
        <f t="shared" si="7"/>
        <v>502401</v>
      </c>
      <c r="H77" s="16">
        <v>50</v>
      </c>
      <c r="I77" s="16">
        <v>2401</v>
      </c>
      <c r="J77" s="16"/>
      <c r="K77" s="16"/>
      <c r="L77" s="16"/>
      <c r="M77" s="16"/>
      <c r="N77" s="16"/>
      <c r="O77" s="16"/>
      <c r="P77" s="16"/>
      <c r="Q77" s="34"/>
    </row>
    <row r="78" spans="2:17" customFormat="1" x14ac:dyDescent="0.2">
      <c r="B78" t="str">
        <f t="shared" si="8"/>
        <v>1_60,0_2881</v>
      </c>
      <c r="C78">
        <f t="shared" si="9"/>
        <v>2</v>
      </c>
      <c r="D78" s="38">
        <f t="shared" si="6"/>
        <v>602880.11757885653</v>
      </c>
      <c r="E78">
        <v>1.2</v>
      </c>
      <c r="F78" s="16">
        <f t="shared" si="5"/>
        <v>602881</v>
      </c>
      <c r="G78" s="16" t="str">
        <f t="shared" si="7"/>
        <v>602881</v>
      </c>
      <c r="H78" s="16">
        <v>60</v>
      </c>
      <c r="I78" s="16">
        <v>2881</v>
      </c>
      <c r="J78" s="16"/>
      <c r="K78" s="16"/>
      <c r="L78" s="16"/>
      <c r="M78" s="16"/>
      <c r="N78" s="16"/>
      <c r="O78" s="16"/>
      <c r="P78" s="16"/>
      <c r="Q78" s="34"/>
    </row>
    <row r="79" spans="2:17" customFormat="1" x14ac:dyDescent="0.2">
      <c r="B79" t="str">
        <f t="shared" si="8"/>
        <v>1_72,0_3457</v>
      </c>
      <c r="C79">
        <f t="shared" si="9"/>
        <v>2</v>
      </c>
      <c r="D79" s="38">
        <f t="shared" si="6"/>
        <v>723456.14109462779</v>
      </c>
      <c r="E79">
        <v>1.2</v>
      </c>
      <c r="F79" s="16">
        <f t="shared" si="5"/>
        <v>723457</v>
      </c>
      <c r="G79" s="16" t="str">
        <f t="shared" si="7"/>
        <v>723457</v>
      </c>
      <c r="H79" s="16">
        <v>72</v>
      </c>
      <c r="I79" s="16">
        <v>3457</v>
      </c>
      <c r="J79" s="16"/>
      <c r="K79" s="16"/>
      <c r="L79" s="16"/>
      <c r="M79" s="16"/>
      <c r="N79" s="16"/>
      <c r="O79" s="16"/>
      <c r="P79" s="16"/>
      <c r="Q79" s="3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TMaidLevel</vt:lpstr>
      <vt:lpstr>@Types</vt:lpstr>
      <vt:lpstr>#</vt:lpstr>
      <vt:lpstr>##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2018-10-18T04:31:19Z</dcterms:modified>
</cp:coreProperties>
</file>