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" sheetId="1" r:id="rId4"/>
    <sheet state="visible" name="2021" sheetId="2" r:id="rId5"/>
    <sheet state="visible" name="2022" sheetId="3" r:id="rId6"/>
    <sheet state="visible" name="2023" sheetId="4" r:id="rId7"/>
    <sheet state="visible" name="2024" sheetId="5" r:id="rId8"/>
    <sheet state="visible" name="2025" sheetId="6" r:id="rId9"/>
  </sheets>
  <definedNames/>
  <calcPr/>
</workbook>
</file>

<file path=xl/sharedStrings.xml><?xml version="1.0" encoding="utf-8"?>
<sst xmlns="http://schemas.openxmlformats.org/spreadsheetml/2006/main" count="499" uniqueCount="294">
  <si>
    <t>QEST</t>
  </si>
  <si>
    <t>TPC Memeber</t>
  </si>
  <si>
    <t>H-Index Scopus</t>
  </si>
  <si>
    <t>H-Index Google Scholar</t>
  </si>
  <si>
    <t>TPC Chair</t>
  </si>
  <si>
    <t>Median QEST</t>
  </si>
  <si>
    <t>Alessandro Abate (University of Oxford, UK)</t>
  </si>
  <si>
    <t>Marco Gribaudo (Politecnico di Milano, IT)</t>
  </si>
  <si>
    <t>Median FORMATS</t>
  </si>
  <si>
    <t>Simona Bernardi (University of Zaragoza, ES)</t>
  </si>
  <si>
    <t>David N. Jansen (Chinese Academy of Sci., CN)</t>
  </si>
  <si>
    <t>Aggreated median</t>
  </si>
  <si>
    <t>Peter Buchholz (TU Dortmund, DE)</t>
  </si>
  <si>
    <t>Anne Remke (University of Münster, DE)</t>
  </si>
  <si>
    <t>Carlos E. Budde (University of Twente, NL)</t>
  </si>
  <si>
    <t>Mean QEST</t>
  </si>
  <si>
    <t>Davide Cerotti (Politecnico di Milano, IT)</t>
  </si>
  <si>
    <t>Mean FORMATS</t>
  </si>
  <si>
    <t>Florin Ciucu (University of Warwick, UK)</t>
  </si>
  <si>
    <t>Aggreated mean</t>
  </si>
  <si>
    <t>Pedro D'Argenio (National University of Córdoba, AR)</t>
  </si>
  <si>
    <t>Yuxin Deng (East China Normal University, CN)</t>
  </si>
  <si>
    <t>Arnd Hartmanns (University of Twente, NL)</t>
  </si>
  <si>
    <t>András Horváth (University of Torino, IT)</t>
  </si>
  <si>
    <t>David N. Jansen (Chinese Academy of Sciences, CN)</t>
  </si>
  <si>
    <t>William Knottenbelt (Imperial College London, UK)</t>
  </si>
  <si>
    <t>Jan Křetínský (Technical University of Munich, DE)</t>
  </si>
  <si>
    <t>Andrea Marin (University of Venezia, IT)</t>
  </si>
  <si>
    <t>Andrew S. Miner (Iowa State University, US)</t>
  </si>
  <si>
    <t>Laura Nenzi (University of Trieste, IT)</t>
  </si>
  <si>
    <t>Gethin Norman (University of Glasgow, UK)</t>
  </si>
  <si>
    <t>Marco Paolieri (University of Southern California, US)</t>
  </si>
  <si>
    <t>-</t>
  </si>
  <si>
    <t>David Parker (University of Birmingham, UK)</t>
  </si>
  <si>
    <t>Tuan Phung-Duc (University of Tsukuba, JP)</t>
  </si>
  <si>
    <t>Riccardo Pinciroli (College of William and Mary, US)</t>
  </si>
  <si>
    <t>Pavithra Prabhakar (Kansas State University, US)</t>
  </si>
  <si>
    <t>Daniël Reijsbergen (Singapore University of Technology and Design, SG)</t>
  </si>
  <si>
    <t>Markus Siegle (Bundeswehr University Munich, DE)</t>
  </si>
  <si>
    <t>Meng Sun (Peking University, CN)</t>
  </si>
  <si>
    <t>Mirco Tribastone (IMT Lucca, IT)</t>
  </si>
  <si>
    <t>Benny Van Houdt (University of Antwerp, BE)</t>
  </si>
  <si>
    <t>Andrea Vandin (Sant'Anna School of Advanced Studies, IT)</t>
  </si>
  <si>
    <t>Verena Wolf (Saarland University, DE)</t>
  </si>
  <si>
    <t>Katinka Wolter (FU Berlin, DE)</t>
  </si>
  <si>
    <t>FORMATS</t>
  </si>
  <si>
    <t>Mohamadreza Ahmadi (USA)</t>
  </si>
  <si>
    <t>Nathalie Bertrand (France)</t>
  </si>
  <si>
    <t>C. Aiswarya (India)</t>
  </si>
  <si>
    <t>Nils Jansen (The Netherlands)</t>
  </si>
  <si>
    <t>Nicolas Basset (France)</t>
  </si>
  <si>
    <t>Anne Bouillard (France)</t>
  </si>
  <si>
    <t>Patricia Bouyer-Decitre (France)</t>
  </si>
  <si>
    <t>Milan Ceska (Czech Republic)</t>
  </si>
  <si>
    <t>Rayna Dimitrova (UK)</t>
  </si>
  <si>
    <t>Uli Fahrenberg (France)</t>
  </si>
  <si>
    <t>Gilles Geeraerts (Belgium)</t>
  </si>
  <si>
    <t>Arnd Hartmanns (The Netherlands)</t>
  </si>
  <si>
    <t>Frédéric Herbreteau (France)</t>
  </si>
  <si>
    <t>Laura Humphrey (USA)</t>
  </si>
  <si>
    <t>Sebastian Junges (USA)</t>
  </si>
  <si>
    <t>Gethin Norman (UK)</t>
  </si>
  <si>
    <t>Marco Paolieri (USA)</t>
  </si>
  <si>
    <t>Guillermo Alberto Perez (Belgium)</t>
  </si>
  <si>
    <t>Hasan Poonawala (USA)</t>
  </si>
  <si>
    <t>Krishna S (India)</t>
  </si>
  <si>
    <t>Ocan Sankur (France)</t>
  </si>
  <si>
    <t>Ana Sokolova (Austria)</t>
  </si>
  <si>
    <t>Jiri Srba (Denmark)</t>
  </si>
  <si>
    <t>B Srivathsan (India)</t>
  </si>
  <si>
    <t>Ufuk Topcu (USA)</t>
  </si>
  <si>
    <t>Patrick Totzke (UK)</t>
  </si>
  <si>
    <t>Jana Tumova (Sweden)</t>
  </si>
  <si>
    <t>Frits W. Vaandrager (The Netherlands)</t>
  </si>
  <si>
    <t>Masaki Waga (Japan)</t>
  </si>
  <si>
    <t>Lijun Zhang (China)</t>
  </si>
  <si>
    <t>Ebru Aydin Gol (Middle East Technical University, TR)</t>
  </si>
  <si>
    <t>Alessandro Abate (Oxford University, UK)</t>
  </si>
  <si>
    <t>Luca Bortolussi (University of Trieste, IT)</t>
  </si>
  <si>
    <t>Andrea Marin (Università Ca' Foscari Venezia, IT)</t>
  </si>
  <si>
    <t>Davide Bresolin (University of Padova, IT)</t>
  </si>
  <si>
    <t>Laura Carnevali (University of Florence, IT)</t>
  </si>
  <si>
    <t>Giuliano Casale (Imperial College London, UK)</t>
  </si>
  <si>
    <t>Pedro D'Argenio (Univ. Nacional de Córdoba, AR)</t>
  </si>
  <si>
    <t>Susanna Donatelli (University of Turin, IT)</t>
  </si>
  <si>
    <t>Maryam Elahi (Mount Royal University, CA)</t>
  </si>
  <si>
    <t>Marco Gribaudo (Politecnico of Milan, IT)</t>
  </si>
  <si>
    <t>Ichiro Hasuo (National Institute of Informatics, JP)</t>
  </si>
  <si>
    <t>András Horváth (University of Turin, IT)</t>
  </si>
  <si>
    <t>Nils Jansen (Radboud University, NL)</t>
  </si>
  <si>
    <t>Peter Kemper (William &amp; Mary College, US)</t>
  </si>
  <si>
    <t>Meeko Oishi (University of New Mexico, US)</t>
  </si>
  <si>
    <t>Elizabeth Polgreen (University of Edinburgh, UK)</t>
  </si>
  <si>
    <t>Sylvie Putot (LIX Ecole Polytechnique, FR)</t>
  </si>
  <si>
    <t>Anne Remke (University of Muenster, DE)</t>
  </si>
  <si>
    <t>Sabina Rossi (University Ca’ Foscari Venice, IT)</t>
  </si>
  <si>
    <t>Miklós Telek (Budapest Univ. of Tech. and Economics, HU)</t>
  </si>
  <si>
    <t>Ufuk Topcu (University of Texas at Austin, US)</t>
  </si>
  <si>
    <t>Mirco Tribastone (IMT School for Advanced Studies, IT)</t>
  </si>
  <si>
    <t>Lijung Zhang (Chinese Academy of Science, CN)</t>
  </si>
  <si>
    <t>Paolo Zuliani (Newcastle University, UK)</t>
  </si>
  <si>
    <t>Parosh Aziz Abdulla (Sweden)</t>
  </si>
  <si>
    <t>Catalin Dima</t>
  </si>
  <si>
    <t>Damien Busatto (Belgium)</t>
  </si>
  <si>
    <t>Mahsa Shirmohammadi</t>
  </si>
  <si>
    <t>Thomas Chatain (France)</t>
  </si>
  <si>
    <t>Lorenzo Clemente (Poland)</t>
  </si>
  <si>
    <t>Liliana Cucu-Grosjean (France)</t>
  </si>
  <si>
    <t>Hugo Gimbert (France)</t>
  </si>
  <si>
    <t>Hsi-Ming Ho (UK)</t>
  </si>
  <si>
    <t>Sophia Knight (USA)</t>
  </si>
  <si>
    <t>Moez Krichen (Saudi Arabia)</t>
  </si>
  <si>
    <t>Engel Lefaucheux (Germany)</t>
  </si>
  <si>
    <t>Martina Maggio (Germany)</t>
  </si>
  <si>
    <t>Angelo Montanari (Italy)</t>
  </si>
  <si>
    <t>Igor Potapov (UK)</t>
  </si>
  <si>
    <t>Mickael Randour (Belgium)</t>
  </si>
  <si>
    <t>Mikhail Raskin (Germany)</t>
  </si>
  <si>
    <t>Cristian Riveros (Chile)</t>
  </si>
  <si>
    <t>Matteo Rossi (Italy)</t>
  </si>
  <si>
    <t>Kristin Yvonne Rozier (USA)</t>
  </si>
  <si>
    <t>Sadegh Soudjani (UK)</t>
  </si>
  <si>
    <t>Naijun Zhan (China)</t>
  </si>
  <si>
    <t>Scopus</t>
  </si>
  <si>
    <t>Google Scholar</t>
  </si>
  <si>
    <t>VIP</t>
  </si>
  <si>
    <t>Alessandro Abate</t>
  </si>
  <si>
    <t>xx</t>
  </si>
  <si>
    <t xml:space="preserve">Erika Ábrahám </t>
  </si>
  <si>
    <t>Ebru Aydin Gol</t>
  </si>
  <si>
    <t xml:space="preserve">Marco Paolieri </t>
  </si>
  <si>
    <t xml:space="preserve">Ezio Bartocci </t>
  </si>
  <si>
    <t>x</t>
  </si>
  <si>
    <t>Borzoo Bonakdarpour</t>
  </si>
  <si>
    <t xml:space="preserve">Luca Bortolussi </t>
  </si>
  <si>
    <t>Peter Buchholz</t>
  </si>
  <si>
    <t>Laura Carnevali</t>
  </si>
  <si>
    <t xml:space="preserve">Giuliano Casale </t>
  </si>
  <si>
    <t xml:space="preserve">Gianfranco Ciardo </t>
  </si>
  <si>
    <t>Liliana Cucu-Grosjean</t>
  </si>
  <si>
    <t xml:space="preserve">Pedro D'Argenio </t>
  </si>
  <si>
    <t>Carina da Silva</t>
  </si>
  <si>
    <t xml:space="preserve">Susanna Donatelli </t>
  </si>
  <si>
    <t xml:space="preserve">Maryam Elahi </t>
  </si>
  <si>
    <t>Jean-Michel Fourneau</t>
  </si>
  <si>
    <t xml:space="preserve">Marco Gribaudo </t>
  </si>
  <si>
    <t xml:space="preserve">András Horváth </t>
  </si>
  <si>
    <t xml:space="preserve">David N. Jansen </t>
  </si>
  <si>
    <t>Nils Jansen</t>
  </si>
  <si>
    <t>Sebastian Junges</t>
  </si>
  <si>
    <t>Peter Kemper</t>
  </si>
  <si>
    <t xml:space="preserve">William Knottenbelt </t>
  </si>
  <si>
    <t xml:space="preserve">Jan Křetínský </t>
  </si>
  <si>
    <t xml:space="preserve">Andrea Marin </t>
  </si>
  <si>
    <t>Gethin Norman</t>
  </si>
  <si>
    <t xml:space="preserve">David Parker </t>
  </si>
  <si>
    <t xml:space="preserve">Elizabeth Polgreen </t>
  </si>
  <si>
    <t xml:space="preserve">Anne Remke </t>
  </si>
  <si>
    <t xml:space="preserve">Sabina Rossi </t>
  </si>
  <si>
    <t xml:space="preserve">Gerardo Rubino </t>
  </si>
  <si>
    <t>Miklós Telek</t>
  </si>
  <si>
    <t xml:space="preserve">Mirco Tribastone </t>
  </si>
  <si>
    <t>Benny Van Houdt</t>
  </si>
  <si>
    <t xml:space="preserve">Verena Wolf </t>
  </si>
  <si>
    <t xml:space="preserve">Katinka Wolter </t>
  </si>
  <si>
    <t xml:space="preserve">Paolo Zuliani </t>
  </si>
  <si>
    <t xml:space="preserve">Alessandro Abate </t>
  </si>
  <si>
    <t xml:space="preserve">Sergiy Bogomolov </t>
  </si>
  <si>
    <t xml:space="preserve">Parosh Aziz Abdulla </t>
  </si>
  <si>
    <t xml:space="preserve">Erika Abraham </t>
  </si>
  <si>
    <t xml:space="preserve">Bernhard Aichernig </t>
  </si>
  <si>
    <t xml:space="preserve">Nicolas Basset </t>
  </si>
  <si>
    <t xml:space="preserve">Nathalie Bertrand </t>
  </si>
  <si>
    <t>Sergiy Bogomolov</t>
  </si>
  <si>
    <t xml:space="preserve">Lei Bu </t>
  </si>
  <si>
    <t>Milan Ceska</t>
  </si>
  <si>
    <t xml:space="preserve">Thao Dang </t>
  </si>
  <si>
    <t xml:space="preserve">Catalin Dima </t>
  </si>
  <si>
    <t xml:space="preserve">Rayna Dimitrova </t>
  </si>
  <si>
    <t xml:space="preserve">Mirco Giacobbe </t>
  </si>
  <si>
    <t xml:space="preserve">Radu Grosu </t>
  </si>
  <si>
    <t xml:space="preserve">Arnd Hartmanns </t>
  </si>
  <si>
    <t xml:space="preserve">Hsi-Ming Ho </t>
  </si>
  <si>
    <t>Peter Gjøl Jensen</t>
  </si>
  <si>
    <t xml:space="preserve">Taylor Johnson </t>
  </si>
  <si>
    <t xml:space="preserve">Sebastian Junges </t>
  </si>
  <si>
    <t xml:space="preserve">Joost-Pieter Katoen </t>
  </si>
  <si>
    <t xml:space="preserve">Sophia Knight </t>
  </si>
  <si>
    <t xml:space="preserve">Matthieu Martel </t>
  </si>
  <si>
    <t xml:space="preserve">Gethin Norman </t>
  </si>
  <si>
    <t xml:space="preserve">Miroslav Pajic </t>
  </si>
  <si>
    <t xml:space="preserve">Igor Potapov </t>
  </si>
  <si>
    <t xml:space="preserve">Christian Schilling </t>
  </si>
  <si>
    <t xml:space="preserve">Ana Sokolova </t>
  </si>
  <si>
    <t xml:space="preserve">Sadegh Soudjani </t>
  </si>
  <si>
    <t xml:space="preserve">Stavros Tripakis </t>
  </si>
  <si>
    <t xml:space="preserve">Jana Tumova </t>
  </si>
  <si>
    <t xml:space="preserve">Naijun Zhan </t>
  </si>
  <si>
    <t xml:space="preserve">Nils Jansen </t>
  </si>
  <si>
    <t xml:space="preserve">Peter Buchholz </t>
  </si>
  <si>
    <t xml:space="preserve">Milan Češka </t>
  </si>
  <si>
    <t xml:space="preserve">Clemens Dubslaff </t>
  </si>
  <si>
    <t xml:space="preserve">Nathanaël Fijalkow </t>
  </si>
  <si>
    <t xml:space="preserve">Shibashis Guha </t>
  </si>
  <si>
    <t xml:space="preserve">Sofie Haesaert </t>
  </si>
  <si>
    <t xml:space="preserve">Holger Hermanns </t>
  </si>
  <si>
    <t xml:space="preserve">Benjamin L. Kaminski </t>
  </si>
  <si>
    <t>Michaela Klauck</t>
  </si>
  <si>
    <t xml:space="preserve">Diwakar Krishnamurthy </t>
  </si>
  <si>
    <t xml:space="preserve">Luca Laurenti </t>
  </si>
  <si>
    <t xml:space="preserve">Daniel Nieder </t>
  </si>
  <si>
    <t xml:space="preserve">Pavithra Prabhakar </t>
  </si>
  <si>
    <t xml:space="preserve">Matteo Sereno </t>
  </si>
  <si>
    <t xml:space="preserve">Marcus Siegle </t>
  </si>
  <si>
    <t xml:space="preserve">David Šafránek </t>
  </si>
  <si>
    <t>Max Tschaikowski</t>
  </si>
  <si>
    <t xml:space="preserve">Andrea Vandin </t>
  </si>
  <si>
    <t xml:space="preserve">Matthias Volk </t>
  </si>
  <si>
    <t>Verena Wolf</t>
  </si>
  <si>
    <t>Laure Petrucci</t>
  </si>
  <si>
    <t>Parosh Aziz Abdulla</t>
  </si>
  <si>
    <t>Jeremy Sproston</t>
  </si>
  <si>
    <t>Marcello M. Bersani</t>
  </si>
  <si>
    <t>Patricia Bouyer-Decitre</t>
  </si>
  <si>
    <t>Franck Cassez</t>
  </si>
  <si>
    <t>Pedro R. D'Argenio</t>
  </si>
  <si>
    <t>Jyotirmoy Deshmukh</t>
  </si>
  <si>
    <t>Miriam García Soto</t>
  </si>
  <si>
    <t>Gilles Geeraerts</t>
  </si>
  <si>
    <t>Taylor T. Johnson</t>
  </si>
  <si>
    <t>Jan Křetínský</t>
  </si>
  <si>
    <t>Engel Lefaucheux</t>
  </si>
  <si>
    <t>Jun Liu</t>
  </si>
  <si>
    <t>Manuel Mazo Jr</t>
  </si>
  <si>
    <t>Benjamin Monmege</t>
  </si>
  <si>
    <t>Dejan Ničković</t>
  </si>
  <si>
    <t>Nicola Paoletti</t>
  </si>
  <si>
    <t>Kristin Yvonne Rozier</t>
  </si>
  <si>
    <t>Krishna S.</t>
  </si>
  <si>
    <t>Ocan Sankur</t>
  </si>
  <si>
    <t>Sadegh Soudjani</t>
  </si>
  <si>
    <t>Jiri Srba</t>
  </si>
  <si>
    <t>B. Srivathsan</t>
  </si>
  <si>
    <t>Nathalie Sznajder</t>
  </si>
  <si>
    <t>Patrick Totzke</t>
  </si>
  <si>
    <t>Stavros Tripakis</t>
  </si>
  <si>
    <t>Enrico Vicario</t>
  </si>
  <si>
    <t>Masaki Waga</t>
  </si>
  <si>
    <t>Naijun Zhan</t>
  </si>
  <si>
    <t>QEST + FORMATS</t>
  </si>
  <si>
    <t>Median QEST+FORMATS</t>
  </si>
  <si>
    <t xml:space="preserve">Jane Hillston </t>
  </si>
  <si>
    <t xml:space="preserve">Francesca Cairoli </t>
  </si>
  <si>
    <t>Track Chair</t>
  </si>
  <si>
    <t>Mean QEST+FORMATS</t>
  </si>
  <si>
    <t xml:space="preserve">Laura Carnevali </t>
  </si>
  <si>
    <t>Morteza Lahijanian (QEST)</t>
  </si>
  <si>
    <t>Masaki Waga (FORMATS)</t>
  </si>
  <si>
    <t>Pedro D’Argenio</t>
  </si>
  <si>
    <t>Marco Gribaudo</t>
  </si>
  <si>
    <t>Sofie Haesaert</t>
  </si>
  <si>
    <t xml:space="preserve">Engel Lefaucheux </t>
  </si>
  <si>
    <t xml:space="preserve">Jun Liu </t>
  </si>
  <si>
    <t>Dejan Nickovic</t>
  </si>
  <si>
    <t xml:space="preserve">Nicola Paoletti </t>
  </si>
  <si>
    <t>Marco Paolieri</t>
  </si>
  <si>
    <t>David Parker</t>
  </si>
  <si>
    <t xml:space="preserve">Laure Petrucci </t>
  </si>
  <si>
    <t xml:space="preserve">Ocan Sankur </t>
  </si>
  <si>
    <t xml:space="preserve">Jeremy Sproston </t>
  </si>
  <si>
    <t xml:space="preserve">Jiri Srba </t>
  </si>
  <si>
    <t xml:space="preserve">Nathalie Sznajder </t>
  </si>
  <si>
    <t xml:space="preserve">Ashutosh Trivedi </t>
  </si>
  <si>
    <t xml:space="preserve">Benny Van Houdt </t>
  </si>
  <si>
    <t xml:space="preserve">Enrico Vicario </t>
  </si>
  <si>
    <t>Scholar</t>
  </si>
  <si>
    <t>Andrea Vandin</t>
  </si>
  <si>
    <t>Andrea Burattin</t>
  </si>
  <si>
    <t>Valentina Castiglioni</t>
  </si>
  <si>
    <t>Thao Dang</t>
  </si>
  <si>
    <t>Yusuke Kawamoto</t>
  </si>
  <si>
    <t>S Krishna</t>
  </si>
  <si>
    <t>Diwakar Krishnamurthy</t>
  </si>
  <si>
    <t>Jane Hilston</t>
  </si>
  <si>
    <t>Michele Loreti</t>
  </si>
  <si>
    <t>Loïc Paulevé</t>
  </si>
  <si>
    <t>Tuan Phung-Duc</t>
  </si>
  <si>
    <t>Camilo Rocha</t>
  </si>
  <si>
    <t>Cesar Sanchez</t>
  </si>
  <si>
    <t>Ramin Sadre</t>
  </si>
  <si>
    <t>Hoang Dung Tran</t>
  </si>
  <si>
    <t>Mahesh Viswanathan</t>
  </si>
  <si>
    <t>Tichakorn Wongpiromsarn</t>
  </si>
  <si>
    <t>Bai Xue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</si>
</sst>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111111"/>
      <name val="Verdana"/>
    </font>
    <font>
      <b/>
      <sz val="10.0"/>
      <color theme="1"/>
      <name val="Arial"/>
    </font>
    <font>
      <sz val="10.0"/>
      <color theme="1"/>
      <name val="Arial"/>
    </font>
    <font>
      <sz val="10.0"/>
      <color rgb="FF212529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2" fontId="2" numFmtId="0" xfId="0" applyFont="1"/>
    <xf borderId="0" fillId="2" fontId="1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3" fontId="7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0"/>
    <col customWidth="1" min="2" max="2" width="28.25"/>
    <col customWidth="1" min="3" max="3" width="25.5"/>
    <col customWidth="1" min="5" max="5" width="41.75"/>
    <col customWidth="1" min="7" max="7" width="25.13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E2" s="2" t="s">
        <v>4</v>
      </c>
      <c r="F2" s="3" t="s">
        <v>2</v>
      </c>
      <c r="G2" s="3" t="s">
        <v>3</v>
      </c>
      <c r="I2" s="2" t="s">
        <v>5</v>
      </c>
      <c r="J2" s="4">
        <f t="shared" ref="J2:K2" si="1">MEDIAN(B3:B37)</f>
        <v>18</v>
      </c>
      <c r="K2" s="4">
        <f t="shared" si="1"/>
        <v>25</v>
      </c>
    </row>
    <row r="3">
      <c r="A3" s="2" t="s">
        <v>6</v>
      </c>
      <c r="B3" s="5">
        <v>37.0</v>
      </c>
      <c r="C3" s="5">
        <v>50.0</v>
      </c>
      <c r="E3" s="2" t="s">
        <v>7</v>
      </c>
      <c r="F3" s="2">
        <v>27.0</v>
      </c>
      <c r="G3" s="2">
        <v>35.0</v>
      </c>
      <c r="I3" s="2" t="s">
        <v>8</v>
      </c>
      <c r="J3" s="4">
        <f t="shared" ref="J3:K3" si="2">MEDIAN(B41:B72)</f>
        <v>14</v>
      </c>
      <c r="K3" s="4">
        <f t="shared" si="2"/>
        <v>22.5</v>
      </c>
    </row>
    <row r="4">
      <c r="A4" s="2" t="s">
        <v>9</v>
      </c>
      <c r="B4" s="6">
        <v>18.0</v>
      </c>
      <c r="C4" s="6">
        <v>23.0</v>
      </c>
      <c r="E4" s="2" t="s">
        <v>10</v>
      </c>
      <c r="F4" s="2">
        <v>17.0</v>
      </c>
      <c r="G4" s="2">
        <v>21.0</v>
      </c>
      <c r="I4" s="2" t="s">
        <v>11</v>
      </c>
      <c r="J4" s="4">
        <f t="shared" ref="J4:K4" si="3">MEDIAN(B3:B37,B41:B72)</f>
        <v>17</v>
      </c>
      <c r="K4" s="4">
        <f t="shared" si="3"/>
        <v>25</v>
      </c>
    </row>
    <row r="5">
      <c r="A5" s="2" t="s">
        <v>12</v>
      </c>
      <c r="B5" s="5">
        <v>26.0</v>
      </c>
      <c r="C5" s="5">
        <v>41.0</v>
      </c>
      <c r="E5" s="2" t="s">
        <v>13</v>
      </c>
      <c r="F5" s="2">
        <v>15.0</v>
      </c>
      <c r="G5" s="2">
        <v>22.0</v>
      </c>
    </row>
    <row r="6">
      <c r="A6" s="2" t="s">
        <v>14</v>
      </c>
      <c r="B6" s="6">
        <v>10.0</v>
      </c>
      <c r="C6" s="6">
        <v>15.0</v>
      </c>
      <c r="I6" s="2" t="s">
        <v>15</v>
      </c>
      <c r="J6" s="4">
        <f t="shared" ref="J6:K6" si="4">AVERAGE(B3:B37)</f>
        <v>19.875</v>
      </c>
      <c r="K6" s="4">
        <f t="shared" si="4"/>
        <v>27.74193548</v>
      </c>
    </row>
    <row r="7">
      <c r="A7" s="2" t="s">
        <v>16</v>
      </c>
      <c r="B7" s="6">
        <v>10.0</v>
      </c>
      <c r="C7" s="6">
        <v>14.0</v>
      </c>
      <c r="I7" s="2" t="s">
        <v>17</v>
      </c>
      <c r="J7" s="4">
        <f t="shared" ref="J7:K7" si="5">AVERAGE(B41:B72)</f>
        <v>17.96</v>
      </c>
      <c r="K7" s="4">
        <f t="shared" si="5"/>
        <v>26.33333333</v>
      </c>
    </row>
    <row r="8">
      <c r="A8" s="2" t="s">
        <v>18</v>
      </c>
      <c r="B8" s="6">
        <v>20.0</v>
      </c>
      <c r="C8" s="6">
        <v>23.0</v>
      </c>
      <c r="I8" s="2" t="s">
        <v>19</v>
      </c>
      <c r="J8" s="4">
        <f t="shared" ref="J8:K8" si="6">AVERAGE(B3:B37,B41:B72)</f>
        <v>19.03508772</v>
      </c>
      <c r="K8" s="4">
        <f t="shared" si="6"/>
        <v>27.12727273</v>
      </c>
    </row>
    <row r="9">
      <c r="A9" s="2" t="s">
        <v>20</v>
      </c>
      <c r="B9" s="5">
        <v>22.0</v>
      </c>
      <c r="C9" s="5">
        <v>32.0</v>
      </c>
    </row>
    <row r="10">
      <c r="A10" s="2" t="s">
        <v>21</v>
      </c>
      <c r="B10" s="6">
        <v>18.0</v>
      </c>
      <c r="C10" s="6">
        <v>26.0</v>
      </c>
    </row>
    <row r="11">
      <c r="A11" s="2" t="s">
        <v>7</v>
      </c>
      <c r="B11" s="5">
        <v>27.0</v>
      </c>
      <c r="C11" s="5">
        <v>35.0</v>
      </c>
    </row>
    <row r="12">
      <c r="A12" s="2" t="s">
        <v>22</v>
      </c>
      <c r="B12" s="5">
        <v>17.0</v>
      </c>
      <c r="C12" s="5">
        <v>25.0</v>
      </c>
    </row>
    <row r="13">
      <c r="A13" s="2" t="s">
        <v>23</v>
      </c>
      <c r="B13" s="5">
        <v>19.0</v>
      </c>
      <c r="C13" s="5">
        <v>26.0</v>
      </c>
    </row>
    <row r="14">
      <c r="A14" s="2" t="s">
        <v>24</v>
      </c>
      <c r="B14" s="5">
        <v>17.0</v>
      </c>
      <c r="C14" s="5">
        <v>21.0</v>
      </c>
    </row>
    <row r="15">
      <c r="A15" s="2" t="s">
        <v>25</v>
      </c>
      <c r="B15" s="5">
        <v>25.0</v>
      </c>
      <c r="C15" s="5">
        <v>43.0</v>
      </c>
    </row>
    <row r="16">
      <c r="A16" s="2" t="s">
        <v>26</v>
      </c>
      <c r="B16" s="5">
        <v>23.0</v>
      </c>
      <c r="C16" s="5">
        <v>33.0</v>
      </c>
    </row>
    <row r="17">
      <c r="A17" s="2" t="s">
        <v>27</v>
      </c>
      <c r="B17" s="5">
        <v>18.0</v>
      </c>
      <c r="C17" s="5">
        <v>21.0</v>
      </c>
    </row>
    <row r="18">
      <c r="A18" s="2" t="s">
        <v>28</v>
      </c>
      <c r="B18" s="6">
        <v>16.0</v>
      </c>
      <c r="C18" s="6">
        <v>21.0</v>
      </c>
    </row>
    <row r="19">
      <c r="A19" s="2" t="s">
        <v>29</v>
      </c>
      <c r="B19" s="6">
        <v>13.0</v>
      </c>
      <c r="C19" s="6">
        <v>14.0</v>
      </c>
    </row>
    <row r="20">
      <c r="A20" s="2" t="s">
        <v>30</v>
      </c>
      <c r="B20" s="5">
        <v>40.0</v>
      </c>
      <c r="C20" s="5">
        <v>53.0</v>
      </c>
    </row>
    <row r="21">
      <c r="A21" s="2" t="s">
        <v>31</v>
      </c>
      <c r="B21" s="5">
        <v>9.0</v>
      </c>
      <c r="C21" s="7" t="s">
        <v>32</v>
      </c>
    </row>
    <row r="22">
      <c r="A22" s="2" t="s">
        <v>33</v>
      </c>
      <c r="B22" s="5">
        <v>47.0</v>
      </c>
      <c r="C22" s="8">
        <v>63.0</v>
      </c>
    </row>
    <row r="23">
      <c r="A23" s="2" t="s">
        <v>34</v>
      </c>
      <c r="B23" s="6">
        <v>20.0</v>
      </c>
      <c r="C23" s="6">
        <v>25.0</v>
      </c>
    </row>
    <row r="24">
      <c r="A24" s="2" t="s">
        <v>35</v>
      </c>
      <c r="B24" s="6">
        <v>9.0</v>
      </c>
      <c r="C24" s="6">
        <v>11.0</v>
      </c>
    </row>
    <row r="25">
      <c r="A25" s="2" t="s">
        <v>36</v>
      </c>
      <c r="B25" s="5">
        <v>15.0</v>
      </c>
      <c r="C25" s="8">
        <v>18.0</v>
      </c>
    </row>
    <row r="26">
      <c r="A26" s="2" t="s">
        <v>37</v>
      </c>
      <c r="B26" s="6">
        <v>16.0</v>
      </c>
      <c r="C26" s="6">
        <v>18.0</v>
      </c>
    </row>
    <row r="27">
      <c r="A27" s="2" t="s">
        <v>13</v>
      </c>
      <c r="B27" s="8">
        <v>15.0</v>
      </c>
      <c r="C27" s="8">
        <v>22.0</v>
      </c>
    </row>
    <row r="28">
      <c r="A28" s="2" t="s">
        <v>38</v>
      </c>
      <c r="B28" s="8">
        <v>12.0</v>
      </c>
      <c r="C28" s="8">
        <v>20.0</v>
      </c>
    </row>
    <row r="29">
      <c r="A29" s="2" t="s">
        <v>39</v>
      </c>
      <c r="B29" s="6">
        <v>12.0</v>
      </c>
      <c r="C29" s="6">
        <v>21.0</v>
      </c>
    </row>
    <row r="30">
      <c r="A30" s="2" t="s">
        <v>40</v>
      </c>
      <c r="B30" s="8">
        <v>23.0</v>
      </c>
      <c r="C30" s="8">
        <v>32.0</v>
      </c>
    </row>
    <row r="31">
      <c r="A31" s="2" t="s">
        <v>41</v>
      </c>
      <c r="B31" s="8">
        <v>18.0</v>
      </c>
      <c r="C31" s="8">
        <v>29.0</v>
      </c>
    </row>
    <row r="32">
      <c r="A32" s="2" t="s">
        <v>42</v>
      </c>
      <c r="B32" s="8">
        <v>19.0</v>
      </c>
      <c r="C32" s="8">
        <v>26.0</v>
      </c>
    </row>
    <row r="33">
      <c r="A33" s="2" t="s">
        <v>43</v>
      </c>
      <c r="B33" s="8">
        <v>20.0</v>
      </c>
      <c r="C33" s="8">
        <v>26.0</v>
      </c>
    </row>
    <row r="34">
      <c r="A34" s="2" t="s">
        <v>44</v>
      </c>
      <c r="B34" s="8">
        <v>25.0</v>
      </c>
      <c r="C34" s="8">
        <v>33.0</v>
      </c>
    </row>
    <row r="36">
      <c r="A36" s="1" t="s">
        <v>45</v>
      </c>
    </row>
    <row r="37">
      <c r="A37" s="2" t="s">
        <v>1</v>
      </c>
      <c r="B37" s="3" t="s">
        <v>2</v>
      </c>
      <c r="C37" s="3" t="s">
        <v>3</v>
      </c>
      <c r="E37" s="2" t="s">
        <v>4</v>
      </c>
      <c r="F37" s="3" t="s">
        <v>2</v>
      </c>
      <c r="G37" s="3" t="s">
        <v>3</v>
      </c>
    </row>
    <row r="38">
      <c r="A38" s="2" t="s">
        <v>46</v>
      </c>
      <c r="B38" s="6">
        <v>16.0</v>
      </c>
      <c r="C38" s="6">
        <v>27.0</v>
      </c>
      <c r="E38" s="2" t="s">
        <v>47</v>
      </c>
      <c r="F38" s="2">
        <v>19.0</v>
      </c>
      <c r="G38" s="2">
        <v>26.0</v>
      </c>
    </row>
    <row r="39">
      <c r="A39" s="2" t="s">
        <v>48</v>
      </c>
      <c r="B39" s="6">
        <v>8.0</v>
      </c>
      <c r="C39" s="6">
        <v>10.0</v>
      </c>
      <c r="E39" s="2" t="s">
        <v>49</v>
      </c>
      <c r="F39" s="2">
        <v>24.0</v>
      </c>
      <c r="G39" s="2">
        <v>36.0</v>
      </c>
    </row>
    <row r="40">
      <c r="A40" s="2" t="s">
        <v>50</v>
      </c>
      <c r="B40" s="8">
        <v>9.0</v>
      </c>
      <c r="C40" s="8">
        <v>13.0</v>
      </c>
    </row>
    <row r="41">
      <c r="A41" s="2" t="s">
        <v>51</v>
      </c>
      <c r="B41" s="6">
        <v>10.0</v>
      </c>
      <c r="C41" s="6">
        <v>18.0</v>
      </c>
    </row>
    <row r="42">
      <c r="A42" s="2" t="s">
        <v>52</v>
      </c>
      <c r="B42" s="8">
        <v>32.0</v>
      </c>
      <c r="C42" s="8">
        <v>48.0</v>
      </c>
    </row>
    <row r="43">
      <c r="A43" s="2" t="s">
        <v>53</v>
      </c>
      <c r="B43" s="8">
        <v>17.0</v>
      </c>
      <c r="C43" s="8">
        <v>25.0</v>
      </c>
    </row>
    <row r="44">
      <c r="A44" s="2" t="s">
        <v>54</v>
      </c>
      <c r="B44" s="6">
        <v>10.0</v>
      </c>
      <c r="C44" s="6">
        <v>12.0</v>
      </c>
    </row>
    <row r="45">
      <c r="A45" s="2" t="s">
        <v>55</v>
      </c>
      <c r="B45" s="6">
        <v>16.0</v>
      </c>
      <c r="C45" s="6">
        <v>24.0</v>
      </c>
    </row>
    <row r="46">
      <c r="A46" s="2" t="s">
        <v>56</v>
      </c>
      <c r="B46" s="6">
        <v>13.0</v>
      </c>
      <c r="C46" s="6">
        <v>16.0</v>
      </c>
    </row>
    <row r="47">
      <c r="A47" s="2" t="s">
        <v>57</v>
      </c>
      <c r="B47" s="8">
        <v>17.0</v>
      </c>
      <c r="C47" s="8">
        <v>25.0</v>
      </c>
    </row>
    <row r="48">
      <c r="A48" s="2" t="s">
        <v>58</v>
      </c>
      <c r="B48" s="6">
        <v>10.0</v>
      </c>
      <c r="C48" s="6">
        <v>14.0</v>
      </c>
    </row>
    <row r="49">
      <c r="A49" s="2" t="s">
        <v>59</v>
      </c>
      <c r="B49" s="6">
        <v>12.0</v>
      </c>
      <c r="C49" s="6">
        <v>16.0</v>
      </c>
    </row>
    <row r="50">
      <c r="A50" s="2" t="s">
        <v>60</v>
      </c>
      <c r="B50" s="8">
        <v>19.0</v>
      </c>
      <c r="C50" s="8">
        <v>31.0</v>
      </c>
    </row>
    <row r="51">
      <c r="A51" s="2" t="s">
        <v>61</v>
      </c>
      <c r="B51" s="8">
        <v>40.0</v>
      </c>
      <c r="C51" s="8">
        <v>53.0</v>
      </c>
    </row>
    <row r="52">
      <c r="A52" s="2" t="s">
        <v>62</v>
      </c>
      <c r="B52" s="8">
        <v>9.0</v>
      </c>
      <c r="C52" s="7" t="s">
        <v>32</v>
      </c>
    </row>
    <row r="53">
      <c r="A53" s="2" t="s">
        <v>63</v>
      </c>
      <c r="B53" s="6">
        <v>13.0</v>
      </c>
      <c r="C53" s="6">
        <v>19.0</v>
      </c>
    </row>
    <row r="54">
      <c r="A54" s="2" t="s">
        <v>64</v>
      </c>
      <c r="B54" s="6">
        <v>12.0</v>
      </c>
      <c r="C54" s="6">
        <v>14.0</v>
      </c>
    </row>
    <row r="55">
      <c r="A55" s="2" t="s">
        <v>65</v>
      </c>
      <c r="B55" s="8">
        <v>14.0</v>
      </c>
      <c r="C55" s="8">
        <v>21.0</v>
      </c>
    </row>
    <row r="56">
      <c r="A56" s="2" t="s">
        <v>66</v>
      </c>
      <c r="B56" s="8">
        <v>14.0</v>
      </c>
      <c r="C56" s="8">
        <v>20.0</v>
      </c>
    </row>
    <row r="57">
      <c r="A57" s="2" t="s">
        <v>67</v>
      </c>
      <c r="B57" s="6">
        <v>19.0</v>
      </c>
      <c r="C57" s="6">
        <v>25.0</v>
      </c>
    </row>
    <row r="58">
      <c r="A58" s="2" t="s">
        <v>68</v>
      </c>
      <c r="B58" s="8">
        <v>22.0</v>
      </c>
      <c r="C58" s="8">
        <v>31.0</v>
      </c>
    </row>
    <row r="59">
      <c r="A59" s="2" t="s">
        <v>69</v>
      </c>
      <c r="B59" s="8">
        <v>9.0</v>
      </c>
      <c r="C59" s="8">
        <v>12.0</v>
      </c>
    </row>
    <row r="60">
      <c r="A60" s="2" t="s">
        <v>70</v>
      </c>
      <c r="B60" s="6">
        <v>43.0</v>
      </c>
      <c r="C60" s="6">
        <v>59.0</v>
      </c>
    </row>
    <row r="61">
      <c r="A61" s="2" t="s">
        <v>71</v>
      </c>
      <c r="B61" s="8">
        <v>10.0</v>
      </c>
      <c r="C61" s="8">
        <v>14.0</v>
      </c>
    </row>
    <row r="62">
      <c r="A62" s="2" t="s">
        <v>72</v>
      </c>
      <c r="B62" s="6">
        <v>21.0</v>
      </c>
      <c r="C62" s="6">
        <v>30.0</v>
      </c>
    </row>
    <row r="63">
      <c r="A63" s="2" t="s">
        <v>73</v>
      </c>
      <c r="B63" s="6">
        <v>38.0</v>
      </c>
      <c r="C63" s="6">
        <v>58.0</v>
      </c>
    </row>
    <row r="64">
      <c r="A64" s="2" t="s">
        <v>74</v>
      </c>
      <c r="B64" s="8">
        <v>9.0</v>
      </c>
      <c r="C64" s="8">
        <v>13.0</v>
      </c>
    </row>
    <row r="65">
      <c r="A65" s="2" t="s">
        <v>75</v>
      </c>
      <c r="B65" s="2">
        <v>20.0</v>
      </c>
      <c r="C65" s="2">
        <v>34.0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2.5"/>
    <col customWidth="1" min="2" max="2" width="19.75"/>
    <col customWidth="1" min="3" max="3" width="24.5"/>
    <col customWidth="1" min="4" max="4" width="26.13"/>
    <col customWidth="1" min="5" max="5" width="37.88"/>
    <col customWidth="1" min="7" max="7" width="26.75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E2" s="2" t="s">
        <v>4</v>
      </c>
      <c r="F2" s="3" t="s">
        <v>2</v>
      </c>
      <c r="G2" s="3" t="s">
        <v>3</v>
      </c>
      <c r="I2" s="2" t="s">
        <v>5</v>
      </c>
      <c r="J2" s="4">
        <f t="shared" ref="J2:K2" si="1">MEDIAN(B3:B37)</f>
        <v>20</v>
      </c>
      <c r="K2" s="4">
        <f t="shared" si="1"/>
        <v>31</v>
      </c>
    </row>
    <row r="3">
      <c r="A3" s="2" t="s">
        <v>76</v>
      </c>
      <c r="B3" s="2">
        <v>1.0</v>
      </c>
      <c r="C3" s="2">
        <v>15.0</v>
      </c>
      <c r="E3" s="2" t="s">
        <v>77</v>
      </c>
      <c r="F3" s="2">
        <v>37.0</v>
      </c>
      <c r="G3" s="2">
        <v>50.0</v>
      </c>
      <c r="I3" s="2" t="s">
        <v>8</v>
      </c>
      <c r="J3" s="4">
        <f t="shared" ref="J3:K3" si="2">MEDIAN(B41:B72)</f>
        <v>16</v>
      </c>
      <c r="K3" s="4">
        <f t="shared" si="2"/>
        <v>23</v>
      </c>
    </row>
    <row r="4">
      <c r="A4" s="2" t="s">
        <v>78</v>
      </c>
      <c r="B4" s="2">
        <v>24.0</v>
      </c>
      <c r="C4" s="2">
        <v>33.0</v>
      </c>
      <c r="E4" s="2" t="s">
        <v>79</v>
      </c>
      <c r="F4" s="2">
        <v>18.0</v>
      </c>
      <c r="G4" s="2">
        <v>21.0</v>
      </c>
      <c r="I4" s="2" t="s">
        <v>11</v>
      </c>
      <c r="J4" s="4">
        <f t="shared" ref="J4:K4" si="3">MEDIAN(B3:B37,B41:B72)</f>
        <v>19</v>
      </c>
      <c r="K4" s="4">
        <f t="shared" si="3"/>
        <v>26</v>
      </c>
    </row>
    <row r="5">
      <c r="A5" s="2" t="s">
        <v>80</v>
      </c>
      <c r="B5" s="2">
        <v>17.0</v>
      </c>
      <c r="C5" s="2">
        <v>23.0</v>
      </c>
    </row>
    <row r="6">
      <c r="A6" s="2" t="s">
        <v>12</v>
      </c>
      <c r="B6" s="2">
        <v>26.0</v>
      </c>
      <c r="C6" s="2">
        <v>41.0</v>
      </c>
      <c r="I6" s="2" t="s">
        <v>15</v>
      </c>
      <c r="J6" s="4">
        <f t="shared" ref="J6:K6" si="4">AVERAGE(B3:B37)</f>
        <v>21.44117647</v>
      </c>
      <c r="K6" s="4">
        <f t="shared" si="4"/>
        <v>31.09090909</v>
      </c>
    </row>
    <row r="7">
      <c r="A7" s="2" t="s">
        <v>81</v>
      </c>
      <c r="B7" s="2">
        <v>12.0</v>
      </c>
      <c r="C7" s="2">
        <v>13.0</v>
      </c>
      <c r="I7" s="2" t="s">
        <v>17</v>
      </c>
      <c r="J7" s="4">
        <f t="shared" ref="J7:K7" si="5">AVERAGE(B41:B72)</f>
        <v>15.47619048</v>
      </c>
      <c r="K7" s="4">
        <f t="shared" si="5"/>
        <v>22.94736842</v>
      </c>
    </row>
    <row r="8">
      <c r="A8" s="2" t="s">
        <v>82</v>
      </c>
      <c r="B8" s="2">
        <v>32.0</v>
      </c>
      <c r="C8" s="2">
        <v>44.0</v>
      </c>
      <c r="I8" s="2" t="s">
        <v>19</v>
      </c>
      <c r="J8" s="4">
        <f t="shared" ref="J8:K8" si="6">AVERAGE(B3:B37,B41:B72)</f>
        <v>19.16363636</v>
      </c>
      <c r="K8" s="4">
        <f t="shared" si="6"/>
        <v>28.11538462</v>
      </c>
    </row>
    <row r="9">
      <c r="A9" s="2" t="s">
        <v>83</v>
      </c>
      <c r="B9" s="2">
        <v>22.0</v>
      </c>
      <c r="C9" s="2">
        <v>32.0</v>
      </c>
    </row>
    <row r="10">
      <c r="A10" s="2" t="s">
        <v>84</v>
      </c>
      <c r="B10" s="2">
        <v>23.0</v>
      </c>
      <c r="C10" s="2">
        <v>33.0</v>
      </c>
    </row>
    <row r="11">
      <c r="A11" s="2" t="s">
        <v>85</v>
      </c>
      <c r="B11" s="2">
        <v>4.0</v>
      </c>
      <c r="C11" s="2">
        <v>7.0</v>
      </c>
    </row>
    <row r="12">
      <c r="A12" s="2" t="s">
        <v>86</v>
      </c>
      <c r="B12" s="2">
        <v>27.0</v>
      </c>
      <c r="C12" s="2">
        <v>35.0</v>
      </c>
    </row>
    <row r="13">
      <c r="A13" s="2" t="s">
        <v>87</v>
      </c>
      <c r="B13" s="2">
        <v>19.0</v>
      </c>
      <c r="C13" s="2">
        <v>30.0</v>
      </c>
    </row>
    <row r="14">
      <c r="A14" s="2" t="s">
        <v>88</v>
      </c>
      <c r="B14" s="2">
        <v>19.0</v>
      </c>
      <c r="C14" s="2">
        <v>26.0</v>
      </c>
    </row>
    <row r="15">
      <c r="A15" s="2" t="s">
        <v>24</v>
      </c>
      <c r="B15" s="2">
        <v>17.0</v>
      </c>
      <c r="C15" s="2">
        <v>21.0</v>
      </c>
    </row>
    <row r="16">
      <c r="A16" s="2" t="s">
        <v>89</v>
      </c>
      <c r="B16" s="2">
        <v>24.0</v>
      </c>
      <c r="C16" s="2">
        <v>36.0</v>
      </c>
    </row>
    <row r="17">
      <c r="A17" s="2" t="s">
        <v>90</v>
      </c>
      <c r="B17" s="2">
        <v>18.0</v>
      </c>
      <c r="C17" s="2">
        <v>29.0</v>
      </c>
    </row>
    <row r="18">
      <c r="A18" s="2" t="s">
        <v>25</v>
      </c>
      <c r="B18" s="2">
        <v>25.0</v>
      </c>
      <c r="C18" s="2">
        <v>43.0</v>
      </c>
    </row>
    <row r="19">
      <c r="A19" s="2" t="s">
        <v>26</v>
      </c>
      <c r="B19" s="2">
        <v>23.0</v>
      </c>
      <c r="C19" s="2">
        <v>33.0</v>
      </c>
    </row>
    <row r="20">
      <c r="A20" s="2" t="s">
        <v>30</v>
      </c>
      <c r="B20" s="2">
        <v>40.0</v>
      </c>
      <c r="C20" s="2">
        <v>53.0</v>
      </c>
    </row>
    <row r="21">
      <c r="A21" s="2" t="s">
        <v>91</v>
      </c>
      <c r="B21" s="2">
        <v>24.0</v>
      </c>
      <c r="C21" s="2">
        <v>31.0</v>
      </c>
    </row>
    <row r="22">
      <c r="A22" s="2" t="s">
        <v>31</v>
      </c>
      <c r="B22" s="2">
        <v>9.0</v>
      </c>
      <c r="C22" s="2" t="s">
        <v>32</v>
      </c>
    </row>
    <row r="23">
      <c r="A23" s="2" t="s">
        <v>33</v>
      </c>
      <c r="B23" s="2">
        <v>47.0</v>
      </c>
      <c r="C23" s="2">
        <v>63.0</v>
      </c>
    </row>
    <row r="24">
      <c r="A24" s="2" t="s">
        <v>34</v>
      </c>
      <c r="B24" s="2">
        <v>20.0</v>
      </c>
      <c r="C24" s="2">
        <v>25.0</v>
      </c>
    </row>
    <row r="25">
      <c r="A25" s="2" t="s">
        <v>92</v>
      </c>
      <c r="B25" s="2">
        <v>7.0</v>
      </c>
      <c r="C25" s="2">
        <v>12.0</v>
      </c>
    </row>
    <row r="26">
      <c r="A26" s="2" t="s">
        <v>93</v>
      </c>
      <c r="B26" s="2">
        <v>19.0</v>
      </c>
      <c r="C26" s="2">
        <v>26.0</v>
      </c>
    </row>
    <row r="27">
      <c r="A27" s="2" t="s">
        <v>94</v>
      </c>
      <c r="B27" s="2">
        <v>15.0</v>
      </c>
      <c r="C27" s="2">
        <v>22.0</v>
      </c>
    </row>
    <row r="28">
      <c r="A28" s="2" t="s">
        <v>95</v>
      </c>
      <c r="B28" s="2">
        <v>19.0</v>
      </c>
      <c r="C28" s="2">
        <v>23.0</v>
      </c>
    </row>
    <row r="29">
      <c r="A29" s="2" t="s">
        <v>96</v>
      </c>
      <c r="B29" s="2">
        <v>27.0</v>
      </c>
      <c r="C29" s="2">
        <v>38.0</v>
      </c>
    </row>
    <row r="30">
      <c r="A30" s="2" t="s">
        <v>97</v>
      </c>
      <c r="B30" s="2">
        <v>43.0</v>
      </c>
      <c r="C30" s="2">
        <v>59.0</v>
      </c>
    </row>
    <row r="31">
      <c r="A31" s="2" t="s">
        <v>98</v>
      </c>
      <c r="B31" s="2">
        <v>23.0</v>
      </c>
      <c r="C31" s="2">
        <v>32.0</v>
      </c>
    </row>
    <row r="32">
      <c r="A32" s="2" t="s">
        <v>41</v>
      </c>
      <c r="B32" s="2">
        <v>18.0</v>
      </c>
      <c r="C32" s="2">
        <v>29.0</v>
      </c>
    </row>
    <row r="33">
      <c r="A33" s="2" t="s">
        <v>43</v>
      </c>
      <c r="B33" s="2">
        <v>20.0</v>
      </c>
      <c r="C33" s="2">
        <v>26.0</v>
      </c>
    </row>
    <row r="34">
      <c r="A34" s="2" t="s">
        <v>44</v>
      </c>
      <c r="B34" s="2">
        <v>25.0</v>
      </c>
      <c r="C34" s="2">
        <v>33.0</v>
      </c>
    </row>
    <row r="35">
      <c r="A35" s="2" t="s">
        <v>99</v>
      </c>
      <c r="B35" s="2">
        <v>20.0</v>
      </c>
      <c r="C35" s="2">
        <v>34.0</v>
      </c>
    </row>
    <row r="36">
      <c r="A36" s="2" t="s">
        <v>100</v>
      </c>
      <c r="B36" s="2">
        <v>20.0</v>
      </c>
      <c r="C36" s="2">
        <v>26.0</v>
      </c>
    </row>
    <row r="38">
      <c r="A38" s="1" t="s">
        <v>45</v>
      </c>
    </row>
    <row r="39">
      <c r="A39" s="2" t="s">
        <v>1</v>
      </c>
      <c r="B39" s="3" t="s">
        <v>2</v>
      </c>
      <c r="C39" s="3" t="s">
        <v>3</v>
      </c>
      <c r="E39" s="2" t="s">
        <v>4</v>
      </c>
      <c r="F39" s="3" t="s">
        <v>2</v>
      </c>
      <c r="G39" s="3" t="s">
        <v>3</v>
      </c>
    </row>
    <row r="40">
      <c r="A40" s="2" t="s">
        <v>101</v>
      </c>
      <c r="B40" s="2">
        <v>36.0</v>
      </c>
      <c r="C40" s="2">
        <v>43.0</v>
      </c>
      <c r="E40" s="2" t="s">
        <v>102</v>
      </c>
      <c r="F40" s="2">
        <v>11.0</v>
      </c>
      <c r="G40" s="2">
        <v>17.0</v>
      </c>
    </row>
    <row r="41">
      <c r="A41" s="2" t="s">
        <v>103</v>
      </c>
      <c r="B41" s="2">
        <v>3.0</v>
      </c>
      <c r="C41" s="2" t="s">
        <v>32</v>
      </c>
      <c r="E41" s="2" t="s">
        <v>104</v>
      </c>
      <c r="F41" s="2">
        <v>8.0</v>
      </c>
      <c r="G41" s="2" t="s">
        <v>32</v>
      </c>
    </row>
    <row r="42">
      <c r="A42" s="2" t="s">
        <v>105</v>
      </c>
      <c r="B42" s="2">
        <v>15.0</v>
      </c>
      <c r="C42" s="2" t="s">
        <v>32</v>
      </c>
    </row>
    <row r="43">
      <c r="A43" s="2" t="s">
        <v>106</v>
      </c>
      <c r="B43" s="2">
        <v>13.0</v>
      </c>
      <c r="C43" s="2">
        <v>15.0</v>
      </c>
    </row>
    <row r="44">
      <c r="A44" s="2" t="s">
        <v>107</v>
      </c>
      <c r="B44" s="2">
        <v>14.0</v>
      </c>
      <c r="C44" s="2">
        <v>26.0</v>
      </c>
    </row>
    <row r="45">
      <c r="A45" s="2" t="s">
        <v>108</v>
      </c>
      <c r="B45" s="2">
        <v>14.0</v>
      </c>
      <c r="C45" s="2">
        <v>19.0</v>
      </c>
    </row>
    <row r="46">
      <c r="A46" s="2" t="s">
        <v>57</v>
      </c>
      <c r="B46" s="2">
        <v>17.0</v>
      </c>
      <c r="C46" s="2">
        <v>25.0</v>
      </c>
    </row>
    <row r="47">
      <c r="A47" s="2" t="s">
        <v>109</v>
      </c>
      <c r="B47" s="2">
        <v>6.0</v>
      </c>
      <c r="C47" s="2">
        <v>9.0</v>
      </c>
    </row>
    <row r="48">
      <c r="A48" s="2" t="s">
        <v>110</v>
      </c>
      <c r="B48" s="2">
        <v>7.0</v>
      </c>
      <c r="C48" s="2">
        <v>11.0</v>
      </c>
    </row>
    <row r="49">
      <c r="A49" s="2" t="s">
        <v>111</v>
      </c>
      <c r="B49" s="2">
        <v>34.0</v>
      </c>
      <c r="C49" s="2">
        <v>54.0</v>
      </c>
    </row>
    <row r="50">
      <c r="A50" s="2" t="s">
        <v>112</v>
      </c>
      <c r="B50" s="2">
        <v>7.0</v>
      </c>
      <c r="C50" s="2">
        <v>10.0</v>
      </c>
    </row>
    <row r="51">
      <c r="A51" s="2" t="s">
        <v>113</v>
      </c>
      <c r="B51" s="2">
        <v>22.0</v>
      </c>
      <c r="C51" s="2">
        <v>32.0</v>
      </c>
    </row>
    <row r="52">
      <c r="A52" s="2" t="s">
        <v>114</v>
      </c>
      <c r="B52" s="2">
        <v>25.0</v>
      </c>
      <c r="C52" s="2">
        <v>38.0</v>
      </c>
    </row>
    <row r="53">
      <c r="A53" s="2" t="s">
        <v>115</v>
      </c>
      <c r="B53" s="2">
        <v>16.0</v>
      </c>
      <c r="C53" s="2">
        <v>19.0</v>
      </c>
    </row>
    <row r="54">
      <c r="A54" s="2" t="s">
        <v>116</v>
      </c>
      <c r="B54" s="2">
        <v>17.0</v>
      </c>
      <c r="C54" s="2">
        <v>16.0</v>
      </c>
    </row>
    <row r="55">
      <c r="A55" s="2" t="s">
        <v>117</v>
      </c>
      <c r="B55" s="2">
        <v>5.0</v>
      </c>
      <c r="C55" s="2">
        <v>10.0</v>
      </c>
    </row>
    <row r="56">
      <c r="A56" s="2" t="s">
        <v>118</v>
      </c>
      <c r="B56" s="2">
        <v>16.0</v>
      </c>
      <c r="C56" s="2">
        <v>23.0</v>
      </c>
    </row>
    <row r="57">
      <c r="A57" s="2" t="s">
        <v>119</v>
      </c>
      <c r="B57" s="2">
        <v>16.0</v>
      </c>
      <c r="C57" s="2">
        <v>23.0</v>
      </c>
    </row>
    <row r="58">
      <c r="A58" s="2" t="s">
        <v>120</v>
      </c>
      <c r="B58" s="2">
        <v>18.0</v>
      </c>
      <c r="C58" s="2">
        <v>23.0</v>
      </c>
    </row>
    <row r="59">
      <c r="A59" s="2" t="s">
        <v>65</v>
      </c>
      <c r="B59" s="2">
        <v>14.0</v>
      </c>
      <c r="C59" s="2">
        <v>21.0</v>
      </c>
    </row>
    <row r="60">
      <c r="A60" s="2" t="s">
        <v>121</v>
      </c>
      <c r="B60" s="2">
        <v>21.0</v>
      </c>
      <c r="C60" s="2">
        <v>32.0</v>
      </c>
    </row>
    <row r="61">
      <c r="A61" s="2" t="s">
        <v>122</v>
      </c>
      <c r="B61" s="2">
        <v>25.0</v>
      </c>
      <c r="C61" s="2">
        <v>30.0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18.38"/>
    <col customWidth="1" min="3" max="3" width="21.75"/>
    <col customWidth="1" min="5" max="5" width="15.88"/>
    <col customWidth="1" min="6" max="6" width="17.0"/>
    <col customWidth="1" min="7" max="7" width="23.13"/>
    <col customWidth="1" min="9" max="9" width="16.88"/>
  </cols>
  <sheetData>
    <row r="1">
      <c r="A1" s="1" t="s">
        <v>0</v>
      </c>
      <c r="J1" s="2" t="s">
        <v>123</v>
      </c>
      <c r="K1" s="2" t="s">
        <v>124</v>
      </c>
    </row>
    <row r="2">
      <c r="A2" s="2" t="s">
        <v>1</v>
      </c>
      <c r="B2" s="3" t="s">
        <v>2</v>
      </c>
      <c r="C2" s="3" t="s">
        <v>3</v>
      </c>
      <c r="D2" s="2" t="s">
        <v>125</v>
      </c>
      <c r="E2" s="2" t="s">
        <v>4</v>
      </c>
      <c r="F2" s="3" t="s">
        <v>2</v>
      </c>
      <c r="G2" s="3" t="s">
        <v>3</v>
      </c>
      <c r="I2" s="2" t="s">
        <v>5</v>
      </c>
      <c r="J2" s="4">
        <f t="shared" ref="J2:K2" si="1">MEDIAN(B3:B38)</f>
        <v>22</v>
      </c>
      <c r="K2" s="4">
        <f t="shared" si="1"/>
        <v>31.5</v>
      </c>
    </row>
    <row r="3">
      <c r="A3" s="2" t="s">
        <v>126</v>
      </c>
      <c r="B3" s="2">
        <v>37.0</v>
      </c>
      <c r="C3" s="2">
        <v>50.0</v>
      </c>
      <c r="D3" s="2" t="s">
        <v>127</v>
      </c>
      <c r="E3" s="2" t="s">
        <v>128</v>
      </c>
      <c r="F3" s="2">
        <v>24.0</v>
      </c>
      <c r="G3" s="2">
        <v>36.0</v>
      </c>
      <c r="I3" s="2" t="s">
        <v>8</v>
      </c>
      <c r="J3" s="4">
        <f t="shared" ref="J3:K3" si="2">MEDIAN(B42:B73)</f>
        <v>19</v>
      </c>
      <c r="K3" s="4">
        <f t="shared" si="2"/>
        <v>30</v>
      </c>
    </row>
    <row r="4">
      <c r="A4" s="2" t="s">
        <v>129</v>
      </c>
      <c r="B4" s="2">
        <v>1.0</v>
      </c>
      <c r="C4" s="2">
        <v>15.0</v>
      </c>
      <c r="E4" s="2" t="s">
        <v>130</v>
      </c>
      <c r="F4" s="2">
        <v>9.0</v>
      </c>
      <c r="G4" s="2" t="s">
        <v>32</v>
      </c>
      <c r="I4" s="2" t="s">
        <v>11</v>
      </c>
      <c r="J4" s="4">
        <f t="shared" ref="J4:K4" si="3">MEDIAN(B3:B38,B42:B73)</f>
        <v>21</v>
      </c>
      <c r="K4" s="4">
        <f t="shared" si="3"/>
        <v>30</v>
      </c>
    </row>
    <row r="5">
      <c r="A5" s="2" t="s">
        <v>131</v>
      </c>
      <c r="B5" s="2">
        <v>34.0</v>
      </c>
      <c r="C5" s="2">
        <v>43.0</v>
      </c>
      <c r="D5" s="2" t="s">
        <v>132</v>
      </c>
    </row>
    <row r="6">
      <c r="A6" s="2" t="s">
        <v>133</v>
      </c>
      <c r="B6" s="2">
        <v>21.0</v>
      </c>
      <c r="C6" s="2">
        <v>28.0</v>
      </c>
      <c r="I6" s="2" t="s">
        <v>15</v>
      </c>
      <c r="J6" s="4">
        <f t="shared" ref="J6:K6" si="4">AVERAGE(B3:B38)</f>
        <v>22</v>
      </c>
      <c r="K6" s="4">
        <f t="shared" si="4"/>
        <v>30.88888889</v>
      </c>
    </row>
    <row r="7">
      <c r="A7" s="2" t="s">
        <v>134</v>
      </c>
      <c r="B7" s="2">
        <v>24.0</v>
      </c>
      <c r="C7" s="2">
        <v>33.0</v>
      </c>
      <c r="I7" s="2" t="s">
        <v>17</v>
      </c>
      <c r="J7" s="4">
        <f t="shared" ref="J7:K7" si="5">AVERAGE(B42:B73)</f>
        <v>22.25</v>
      </c>
      <c r="K7" s="4">
        <f t="shared" si="5"/>
        <v>31.77419355</v>
      </c>
    </row>
    <row r="8">
      <c r="A8" s="2" t="s">
        <v>135</v>
      </c>
      <c r="B8" s="2">
        <v>26.0</v>
      </c>
      <c r="C8" s="2">
        <v>41.0</v>
      </c>
      <c r="D8" s="2" t="s">
        <v>132</v>
      </c>
      <c r="I8" s="2" t="s">
        <v>19</v>
      </c>
      <c r="J8" s="4">
        <f t="shared" ref="J8:K8" si="6">AVERAGE(B3:B38,B42:B73)</f>
        <v>22.11940299</v>
      </c>
      <c r="K8" s="4">
        <f t="shared" si="6"/>
        <v>31.29850746</v>
      </c>
    </row>
    <row r="9">
      <c r="A9" s="2" t="s">
        <v>136</v>
      </c>
      <c r="B9" s="2">
        <v>12.0</v>
      </c>
      <c r="C9" s="2">
        <v>13.0</v>
      </c>
    </row>
    <row r="10">
      <c r="A10" s="2" t="s">
        <v>137</v>
      </c>
      <c r="B10" s="2">
        <v>32.0</v>
      </c>
      <c r="C10" s="2">
        <v>44.0</v>
      </c>
    </row>
    <row r="11">
      <c r="A11" s="2" t="s">
        <v>138</v>
      </c>
      <c r="B11" s="2">
        <v>31.0</v>
      </c>
      <c r="C11" s="2">
        <v>47.0</v>
      </c>
      <c r="D11" s="2" t="s">
        <v>127</v>
      </c>
    </row>
    <row r="12">
      <c r="A12" s="2" t="s">
        <v>139</v>
      </c>
      <c r="B12" s="2">
        <v>14.0</v>
      </c>
      <c r="C12" s="2">
        <v>26.0</v>
      </c>
    </row>
    <row r="13">
      <c r="A13" s="2" t="s">
        <v>140</v>
      </c>
      <c r="B13" s="2">
        <v>22.0</v>
      </c>
      <c r="C13" s="2">
        <v>32.0</v>
      </c>
    </row>
    <row r="14">
      <c r="A14" s="3" t="s">
        <v>141</v>
      </c>
      <c r="B14" s="3" t="s">
        <v>32</v>
      </c>
      <c r="C14" s="3">
        <v>11.0</v>
      </c>
      <c r="D14" s="3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>
      <c r="A15" s="2" t="s">
        <v>142</v>
      </c>
      <c r="B15" s="2">
        <v>23.0</v>
      </c>
      <c r="C15" s="2">
        <v>33.0</v>
      </c>
    </row>
    <row r="16">
      <c r="A16" s="2" t="s">
        <v>143</v>
      </c>
      <c r="B16" s="2">
        <v>4.0</v>
      </c>
      <c r="C16" s="2">
        <v>7.0</v>
      </c>
    </row>
    <row r="17">
      <c r="A17" s="2" t="s">
        <v>144</v>
      </c>
      <c r="B17" s="2">
        <v>16.0</v>
      </c>
      <c r="C17" s="2">
        <v>25.0</v>
      </c>
    </row>
    <row r="18">
      <c r="A18" s="2" t="s">
        <v>145</v>
      </c>
      <c r="B18" s="2">
        <v>27.0</v>
      </c>
      <c r="C18" s="2">
        <v>35.0</v>
      </c>
    </row>
    <row r="19">
      <c r="A19" s="2" t="s">
        <v>146</v>
      </c>
      <c r="B19" s="2">
        <v>19.0</v>
      </c>
      <c r="C19" s="2">
        <v>26.0</v>
      </c>
    </row>
    <row r="20">
      <c r="A20" s="2" t="s">
        <v>147</v>
      </c>
      <c r="B20" s="2">
        <v>17.0</v>
      </c>
      <c r="C20" s="2">
        <v>21.0</v>
      </c>
    </row>
    <row r="21">
      <c r="A21" s="2" t="s">
        <v>148</v>
      </c>
      <c r="B21" s="2">
        <v>24.0</v>
      </c>
      <c r="C21" s="2">
        <v>36.0</v>
      </c>
      <c r="D21" s="2" t="s">
        <v>127</v>
      </c>
    </row>
    <row r="22">
      <c r="A22" s="2" t="s">
        <v>149</v>
      </c>
      <c r="B22" s="2">
        <v>19.0</v>
      </c>
      <c r="C22" s="2">
        <v>31.0</v>
      </c>
      <c r="D22" s="2" t="s">
        <v>132</v>
      </c>
    </row>
    <row r="23">
      <c r="A23" s="2" t="s">
        <v>150</v>
      </c>
      <c r="B23" s="2">
        <v>18.0</v>
      </c>
      <c r="C23" s="2">
        <v>29.0</v>
      </c>
    </row>
    <row r="24">
      <c r="A24" s="2" t="s">
        <v>151</v>
      </c>
      <c r="B24" s="2">
        <v>25.0</v>
      </c>
      <c r="C24" s="2">
        <v>43.0</v>
      </c>
      <c r="D24" s="2" t="s">
        <v>132</v>
      </c>
    </row>
    <row r="25">
      <c r="A25" s="2" t="s">
        <v>152</v>
      </c>
      <c r="B25" s="2">
        <v>23.0</v>
      </c>
      <c r="C25" s="2">
        <v>33.0</v>
      </c>
      <c r="D25" s="2" t="s">
        <v>132</v>
      </c>
    </row>
    <row r="26">
      <c r="A26" s="2" t="s">
        <v>153</v>
      </c>
      <c r="B26" s="2">
        <v>18.0</v>
      </c>
      <c r="C26" s="2">
        <v>21.0</v>
      </c>
    </row>
    <row r="27">
      <c r="A27" s="2" t="s">
        <v>154</v>
      </c>
      <c r="B27" s="2">
        <v>40.0</v>
      </c>
      <c r="C27" s="2">
        <v>53.0</v>
      </c>
      <c r="D27" s="2" t="s">
        <v>132</v>
      </c>
    </row>
    <row r="28">
      <c r="A28" s="2" t="s">
        <v>155</v>
      </c>
      <c r="B28" s="2">
        <v>47.0</v>
      </c>
      <c r="C28" s="2">
        <v>63.0</v>
      </c>
      <c r="D28" s="2" t="s">
        <v>127</v>
      </c>
    </row>
    <row r="29">
      <c r="A29" s="2" t="s">
        <v>156</v>
      </c>
      <c r="B29" s="2">
        <v>7.0</v>
      </c>
      <c r="C29" s="2">
        <v>12.0</v>
      </c>
    </row>
    <row r="30">
      <c r="A30" s="2" t="s">
        <v>157</v>
      </c>
      <c r="B30" s="2">
        <v>15.0</v>
      </c>
      <c r="C30" s="2">
        <v>22.0</v>
      </c>
    </row>
    <row r="31">
      <c r="A31" s="2" t="s">
        <v>158</v>
      </c>
      <c r="B31" s="2">
        <v>19.0</v>
      </c>
      <c r="C31" s="2">
        <v>23.0</v>
      </c>
    </row>
    <row r="32">
      <c r="A32" s="2" t="s">
        <v>159</v>
      </c>
      <c r="B32" s="2">
        <v>22.0</v>
      </c>
      <c r="C32" s="2">
        <v>32.0</v>
      </c>
    </row>
    <row r="33">
      <c r="A33" s="2" t="s">
        <v>160</v>
      </c>
      <c r="B33" s="2">
        <v>27.0</v>
      </c>
      <c r="C33" s="2">
        <v>38.0</v>
      </c>
      <c r="D33" s="2" t="s">
        <v>132</v>
      </c>
    </row>
    <row r="34">
      <c r="A34" s="2" t="s">
        <v>161</v>
      </c>
      <c r="B34" s="2">
        <v>23.0</v>
      </c>
      <c r="C34" s="2">
        <v>32.0</v>
      </c>
    </row>
    <row r="35">
      <c r="A35" s="2" t="s">
        <v>162</v>
      </c>
      <c r="B35" s="2">
        <v>18.0</v>
      </c>
      <c r="C35" s="2">
        <v>29.0</v>
      </c>
    </row>
    <row r="36">
      <c r="A36" s="2" t="s">
        <v>163</v>
      </c>
      <c r="B36" s="2">
        <v>20.0</v>
      </c>
      <c r="C36" s="2">
        <v>26.0</v>
      </c>
      <c r="D36" s="2" t="s">
        <v>132</v>
      </c>
    </row>
    <row r="37">
      <c r="A37" s="2" t="s">
        <v>164</v>
      </c>
      <c r="B37" s="2">
        <v>25.0</v>
      </c>
      <c r="C37" s="2">
        <v>33.0</v>
      </c>
      <c r="D37" s="2" t="s">
        <v>132</v>
      </c>
    </row>
    <row r="38">
      <c r="A38" s="2" t="s">
        <v>165</v>
      </c>
      <c r="B38" s="2">
        <v>20.0</v>
      </c>
      <c r="C38" s="2">
        <v>26.0</v>
      </c>
    </row>
    <row r="40">
      <c r="A40" s="1" t="s">
        <v>45</v>
      </c>
    </row>
    <row r="41">
      <c r="A41" s="2" t="s">
        <v>1</v>
      </c>
      <c r="B41" s="3" t="s">
        <v>2</v>
      </c>
      <c r="C41" s="3" t="s">
        <v>3</v>
      </c>
      <c r="E41" s="2" t="s">
        <v>4</v>
      </c>
      <c r="F41" s="3" t="s">
        <v>2</v>
      </c>
      <c r="G41" s="3" t="s">
        <v>3</v>
      </c>
    </row>
    <row r="42">
      <c r="A42" s="2" t="s">
        <v>166</v>
      </c>
      <c r="B42" s="2">
        <v>37.0</v>
      </c>
      <c r="C42" s="2">
        <v>50.0</v>
      </c>
      <c r="E42" s="2" t="s">
        <v>167</v>
      </c>
      <c r="F42" s="2">
        <v>14.0</v>
      </c>
      <c r="G42" s="2">
        <v>20.0</v>
      </c>
    </row>
    <row r="43">
      <c r="A43" s="2" t="s">
        <v>168</v>
      </c>
      <c r="B43" s="2">
        <v>36.0</v>
      </c>
      <c r="C43" s="2">
        <v>54.0</v>
      </c>
      <c r="D43" s="2" t="s">
        <v>132</v>
      </c>
      <c r="E43" s="2" t="s">
        <v>155</v>
      </c>
      <c r="F43" s="2">
        <v>47.0</v>
      </c>
      <c r="G43" s="2">
        <v>63.0</v>
      </c>
    </row>
    <row r="44">
      <c r="A44" s="2" t="s">
        <v>169</v>
      </c>
      <c r="B44" s="2">
        <v>24.0</v>
      </c>
      <c r="C44" s="2">
        <v>36.0</v>
      </c>
    </row>
    <row r="45">
      <c r="A45" s="2" t="s">
        <v>170</v>
      </c>
      <c r="B45" s="2">
        <v>22.0</v>
      </c>
      <c r="C45" s="2">
        <v>32.0</v>
      </c>
    </row>
    <row r="46">
      <c r="A46" s="2" t="s">
        <v>171</v>
      </c>
      <c r="B46" s="2">
        <v>9.0</v>
      </c>
      <c r="C46" s="2">
        <v>13.0</v>
      </c>
    </row>
    <row r="47">
      <c r="A47" s="2" t="s">
        <v>172</v>
      </c>
      <c r="B47" s="2">
        <v>19.0</v>
      </c>
      <c r="C47" s="2">
        <v>26.0</v>
      </c>
    </row>
    <row r="48">
      <c r="A48" s="2" t="s">
        <v>173</v>
      </c>
      <c r="B48" s="2">
        <v>14.0</v>
      </c>
      <c r="C48" s="2">
        <v>20.0</v>
      </c>
    </row>
    <row r="49">
      <c r="A49" s="2" t="s">
        <v>174</v>
      </c>
      <c r="B49" s="2">
        <v>14.0</v>
      </c>
      <c r="C49" s="2">
        <v>19.0</v>
      </c>
    </row>
    <row r="50">
      <c r="A50" s="2" t="s">
        <v>175</v>
      </c>
      <c r="B50" s="2">
        <v>17.0</v>
      </c>
      <c r="C50" s="2">
        <v>25.0</v>
      </c>
    </row>
    <row r="51">
      <c r="A51" s="2" t="s">
        <v>176</v>
      </c>
      <c r="B51" s="2">
        <v>30.0</v>
      </c>
      <c r="C51" s="2">
        <v>36.0</v>
      </c>
    </row>
    <row r="52">
      <c r="A52" s="2" t="s">
        <v>177</v>
      </c>
      <c r="B52" s="2">
        <v>11.0</v>
      </c>
      <c r="C52" s="2">
        <v>17.0</v>
      </c>
    </row>
    <row r="53">
      <c r="A53" s="2" t="s">
        <v>178</v>
      </c>
      <c r="B53" s="2">
        <v>10.0</v>
      </c>
      <c r="C53" s="2">
        <v>12.0</v>
      </c>
    </row>
    <row r="54">
      <c r="A54" s="2" t="s">
        <v>179</v>
      </c>
      <c r="B54" s="2">
        <v>11.0</v>
      </c>
      <c r="C54" s="2">
        <v>14.0</v>
      </c>
    </row>
    <row r="55">
      <c r="A55" s="2" t="s">
        <v>180</v>
      </c>
      <c r="B55" s="2">
        <v>33.0</v>
      </c>
      <c r="C55" s="2">
        <v>48.0</v>
      </c>
      <c r="D55" s="2" t="s">
        <v>132</v>
      </c>
    </row>
    <row r="56">
      <c r="A56" s="2" t="s">
        <v>181</v>
      </c>
      <c r="B56" s="2">
        <v>17.0</v>
      </c>
      <c r="C56" s="2">
        <v>25.0</v>
      </c>
    </row>
    <row r="57">
      <c r="A57" s="2" t="s">
        <v>182</v>
      </c>
      <c r="B57" s="2">
        <v>6.0</v>
      </c>
      <c r="C57" s="2">
        <v>9.0</v>
      </c>
    </row>
    <row r="58">
      <c r="A58" s="2" t="s">
        <v>183</v>
      </c>
      <c r="B58" s="2">
        <v>12.0</v>
      </c>
      <c r="C58" s="2">
        <v>17.0</v>
      </c>
    </row>
    <row r="59">
      <c r="A59" s="2" t="s">
        <v>184</v>
      </c>
      <c r="B59" s="2">
        <v>26.0</v>
      </c>
      <c r="C59" s="2">
        <v>41.0</v>
      </c>
    </row>
    <row r="60">
      <c r="A60" s="2" t="s">
        <v>185</v>
      </c>
      <c r="B60" s="2">
        <v>19.0</v>
      </c>
      <c r="C60" s="2">
        <v>31.0</v>
      </c>
    </row>
    <row r="61">
      <c r="A61" s="2" t="s">
        <v>186</v>
      </c>
      <c r="B61" s="2">
        <v>51.0</v>
      </c>
      <c r="C61" s="2">
        <v>79.0</v>
      </c>
      <c r="D61" s="2" t="s">
        <v>127</v>
      </c>
    </row>
    <row r="62">
      <c r="A62" s="2" t="s">
        <v>187</v>
      </c>
      <c r="B62" s="2">
        <v>7.0</v>
      </c>
      <c r="C62" s="2">
        <v>11.0</v>
      </c>
    </row>
    <row r="63">
      <c r="A63" s="2" t="s">
        <v>188</v>
      </c>
      <c r="B63" s="2">
        <v>12.0</v>
      </c>
      <c r="C63" s="2" t="s">
        <v>32</v>
      </c>
    </row>
    <row r="64">
      <c r="A64" s="2" t="s">
        <v>189</v>
      </c>
      <c r="B64" s="2">
        <v>40.0</v>
      </c>
      <c r="C64" s="2">
        <v>53.0</v>
      </c>
    </row>
    <row r="65">
      <c r="A65" s="2" t="s">
        <v>190</v>
      </c>
      <c r="B65" s="2">
        <v>30.0</v>
      </c>
      <c r="C65" s="2">
        <v>39.0</v>
      </c>
    </row>
    <row r="66">
      <c r="A66" s="2" t="s">
        <v>155</v>
      </c>
      <c r="B66" s="2">
        <v>47.0</v>
      </c>
      <c r="C66" s="2">
        <v>63.0</v>
      </c>
    </row>
    <row r="67">
      <c r="A67" s="2" t="s">
        <v>191</v>
      </c>
      <c r="B67" s="2">
        <v>16.0</v>
      </c>
      <c r="C67" s="2">
        <v>19.0</v>
      </c>
    </row>
    <row r="68">
      <c r="A68" s="2" t="s">
        <v>192</v>
      </c>
      <c r="B68" s="2">
        <v>15.0</v>
      </c>
      <c r="C68" s="2">
        <v>21.0</v>
      </c>
    </row>
    <row r="69">
      <c r="A69" s="2" t="s">
        <v>193</v>
      </c>
      <c r="B69" s="2">
        <v>19.0</v>
      </c>
      <c r="C69" s="2">
        <v>25.0</v>
      </c>
    </row>
    <row r="70">
      <c r="A70" s="2" t="s">
        <v>194</v>
      </c>
      <c r="B70" s="2">
        <v>21.0</v>
      </c>
      <c r="C70" s="2">
        <v>32.0</v>
      </c>
    </row>
    <row r="71">
      <c r="A71" s="2" t="s">
        <v>195</v>
      </c>
      <c r="B71" s="2">
        <v>41.0</v>
      </c>
      <c r="C71" s="2">
        <v>58.0</v>
      </c>
    </row>
    <row r="72">
      <c r="A72" s="2" t="s">
        <v>196</v>
      </c>
      <c r="B72" s="2">
        <v>21.0</v>
      </c>
      <c r="C72" s="2">
        <v>30.0</v>
      </c>
      <c r="D72" s="2" t="s">
        <v>127</v>
      </c>
    </row>
    <row r="73">
      <c r="A73" s="2" t="s">
        <v>197</v>
      </c>
      <c r="B73" s="2">
        <v>25.0</v>
      </c>
      <c r="C73" s="2">
        <v>30.0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18.75"/>
    <col customWidth="1" min="3" max="4" width="22.88"/>
    <col customWidth="1" min="5" max="5" width="22.13"/>
    <col customWidth="1" min="7" max="7" width="21.25"/>
    <col customWidth="1" min="9" max="9" width="16.88"/>
  </cols>
  <sheetData>
    <row r="1">
      <c r="A1" s="10" t="s">
        <v>0</v>
      </c>
      <c r="B1" s="9"/>
      <c r="C1" s="9"/>
      <c r="D1" s="9"/>
      <c r="E1" s="9"/>
      <c r="F1" s="9"/>
      <c r="G1" s="9"/>
      <c r="H1" s="9"/>
      <c r="I1" s="9"/>
      <c r="J1" s="3" t="s">
        <v>123</v>
      </c>
      <c r="K1" s="3" t="s">
        <v>124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>
      <c r="A2" s="3" t="s">
        <v>1</v>
      </c>
      <c r="B2" s="3" t="s">
        <v>2</v>
      </c>
      <c r="C2" s="3" t="s">
        <v>3</v>
      </c>
      <c r="D2" s="9"/>
      <c r="E2" s="3" t="s">
        <v>4</v>
      </c>
      <c r="F2" s="3" t="s">
        <v>2</v>
      </c>
      <c r="G2" s="3" t="s">
        <v>3</v>
      </c>
      <c r="H2" s="9"/>
      <c r="I2" s="2" t="s">
        <v>5</v>
      </c>
      <c r="J2" s="4">
        <f t="shared" ref="J2:K2" si="1">MEDIAN(B3:B42)</f>
        <v>18</v>
      </c>
      <c r="K2" s="4">
        <f t="shared" si="1"/>
        <v>25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>
      <c r="A3" s="3" t="s">
        <v>166</v>
      </c>
      <c r="B3" s="3">
        <v>37.0</v>
      </c>
      <c r="C3" s="3">
        <v>50.0</v>
      </c>
      <c r="D3" s="9"/>
      <c r="E3" s="3" t="s">
        <v>198</v>
      </c>
      <c r="F3" s="3">
        <v>24.0</v>
      </c>
      <c r="G3" s="3">
        <v>36.0</v>
      </c>
      <c r="H3" s="9"/>
      <c r="I3" s="2" t="s">
        <v>8</v>
      </c>
      <c r="J3" s="4">
        <f t="shared" ref="J3:K3" si="2">MEDIAN(B46:B77)</f>
        <v>19.5</v>
      </c>
      <c r="K3" s="4">
        <f t="shared" si="2"/>
        <v>24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>
      <c r="A4" s="3" t="s">
        <v>131</v>
      </c>
      <c r="B4" s="3">
        <v>34.0</v>
      </c>
      <c r="C4" s="3">
        <v>43.0</v>
      </c>
      <c r="D4" s="9"/>
      <c r="E4" s="3" t="s">
        <v>161</v>
      </c>
      <c r="F4" s="3">
        <v>23.0</v>
      </c>
      <c r="G4" s="3">
        <v>32.0</v>
      </c>
      <c r="H4" s="9"/>
      <c r="I4" s="2" t="s">
        <v>11</v>
      </c>
      <c r="J4" s="4">
        <f t="shared" ref="J4:K4" si="3">MEDIAN(B3:B38,B42:B73)</f>
        <v>18</v>
      </c>
      <c r="K4" s="4">
        <f t="shared" si="3"/>
        <v>24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>
      <c r="A5" s="3" t="s">
        <v>134</v>
      </c>
      <c r="B5" s="3">
        <v>24.0</v>
      </c>
      <c r="C5" s="3">
        <v>33.0</v>
      </c>
      <c r="D5" s="9"/>
      <c r="E5" s="9"/>
      <c r="F5" s="9"/>
      <c r="G5" s="9"/>
      <c r="H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>
      <c r="A6" s="3" t="s">
        <v>199</v>
      </c>
      <c r="B6" s="3">
        <v>26.0</v>
      </c>
      <c r="C6" s="3">
        <v>41.0</v>
      </c>
      <c r="D6" s="9"/>
      <c r="E6" s="9"/>
      <c r="F6" s="9"/>
      <c r="G6" s="9"/>
      <c r="H6" s="9"/>
      <c r="I6" s="2" t="s">
        <v>15</v>
      </c>
      <c r="J6" s="4">
        <f t="shared" ref="J6:K6" si="4">AVERAGE(B3:B42)</f>
        <v>20.25641026</v>
      </c>
      <c r="K6" s="4">
        <f t="shared" si="4"/>
        <v>28.38461538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>
      <c r="A7" s="3" t="s">
        <v>136</v>
      </c>
      <c r="B7" s="3">
        <v>12.0</v>
      </c>
      <c r="C7" s="3">
        <v>13.0</v>
      </c>
      <c r="D7" s="9"/>
      <c r="E7" s="9"/>
      <c r="F7" s="9"/>
      <c r="G7" s="9"/>
      <c r="H7" s="9"/>
      <c r="I7" s="2" t="s">
        <v>17</v>
      </c>
      <c r="J7" s="4">
        <f t="shared" ref="J7:K7" si="5">AVERAGE(B46:B77)</f>
        <v>19.3125</v>
      </c>
      <c r="K7" s="4">
        <f t="shared" si="5"/>
        <v>26.87096774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>
      <c r="A8" s="3" t="s">
        <v>137</v>
      </c>
      <c r="B8" s="3">
        <v>32.0</v>
      </c>
      <c r="C8" s="3">
        <v>44.0</v>
      </c>
      <c r="D8" s="9"/>
      <c r="E8" s="9"/>
      <c r="F8" s="9"/>
      <c r="G8" s="9"/>
      <c r="H8" s="9"/>
      <c r="I8" s="2" t="s">
        <v>19</v>
      </c>
      <c r="J8" s="4">
        <f t="shared" ref="J8:K8" si="6">AVERAGE(B3:B42,B46:B77)</f>
        <v>19.83098592</v>
      </c>
      <c r="K8" s="4">
        <f t="shared" si="6"/>
        <v>27.71428571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>
      <c r="A9" s="3" t="s">
        <v>200</v>
      </c>
      <c r="B9" s="3">
        <v>17.0</v>
      </c>
      <c r="C9" s="3">
        <v>25.0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>
      <c r="A10" s="3" t="s">
        <v>140</v>
      </c>
      <c r="B10" s="3">
        <v>22.0</v>
      </c>
      <c r="C10" s="3">
        <v>32.0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>
      <c r="A11" s="3" t="s">
        <v>178</v>
      </c>
      <c r="B11" s="3">
        <v>10.0</v>
      </c>
      <c r="C11" s="3">
        <v>12.0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>
      <c r="A12" s="3" t="s">
        <v>201</v>
      </c>
      <c r="B12" s="3">
        <v>12.0</v>
      </c>
      <c r="C12" s="3">
        <v>16.0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>
      <c r="A13" s="3" t="s">
        <v>202</v>
      </c>
      <c r="B13" s="3">
        <v>13.0</v>
      </c>
      <c r="C13" s="3">
        <v>19.0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>
      <c r="A14" s="3" t="s">
        <v>145</v>
      </c>
      <c r="B14" s="3">
        <v>27.0</v>
      </c>
      <c r="C14" s="3">
        <v>35.0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>
      <c r="A15" s="3" t="s">
        <v>203</v>
      </c>
      <c r="B15" s="3">
        <v>6.0</v>
      </c>
      <c r="C15" s="3">
        <v>10.0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>
      <c r="A16" s="3" t="s">
        <v>204</v>
      </c>
      <c r="B16" s="3">
        <v>14.0</v>
      </c>
      <c r="C16" s="3">
        <v>19.0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>
      <c r="A17" s="3" t="s">
        <v>181</v>
      </c>
      <c r="B17" s="3">
        <v>17.0</v>
      </c>
      <c r="C17" s="3">
        <v>25.0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>
      <c r="A18" s="3" t="s">
        <v>205</v>
      </c>
      <c r="B18" s="3">
        <v>42.0</v>
      </c>
      <c r="C18" s="3">
        <v>57.0</v>
      </c>
      <c r="D18" s="3" t="s">
        <v>132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>
      <c r="A19" s="3" t="s">
        <v>198</v>
      </c>
      <c r="B19" s="3">
        <v>24.0</v>
      </c>
      <c r="C19" s="3">
        <v>36.0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>
      <c r="A20" s="3" t="s">
        <v>185</v>
      </c>
      <c r="B20" s="3">
        <v>19.0</v>
      </c>
      <c r="C20" s="3">
        <v>31.0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>
      <c r="A21" s="3" t="s">
        <v>206</v>
      </c>
      <c r="B21" s="3">
        <v>18.0</v>
      </c>
      <c r="C21" s="3">
        <v>24.0</v>
      </c>
      <c r="D21" s="3" t="s">
        <v>132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>
      <c r="A22" s="3" t="s">
        <v>207</v>
      </c>
      <c r="B22" s="3">
        <v>8.0</v>
      </c>
      <c r="C22" s="3">
        <v>12.0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>
      <c r="A23" s="3" t="s">
        <v>152</v>
      </c>
      <c r="B23" s="3">
        <v>23.0</v>
      </c>
      <c r="C23" s="3">
        <v>33.0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>
      <c r="A24" s="3" t="s">
        <v>208</v>
      </c>
      <c r="B24" s="3">
        <v>14.0</v>
      </c>
      <c r="C24" s="3">
        <v>21.0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>
      <c r="A25" s="3" t="s">
        <v>209</v>
      </c>
      <c r="B25" s="3">
        <v>16.0</v>
      </c>
      <c r="C25" s="3">
        <v>23.0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>
      <c r="A26" s="3" t="s">
        <v>153</v>
      </c>
      <c r="B26" s="3">
        <v>18.0</v>
      </c>
      <c r="C26" s="3">
        <v>21.0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>
      <c r="A27" s="3" t="s">
        <v>210</v>
      </c>
      <c r="B27" s="3" t="s">
        <v>32</v>
      </c>
      <c r="C27" s="3">
        <v>24.0</v>
      </c>
      <c r="D27" s="3"/>
      <c r="E27" s="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>
      <c r="A28" s="3" t="s">
        <v>154</v>
      </c>
      <c r="B28" s="3">
        <v>40.0</v>
      </c>
      <c r="C28" s="3">
        <v>53.0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>
      <c r="A29" s="3" t="s">
        <v>155</v>
      </c>
      <c r="B29" s="3">
        <v>47.0</v>
      </c>
      <c r="C29" s="3">
        <v>63.0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>
      <c r="A30" s="3" t="s">
        <v>130</v>
      </c>
      <c r="B30" s="3">
        <v>9.0</v>
      </c>
      <c r="C30" s="3" t="s">
        <v>32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>
      <c r="A31" s="3" t="s">
        <v>211</v>
      </c>
      <c r="B31" s="3">
        <v>15.0</v>
      </c>
      <c r="C31" s="3">
        <v>18.0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>
      <c r="A32" s="3" t="s">
        <v>157</v>
      </c>
      <c r="B32" s="3">
        <v>15.0</v>
      </c>
      <c r="C32" s="3">
        <v>22.0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>
      <c r="A33" s="3" t="s">
        <v>212</v>
      </c>
      <c r="B33" s="3">
        <v>20.0</v>
      </c>
      <c r="C33" s="3">
        <v>29.0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>
      <c r="A34" s="3" t="s">
        <v>213</v>
      </c>
      <c r="B34" s="3">
        <v>12.0</v>
      </c>
      <c r="C34" s="3">
        <v>20.0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>
      <c r="A35" s="3" t="s">
        <v>214</v>
      </c>
      <c r="B35" s="3">
        <v>13.0</v>
      </c>
      <c r="C35" s="3">
        <v>21.0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>
      <c r="A36" s="3" t="s">
        <v>161</v>
      </c>
      <c r="B36" s="3">
        <v>23.0</v>
      </c>
      <c r="C36" s="3">
        <v>32.0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>
      <c r="A37" s="3" t="s">
        <v>215</v>
      </c>
      <c r="B37" s="3">
        <v>17.0</v>
      </c>
      <c r="C37" s="3">
        <v>22.0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>
      <c r="A38" s="3" t="s">
        <v>216</v>
      </c>
      <c r="B38" s="3">
        <v>19.0</v>
      </c>
      <c r="C38" s="3">
        <v>26.0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>
      <c r="A39" s="3" t="s">
        <v>162</v>
      </c>
      <c r="B39" s="3">
        <v>18.0</v>
      </c>
      <c r="C39" s="3">
        <v>29.0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>
      <c r="A40" s="3" t="s">
        <v>217</v>
      </c>
      <c r="B40" s="3">
        <v>12.0</v>
      </c>
      <c r="C40" s="3">
        <v>14.0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>
      <c r="A41" s="3" t="s">
        <v>218</v>
      </c>
      <c r="B41" s="3">
        <v>20.0</v>
      </c>
      <c r="C41" s="3">
        <v>26.0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>
      <c r="A42" s="3" t="s">
        <v>164</v>
      </c>
      <c r="B42" s="3">
        <v>25.0</v>
      </c>
      <c r="C42" s="3">
        <v>33.0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>
      <c r="A44" s="10" t="s">
        <v>45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>
      <c r="A45" s="3" t="s">
        <v>1</v>
      </c>
      <c r="B45" s="3" t="s">
        <v>2</v>
      </c>
      <c r="C45" s="3" t="s">
        <v>3</v>
      </c>
      <c r="D45" s="9"/>
      <c r="E45" s="3" t="s">
        <v>4</v>
      </c>
      <c r="F45" s="3" t="s">
        <v>2</v>
      </c>
      <c r="G45" s="3" t="s">
        <v>3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>
      <c r="A46" s="11" t="s">
        <v>126</v>
      </c>
      <c r="B46" s="3">
        <v>37.0</v>
      </c>
      <c r="C46" s="3">
        <v>50.0</v>
      </c>
      <c r="D46" s="9"/>
      <c r="E46" s="3" t="s">
        <v>219</v>
      </c>
      <c r="F46" s="3">
        <v>15.0</v>
      </c>
      <c r="G46" s="3">
        <v>24.0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>
      <c r="A47" s="11" t="s">
        <v>220</v>
      </c>
      <c r="B47" s="3">
        <v>36.0</v>
      </c>
      <c r="C47" s="3">
        <v>43.0</v>
      </c>
      <c r="D47" s="9"/>
      <c r="E47" s="3" t="s">
        <v>221</v>
      </c>
      <c r="F47" s="3">
        <v>20.0</v>
      </c>
      <c r="G47" s="3">
        <v>21.0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>
      <c r="A48" s="11" t="s">
        <v>222</v>
      </c>
      <c r="B48" s="3">
        <v>13.0</v>
      </c>
      <c r="C48" s="3">
        <v>17.0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>
      <c r="A49" s="11" t="s">
        <v>223</v>
      </c>
      <c r="B49" s="3">
        <v>32.0</v>
      </c>
      <c r="C49" s="3">
        <v>48.0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>
      <c r="A50" s="11" t="s">
        <v>224</v>
      </c>
      <c r="B50" s="3">
        <v>21.0</v>
      </c>
      <c r="C50" s="3">
        <v>31.0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>
      <c r="A51" s="11" t="s">
        <v>225</v>
      </c>
      <c r="B51" s="3">
        <v>22.0</v>
      </c>
      <c r="C51" s="3">
        <v>32.0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>
      <c r="A52" s="11" t="s">
        <v>226</v>
      </c>
      <c r="B52" s="3">
        <v>24.0</v>
      </c>
      <c r="C52" s="3">
        <v>33.0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>
      <c r="A53" s="11" t="s">
        <v>102</v>
      </c>
      <c r="B53" s="3">
        <v>11.0</v>
      </c>
      <c r="C53" s="3">
        <v>17.0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>
      <c r="A54" s="11" t="s">
        <v>227</v>
      </c>
      <c r="B54" s="3">
        <v>7.0</v>
      </c>
      <c r="C54" s="3">
        <v>9.0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>
      <c r="A55" s="11" t="s">
        <v>228</v>
      </c>
      <c r="B55" s="3">
        <v>13.0</v>
      </c>
      <c r="C55" s="3">
        <v>16.0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>
      <c r="A56" s="11" t="s">
        <v>229</v>
      </c>
      <c r="B56" s="3">
        <v>26.0</v>
      </c>
      <c r="C56" s="3">
        <v>41.0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>
      <c r="A57" s="11" t="s">
        <v>230</v>
      </c>
      <c r="B57" s="3">
        <v>23.0</v>
      </c>
      <c r="C57" s="3">
        <v>33.0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>
      <c r="A58" s="11" t="s">
        <v>231</v>
      </c>
      <c r="B58" s="3">
        <v>7.0</v>
      </c>
      <c r="C58" s="3">
        <v>10.0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>
      <c r="A59" s="11" t="s">
        <v>232</v>
      </c>
      <c r="B59" s="3">
        <v>25.0</v>
      </c>
      <c r="C59" s="3">
        <v>31.0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>
      <c r="A60" s="11" t="s">
        <v>233</v>
      </c>
      <c r="B60" s="3">
        <v>19.0</v>
      </c>
      <c r="C60" s="3">
        <v>22.0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>
      <c r="A61" s="11" t="s">
        <v>234</v>
      </c>
      <c r="B61" s="3">
        <v>12.0</v>
      </c>
      <c r="C61" s="3">
        <v>14.0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>
      <c r="A62" s="11" t="s">
        <v>235</v>
      </c>
      <c r="B62" s="3">
        <v>25.0</v>
      </c>
      <c r="C62" s="3">
        <v>33.0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>
      <c r="A63" s="11" t="s">
        <v>236</v>
      </c>
      <c r="B63" s="3">
        <v>17.0</v>
      </c>
      <c r="C63" s="3">
        <v>24.0</v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>
      <c r="A64" s="11" t="s">
        <v>219</v>
      </c>
      <c r="B64" s="3">
        <v>15.0</v>
      </c>
      <c r="C64" s="3">
        <v>24.0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>
      <c r="A65" s="11" t="s">
        <v>237</v>
      </c>
      <c r="B65" s="3">
        <v>18.0</v>
      </c>
      <c r="C65" s="3">
        <v>23.0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>
      <c r="A66" s="11" t="s">
        <v>238</v>
      </c>
      <c r="B66" s="3">
        <v>14.0</v>
      </c>
      <c r="C66" s="3">
        <v>21.0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>
      <c r="A67" s="11" t="s">
        <v>239</v>
      </c>
      <c r="B67" s="3">
        <v>14.0</v>
      </c>
      <c r="C67" s="3">
        <v>20.0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>
      <c r="A68" s="11" t="s">
        <v>240</v>
      </c>
      <c r="B68" s="3">
        <v>21.0</v>
      </c>
      <c r="C68" s="3">
        <v>32.0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>
      <c r="A69" s="11" t="s">
        <v>221</v>
      </c>
      <c r="B69" s="3">
        <v>20.0</v>
      </c>
      <c r="C69" s="3">
        <v>21.0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>
      <c r="A70" s="11" t="s">
        <v>241</v>
      </c>
      <c r="B70" s="3">
        <v>22.0</v>
      </c>
      <c r="C70" s="3">
        <v>31.0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>
      <c r="A71" s="11" t="s">
        <v>242</v>
      </c>
      <c r="B71" s="3">
        <v>9.0</v>
      </c>
      <c r="C71" s="3">
        <v>12.0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>
      <c r="A72" s="11" t="s">
        <v>243</v>
      </c>
      <c r="B72" s="3">
        <v>8.0</v>
      </c>
      <c r="C72" s="3" t="s">
        <v>32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>
      <c r="A73" s="11" t="s">
        <v>244</v>
      </c>
      <c r="B73" s="3">
        <v>10.0</v>
      </c>
      <c r="C73" s="3">
        <v>14.0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>
      <c r="A74" s="11" t="s">
        <v>245</v>
      </c>
      <c r="B74" s="3">
        <v>41.0</v>
      </c>
      <c r="C74" s="3">
        <v>58.0</v>
      </c>
      <c r="D74" s="3" t="s">
        <v>132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>
      <c r="A75" s="11" t="s">
        <v>246</v>
      </c>
      <c r="B75" s="3">
        <v>22.0</v>
      </c>
      <c r="C75" s="3">
        <v>30.0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>
      <c r="A76" s="11" t="s">
        <v>247</v>
      </c>
      <c r="B76" s="3">
        <v>9.0</v>
      </c>
      <c r="C76" s="3">
        <v>13.0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>
      <c r="A77" s="11" t="s">
        <v>248</v>
      </c>
      <c r="B77" s="3">
        <v>25.0</v>
      </c>
      <c r="C77" s="3">
        <v>30.0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3" max="3" width="21.75"/>
    <col customWidth="1" min="5" max="5" width="25.75"/>
    <col customWidth="1" min="6" max="6" width="16.63"/>
    <col customWidth="1" min="7" max="7" width="20.38"/>
    <col customWidth="1" min="9" max="9" width="20.75"/>
  </cols>
  <sheetData>
    <row r="1">
      <c r="A1" s="1" t="s">
        <v>249</v>
      </c>
      <c r="J1" s="2" t="s">
        <v>123</v>
      </c>
      <c r="K1" s="2" t="s">
        <v>124</v>
      </c>
    </row>
    <row r="2">
      <c r="A2" s="2" t="s">
        <v>1</v>
      </c>
      <c r="B2" s="3" t="s">
        <v>2</v>
      </c>
      <c r="C2" s="3" t="s">
        <v>3</v>
      </c>
      <c r="E2" s="2" t="s">
        <v>4</v>
      </c>
      <c r="F2" s="3" t="s">
        <v>2</v>
      </c>
      <c r="G2" s="3" t="s">
        <v>3</v>
      </c>
      <c r="I2" s="2" t="s">
        <v>250</v>
      </c>
      <c r="J2" s="4">
        <f t="shared" ref="J2:K2" si="1">MEDIAN(B3:B38)</f>
        <v>19.5</v>
      </c>
      <c r="K2" s="4">
        <f t="shared" si="1"/>
        <v>27.5</v>
      </c>
    </row>
    <row r="3">
      <c r="A3" s="2" t="s">
        <v>126</v>
      </c>
      <c r="B3" s="2">
        <v>37.0</v>
      </c>
      <c r="C3" s="2">
        <v>50.0</v>
      </c>
      <c r="E3" s="2" t="s">
        <v>251</v>
      </c>
      <c r="F3" s="2">
        <v>29.0</v>
      </c>
      <c r="G3" s="2">
        <v>43.0</v>
      </c>
    </row>
    <row r="4">
      <c r="A4" s="2" t="s">
        <v>131</v>
      </c>
      <c r="B4" s="2">
        <v>34.0</v>
      </c>
      <c r="C4" s="2">
        <v>43.0</v>
      </c>
      <c r="E4" s="2" t="s">
        <v>240</v>
      </c>
      <c r="F4" s="2">
        <v>21.0</v>
      </c>
      <c r="G4" s="2">
        <v>32.0</v>
      </c>
    </row>
    <row r="5">
      <c r="A5" s="2" t="s">
        <v>199</v>
      </c>
      <c r="B5" s="2">
        <v>26.0</v>
      </c>
      <c r="C5" s="2">
        <v>41.0</v>
      </c>
    </row>
    <row r="6">
      <c r="A6" s="2" t="s">
        <v>252</v>
      </c>
      <c r="B6" s="2">
        <v>6.0</v>
      </c>
      <c r="C6" s="2">
        <v>8.0</v>
      </c>
      <c r="E6" s="2" t="s">
        <v>253</v>
      </c>
      <c r="F6" s="3" t="s">
        <v>2</v>
      </c>
      <c r="G6" s="3" t="s">
        <v>3</v>
      </c>
      <c r="I6" s="2" t="s">
        <v>254</v>
      </c>
      <c r="J6" s="4">
        <f t="shared" ref="J6:K6" si="2">AVERAGE(B3:B38)</f>
        <v>20.58333333</v>
      </c>
      <c r="K6" s="4">
        <f t="shared" si="2"/>
        <v>28.85294118</v>
      </c>
    </row>
    <row r="7">
      <c r="A7" s="2" t="s">
        <v>255</v>
      </c>
      <c r="B7" s="2">
        <v>12.0</v>
      </c>
      <c r="C7" s="2">
        <v>13.0</v>
      </c>
      <c r="E7" s="2" t="s">
        <v>256</v>
      </c>
      <c r="F7" s="2">
        <v>21.0</v>
      </c>
      <c r="G7" s="2">
        <v>28.0</v>
      </c>
    </row>
    <row r="8">
      <c r="A8" s="2" t="s">
        <v>137</v>
      </c>
      <c r="B8" s="2">
        <v>32.0</v>
      </c>
      <c r="C8" s="2">
        <v>33.0</v>
      </c>
      <c r="E8" s="2" t="s">
        <v>257</v>
      </c>
      <c r="F8" s="2">
        <v>9.0</v>
      </c>
      <c r="G8" s="2">
        <v>13.0</v>
      </c>
    </row>
    <row r="9">
      <c r="A9" s="2" t="s">
        <v>258</v>
      </c>
      <c r="B9" s="2">
        <v>22.0</v>
      </c>
      <c r="C9" s="2">
        <v>32.0</v>
      </c>
    </row>
    <row r="10">
      <c r="A10" s="2" t="s">
        <v>259</v>
      </c>
      <c r="B10" s="2">
        <v>27.0</v>
      </c>
      <c r="C10" s="2">
        <v>35.0</v>
      </c>
    </row>
    <row r="11">
      <c r="A11" s="2" t="s">
        <v>260</v>
      </c>
      <c r="B11" s="2">
        <v>14.0</v>
      </c>
      <c r="C11" s="2">
        <v>19.0</v>
      </c>
    </row>
    <row r="12">
      <c r="A12" s="2" t="s">
        <v>181</v>
      </c>
      <c r="B12" s="2">
        <v>17.0</v>
      </c>
      <c r="C12" s="2">
        <v>25.0</v>
      </c>
    </row>
    <row r="13">
      <c r="A13" s="2" t="s">
        <v>198</v>
      </c>
      <c r="B13" s="2">
        <v>24.0</v>
      </c>
      <c r="C13" s="2">
        <v>36.0</v>
      </c>
    </row>
    <row r="14">
      <c r="A14" s="2" t="s">
        <v>184</v>
      </c>
      <c r="B14" s="2">
        <v>26.0</v>
      </c>
      <c r="C14" s="2">
        <v>41.0</v>
      </c>
    </row>
    <row r="15">
      <c r="A15" s="2" t="s">
        <v>149</v>
      </c>
      <c r="B15" s="2">
        <v>19.0</v>
      </c>
      <c r="C15" s="2">
        <v>31.0</v>
      </c>
    </row>
    <row r="16">
      <c r="A16" s="2" t="s">
        <v>261</v>
      </c>
      <c r="B16" s="2">
        <v>7.0</v>
      </c>
      <c r="C16" s="2">
        <v>10.0</v>
      </c>
    </row>
    <row r="17">
      <c r="A17" s="2" t="s">
        <v>262</v>
      </c>
      <c r="B17" s="2">
        <v>25.0</v>
      </c>
      <c r="C17" s="2">
        <v>31.0</v>
      </c>
    </row>
    <row r="18">
      <c r="A18" s="2" t="s">
        <v>153</v>
      </c>
      <c r="B18" s="2">
        <v>18.0</v>
      </c>
      <c r="C18" s="2">
        <v>21.0</v>
      </c>
    </row>
    <row r="19">
      <c r="A19" s="2" t="s">
        <v>263</v>
      </c>
      <c r="B19" s="2">
        <v>25.0</v>
      </c>
      <c r="C19" s="2">
        <v>33.0</v>
      </c>
    </row>
    <row r="20">
      <c r="A20" s="2" t="s">
        <v>154</v>
      </c>
      <c r="B20" s="2">
        <v>40.0</v>
      </c>
      <c r="C20" s="2">
        <v>53.0</v>
      </c>
    </row>
    <row r="21">
      <c r="A21" s="2" t="s">
        <v>264</v>
      </c>
      <c r="B21" s="2">
        <v>17.0</v>
      </c>
      <c r="C21" s="2">
        <v>24.0</v>
      </c>
    </row>
    <row r="22">
      <c r="A22" s="2" t="s">
        <v>265</v>
      </c>
      <c r="B22" s="2">
        <v>9.0</v>
      </c>
      <c r="C22" s="2" t="s">
        <v>32</v>
      </c>
    </row>
    <row r="23">
      <c r="A23" s="2" t="s">
        <v>266</v>
      </c>
      <c r="B23" s="2">
        <v>47.0</v>
      </c>
      <c r="C23" s="2">
        <v>63.0</v>
      </c>
    </row>
    <row r="24">
      <c r="A24" s="2" t="s">
        <v>267</v>
      </c>
      <c r="B24" s="2">
        <v>15.0</v>
      </c>
      <c r="C24" s="2">
        <v>24.0</v>
      </c>
    </row>
    <row r="25">
      <c r="A25" s="2" t="s">
        <v>157</v>
      </c>
      <c r="B25" s="2">
        <v>15.0</v>
      </c>
      <c r="C25" s="2">
        <v>23.0</v>
      </c>
    </row>
    <row r="26">
      <c r="A26" s="2" t="s">
        <v>237</v>
      </c>
      <c r="B26" s="2">
        <v>18.0</v>
      </c>
      <c r="C26" s="2">
        <v>23.0</v>
      </c>
    </row>
    <row r="27">
      <c r="A27" s="2" t="s">
        <v>268</v>
      </c>
      <c r="B27" s="2">
        <v>14.0</v>
      </c>
      <c r="C27" s="2">
        <v>20.0</v>
      </c>
    </row>
    <row r="28">
      <c r="A28" s="2" t="s">
        <v>269</v>
      </c>
      <c r="B28" s="2">
        <v>20.0</v>
      </c>
      <c r="C28" s="2">
        <v>21.0</v>
      </c>
    </row>
    <row r="29">
      <c r="A29" s="2" t="s">
        <v>270</v>
      </c>
      <c r="B29" s="2">
        <v>22.0</v>
      </c>
      <c r="C29" s="2">
        <v>31.0</v>
      </c>
    </row>
    <row r="30">
      <c r="A30" s="2" t="s">
        <v>242</v>
      </c>
      <c r="B30" s="2">
        <v>9.0</v>
      </c>
      <c r="C30" s="2">
        <v>12.0</v>
      </c>
    </row>
    <row r="31">
      <c r="A31" s="2" t="s">
        <v>271</v>
      </c>
      <c r="B31" s="2">
        <v>8.0</v>
      </c>
      <c r="C31" s="2" t="s">
        <v>32</v>
      </c>
    </row>
    <row r="32">
      <c r="A32" s="2" t="s">
        <v>161</v>
      </c>
      <c r="B32" s="2">
        <v>23.0</v>
      </c>
      <c r="C32" s="2">
        <v>32.0</v>
      </c>
    </row>
    <row r="33">
      <c r="A33" s="2" t="s">
        <v>272</v>
      </c>
      <c r="B33" s="2">
        <v>16.0</v>
      </c>
      <c r="C33" s="2">
        <v>20.0</v>
      </c>
    </row>
    <row r="34">
      <c r="A34" s="2" t="s">
        <v>215</v>
      </c>
      <c r="B34" s="2">
        <v>17.0</v>
      </c>
      <c r="C34" s="2">
        <v>22.0</v>
      </c>
    </row>
    <row r="35">
      <c r="A35" s="2" t="s">
        <v>273</v>
      </c>
      <c r="B35" s="2">
        <v>18.0</v>
      </c>
      <c r="C35" s="2">
        <v>29.0</v>
      </c>
    </row>
    <row r="36">
      <c r="A36" s="2" t="s">
        <v>274</v>
      </c>
      <c r="B36" s="2">
        <v>22.0</v>
      </c>
      <c r="C36" s="2">
        <v>30.0</v>
      </c>
    </row>
    <row r="37">
      <c r="A37" s="2" t="s">
        <v>218</v>
      </c>
      <c r="B37" s="2">
        <v>20.0</v>
      </c>
      <c r="C37" s="2">
        <v>26.0</v>
      </c>
    </row>
    <row r="38">
      <c r="A38" s="2" t="s">
        <v>165</v>
      </c>
      <c r="B38" s="2">
        <v>20.0</v>
      </c>
      <c r="C38" s="2">
        <v>26.0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3" max="3" width="21.75"/>
    <col customWidth="1" min="5" max="5" width="25.75"/>
    <col customWidth="1" min="6" max="6" width="16.63"/>
    <col customWidth="1" min="7" max="7" width="20.38"/>
    <col customWidth="1" min="9" max="9" width="20.75"/>
  </cols>
  <sheetData>
    <row r="1">
      <c r="A1" s="12" t="s">
        <v>249</v>
      </c>
      <c r="B1" s="13"/>
      <c r="C1" s="13"/>
      <c r="D1" s="13"/>
      <c r="E1" s="13"/>
      <c r="F1" s="13"/>
      <c r="G1" s="13"/>
      <c r="H1" s="13"/>
      <c r="I1" s="13"/>
      <c r="J1" s="14" t="s">
        <v>123</v>
      </c>
      <c r="K1" s="14" t="s">
        <v>275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>
      <c r="A2" s="14" t="s">
        <v>1</v>
      </c>
      <c r="B2" s="15" t="s">
        <v>2</v>
      </c>
      <c r="C2" s="15" t="s">
        <v>3</v>
      </c>
      <c r="D2" s="13"/>
      <c r="E2" s="14" t="s">
        <v>4</v>
      </c>
      <c r="F2" s="15" t="s">
        <v>2</v>
      </c>
      <c r="G2" s="15" t="s">
        <v>3</v>
      </c>
      <c r="H2" s="13"/>
      <c r="I2" s="14" t="s">
        <v>250</v>
      </c>
      <c r="J2" s="13">
        <f t="shared" ref="J2:K2" si="1">MEDIAN(B3:B38)</f>
        <v>20</v>
      </c>
      <c r="K2" s="13">
        <f t="shared" si="1"/>
        <v>26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>
      <c r="A3" s="14" t="s">
        <v>126</v>
      </c>
      <c r="B3" s="14">
        <v>37.0</v>
      </c>
      <c r="C3" s="14">
        <v>50.0</v>
      </c>
      <c r="D3" s="13"/>
      <c r="E3" s="15" t="s">
        <v>211</v>
      </c>
      <c r="F3" s="15">
        <v>15.0</v>
      </c>
      <c r="G3" s="15">
        <v>18.0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>
      <c r="A4" s="14" t="s">
        <v>131</v>
      </c>
      <c r="B4" s="14">
        <v>34.0</v>
      </c>
      <c r="C4" s="14">
        <v>43.0</v>
      </c>
      <c r="D4" s="13"/>
      <c r="E4" s="14" t="s">
        <v>276</v>
      </c>
      <c r="F4" s="14">
        <v>19.0</v>
      </c>
      <c r="G4" s="14">
        <v>26.0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>
      <c r="A5" s="16" t="s">
        <v>277</v>
      </c>
      <c r="B5" s="14">
        <v>21.0</v>
      </c>
      <c r="C5" s="14">
        <v>30.0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>
      <c r="A6" s="14" t="s">
        <v>278</v>
      </c>
      <c r="B6" s="14">
        <v>7.0</v>
      </c>
      <c r="C6" s="14">
        <v>10.0</v>
      </c>
      <c r="D6" s="13"/>
      <c r="E6" s="14" t="s">
        <v>253</v>
      </c>
      <c r="F6" s="15" t="s">
        <v>2</v>
      </c>
      <c r="G6" s="15" t="s">
        <v>3</v>
      </c>
      <c r="H6" s="13"/>
      <c r="I6" s="14" t="s">
        <v>254</v>
      </c>
      <c r="J6" s="13">
        <f t="shared" ref="J6:K6" si="2">AVERAGE(B3:B38)</f>
        <v>19.58333333</v>
      </c>
      <c r="K6" s="13">
        <f t="shared" si="2"/>
        <v>28.06060606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>
      <c r="A7" s="14" t="s">
        <v>258</v>
      </c>
      <c r="B7" s="14">
        <v>22.0</v>
      </c>
      <c r="C7" s="14">
        <v>32.0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>
      <c r="A8" s="17" t="s">
        <v>279</v>
      </c>
      <c r="B8" s="14">
        <v>30.0</v>
      </c>
      <c r="C8" s="14">
        <v>36.0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>
      <c r="A9" s="17" t="s">
        <v>280</v>
      </c>
      <c r="B9" s="14">
        <v>9.0</v>
      </c>
      <c r="C9" s="14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>
      <c r="A10" s="14" t="s">
        <v>281</v>
      </c>
      <c r="B10" s="14">
        <v>14.0</v>
      </c>
      <c r="C10" s="14">
        <v>21.0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>
      <c r="A11" s="14" t="s">
        <v>282</v>
      </c>
      <c r="B11" s="14">
        <v>14.0</v>
      </c>
      <c r="C11" s="14">
        <v>21.0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>
      <c r="A12" s="14" t="s">
        <v>181</v>
      </c>
      <c r="B12" s="14">
        <v>17.0</v>
      </c>
      <c r="C12" s="14">
        <v>25.0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>
      <c r="A13" s="14" t="s">
        <v>283</v>
      </c>
      <c r="B13" s="14">
        <v>29.0</v>
      </c>
      <c r="C13" s="14">
        <v>43.0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>
      <c r="A14" s="14" t="s">
        <v>184</v>
      </c>
      <c r="B14" s="14">
        <v>26.0</v>
      </c>
      <c r="C14" s="14">
        <v>41.0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>
      <c r="A15" s="14" t="s">
        <v>261</v>
      </c>
      <c r="B15" s="14">
        <v>7.0</v>
      </c>
      <c r="C15" s="14">
        <v>10.0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>
      <c r="A16" s="17" t="s">
        <v>284</v>
      </c>
      <c r="B16" s="14">
        <v>27.0</v>
      </c>
      <c r="C16" s="14">
        <v>35.0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>
      <c r="A17" s="14" t="s">
        <v>262</v>
      </c>
      <c r="B17" s="14">
        <v>25.0</v>
      </c>
      <c r="C17" s="14">
        <v>31.0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>
      <c r="A18" s="14" t="s">
        <v>153</v>
      </c>
      <c r="B18" s="14">
        <v>18.0</v>
      </c>
      <c r="C18" s="14">
        <v>21.0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>
      <c r="A19" s="14" t="s">
        <v>263</v>
      </c>
      <c r="B19" s="14">
        <v>25.0</v>
      </c>
      <c r="C19" s="14">
        <v>33.0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>
      <c r="A20" s="14" t="s">
        <v>265</v>
      </c>
      <c r="B20" s="14">
        <v>9.0</v>
      </c>
      <c r="C20" s="14" t="s">
        <v>32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>
      <c r="A21" s="14" t="s">
        <v>285</v>
      </c>
      <c r="B21" s="14">
        <v>17.0</v>
      </c>
      <c r="C21" s="14">
        <v>25.0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>
      <c r="A22" s="14" t="s">
        <v>286</v>
      </c>
      <c r="B22" s="14">
        <v>20.0</v>
      </c>
      <c r="C22" s="14">
        <v>25.0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>
      <c r="A23" s="14" t="s">
        <v>157</v>
      </c>
      <c r="B23" s="14">
        <v>15.0</v>
      </c>
      <c r="C23" s="14">
        <v>22.0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>
      <c r="A24" s="17" t="s">
        <v>287</v>
      </c>
      <c r="B24" s="14">
        <v>12.0</v>
      </c>
      <c r="C24" s="14">
        <v>16.0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>
      <c r="A25" s="17" t="s">
        <v>288</v>
      </c>
      <c r="B25" s="14">
        <v>13.0</v>
      </c>
      <c r="C25" s="14">
        <v>22.0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>
      <c r="A26" s="14" t="s">
        <v>268</v>
      </c>
      <c r="B26" s="14">
        <v>14.0</v>
      </c>
      <c r="C26" s="14">
        <v>20.0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>
      <c r="A27" s="17" t="s">
        <v>289</v>
      </c>
      <c r="B27" s="14">
        <v>20.0</v>
      </c>
      <c r="C27" s="14">
        <v>31.0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>
      <c r="A28" s="17" t="s">
        <v>240</v>
      </c>
      <c r="B28" s="14">
        <v>21.0</v>
      </c>
      <c r="C28" s="14">
        <v>32.0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>
      <c r="A29" s="14" t="s">
        <v>221</v>
      </c>
      <c r="B29" s="14">
        <v>20.0</v>
      </c>
      <c r="C29" s="14">
        <v>21.0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>
      <c r="A30" s="17" t="s">
        <v>290</v>
      </c>
      <c r="B30" s="14">
        <v>18.0</v>
      </c>
      <c r="C30" s="14">
        <v>25.0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>
      <c r="A31" s="14" t="s">
        <v>272</v>
      </c>
      <c r="B31" s="14">
        <v>16.0</v>
      </c>
      <c r="C31" s="14">
        <v>20.0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>
      <c r="A32" s="17" t="s">
        <v>291</v>
      </c>
      <c r="B32" s="14">
        <v>32.0</v>
      </c>
      <c r="C32" s="14">
        <v>44.0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>
      <c r="A33" s="14" t="s">
        <v>273</v>
      </c>
      <c r="B33" s="14">
        <v>18.0</v>
      </c>
      <c r="C33" s="14">
        <v>29.0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>
      <c r="A34" s="17" t="s">
        <v>247</v>
      </c>
      <c r="B34" s="14">
        <v>22.0</v>
      </c>
      <c r="C34" s="14">
        <v>30.0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>
      <c r="A35" s="14" t="s">
        <v>218</v>
      </c>
      <c r="B35" s="14">
        <v>20.0</v>
      </c>
      <c r="C35" s="14">
        <v>26.0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>
      <c r="A36" s="17" t="s">
        <v>292</v>
      </c>
      <c r="B36" s="14">
        <v>21.0</v>
      </c>
      <c r="C36" s="14">
        <v>30.0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>
      <c r="A37" s="17" t="s">
        <v>293</v>
      </c>
      <c r="B37" s="14">
        <v>15.0</v>
      </c>
      <c r="C37" s="14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>
      <c r="A38" s="14" t="s">
        <v>165</v>
      </c>
      <c r="B38" s="14">
        <v>20.0</v>
      </c>
      <c r="C38" s="14">
        <v>26.0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>
      <c r="A39" s="17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</row>
  </sheetData>
  <drawing r:id="rId1"/>
</worksheet>
</file>