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_mimi\Documents\"/>
    </mc:Choice>
  </mc:AlternateContent>
  <xr:revisionPtr revIDLastSave="0" documentId="13_ncr:1_{4726F940-7447-43AA-944F-E1D9721A9D00}" xr6:coauthVersionLast="47" xr6:coauthVersionMax="47" xr10:uidLastSave="{00000000-0000-0000-0000-000000000000}"/>
  <bookViews>
    <workbookView xWindow="-120" yWindow="-120" windowWidth="24240" windowHeight="13140" activeTab="1" xr2:uid="{027173BD-CBE7-462A-BEFD-58088774E579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/>
  <c r="D14" i="2"/>
  <c r="D15" i="2"/>
  <c r="D16" i="2"/>
  <c r="D17" i="2"/>
  <c r="D18" i="2"/>
  <c r="D13" i="2"/>
  <c r="D4" i="2"/>
  <c r="D5" i="2"/>
  <c r="D6" i="2"/>
  <c r="D7" i="2"/>
  <c r="D8" i="2"/>
  <c r="D9" i="2"/>
  <c r="D10" i="2"/>
  <c r="D3" i="2"/>
  <c r="M7" i="1"/>
  <c r="M8" i="1"/>
  <c r="M9" i="1"/>
  <c r="M10" i="1"/>
  <c r="M11" i="1"/>
  <c r="M12" i="1"/>
  <c r="M13" i="1"/>
  <c r="M14" i="1"/>
  <c r="M15" i="1"/>
  <c r="M16" i="1"/>
  <c r="M6" i="1"/>
</calcChain>
</file>

<file path=xl/sharedStrings.xml><?xml version="1.0" encoding="utf-8"?>
<sst xmlns="http://schemas.openxmlformats.org/spreadsheetml/2006/main" count="56" uniqueCount="45">
  <si>
    <t>nom</t>
  </si>
  <si>
    <t>postnom</t>
  </si>
  <si>
    <t>prenom</t>
  </si>
  <si>
    <t>mukoko</t>
  </si>
  <si>
    <t>mbala</t>
  </si>
  <si>
    <t>gacia</t>
  </si>
  <si>
    <t>post nom</t>
  </si>
  <si>
    <t>mbongolo</t>
  </si>
  <si>
    <t>medard</t>
  </si>
  <si>
    <t>agape</t>
  </si>
  <si>
    <t>PRODUIT</t>
  </si>
  <si>
    <t>PRIX UNITAIRE</t>
  </si>
  <si>
    <t>QUANTITE</t>
  </si>
  <si>
    <t>TOTAL</t>
  </si>
  <si>
    <t>savons</t>
  </si>
  <si>
    <t>sucre</t>
  </si>
  <si>
    <t>poudre</t>
  </si>
  <si>
    <t xml:space="preserve">boisson </t>
  </si>
  <si>
    <t>vehicule</t>
  </si>
  <si>
    <t>moto</t>
  </si>
  <si>
    <t>biele</t>
  </si>
  <si>
    <t>carteur</t>
  </si>
  <si>
    <t>cylindre</t>
  </si>
  <si>
    <t>bloque</t>
  </si>
  <si>
    <t>bougi</t>
  </si>
  <si>
    <t>PRIXT UNITAIRE</t>
  </si>
  <si>
    <t>QUATITE</t>
  </si>
  <si>
    <t>savon</t>
  </si>
  <si>
    <t>mercure</t>
  </si>
  <si>
    <t>couleur</t>
  </si>
  <si>
    <t>mange</t>
  </si>
  <si>
    <t>farine</t>
  </si>
  <si>
    <t>voiture</t>
  </si>
  <si>
    <t>cafe</t>
  </si>
  <si>
    <t>pneu</t>
  </si>
  <si>
    <t>exeter</t>
  </si>
  <si>
    <t>buscuit</t>
  </si>
  <si>
    <t>telephone</t>
  </si>
  <si>
    <t>batterie</t>
  </si>
  <si>
    <t>cuve</t>
  </si>
  <si>
    <t>marteau</t>
  </si>
  <si>
    <t>somme</t>
  </si>
  <si>
    <t>produit</t>
  </si>
  <si>
    <t>prix_unitaire</t>
  </si>
  <si>
    <t>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</si>
</sst>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C7F0D-5BF4-45B9-844D-FCC6E42119EC}" name="Tableau1" displayName="Tableau1" ref="B4:D10" headerRowCount="0" totalsRowShown="0">
  <tableColumns count="3">
    <tableColumn id="1" xr3:uid="{501305E9-965E-4886-93FF-C8654D1D01F4}" name="Colonne1"/>
    <tableColumn id="2" xr3:uid="{AEE72E86-7934-44B9-A1AC-E0131D6D45AB}" name="Colonne2"/>
    <tableColumn id="3" xr3:uid="{29A9763F-CD30-4EBD-A35D-304F1CD796E2}" name="Colonn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AADD72-AFA1-4A36-AC17-D826F6FA1134}" name="Tableau2" displayName="Tableau2" ref="F4:H9" headerRowCount="0" totalsRowShown="0" headerRowDxfId="6" dataDxfId="5">
  <tableColumns count="3">
    <tableColumn id="1" xr3:uid="{C476034B-B7A5-47F0-810C-89A80A879707}" name="Colonne1" dataDxfId="4"/>
    <tableColumn id="2" xr3:uid="{14307F4C-EE24-4989-9269-AC8BE7332E56}" name="Colonne2" dataDxfId="3"/>
    <tableColumn id="3" xr3:uid="{F3E9325F-D47E-4A69-BC9D-313D0EBD1A22}" name="Colonne3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D2E5AB-9987-421D-A8CD-AB3072DE0423}" name="Tableau4" displayName="Tableau4" ref="J5:M16" headerRowCount="0">
  <tableColumns count="4">
    <tableColumn id="1" xr3:uid="{3F5C6127-C8BA-4474-8404-114DF3514AC6}" name="Colonne1" totalsRowLabel="Total"/>
    <tableColumn id="2" xr3:uid="{940B5AD6-CBA4-4A12-9DEA-1EB7F65BFFF0}" name="Colonne2"/>
    <tableColumn id="3" xr3:uid="{DADE176F-A54F-4CD8-B6AA-0258C189526A}" name="Colonne3"/>
    <tableColumn id="4" xr3:uid="{5BF63D7B-35FD-4859-84F2-48C812FCAB4D}" name="Colonne4" totalsRowFunction="count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BDD0E2-B4AE-4587-BC0E-8AE2C0B67C6F}" name="Tableau5" displayName="Tableau5" ref="A2:D19" headerRowCount="0" totalsRowShown="0">
  <tableColumns count="4">
    <tableColumn id="1" xr3:uid="{D4E9B84D-37C5-4CB4-B70A-53CB92F43EB3}" name="Colonne1"/>
    <tableColumn id="2" xr3:uid="{552CD6D3-E9CF-4417-899A-E8009F2755C7}" name="Colonne2"/>
    <tableColumn id="3" xr3:uid="{2DA75334-3AD6-41AA-89B3-751A07148059}" name="Colonne3"/>
    <tableColumn id="4" xr3:uid="{3E5DB6A5-91A0-4F3A-9CE0-E0DA63E94A18}" name="Colonne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072A3D-A0A6-436B-B44B-C9F9BC7318B4}" name="Tableau6" displayName="Tableau6" ref="D6:E12" headerRowCount="0" totalsRowShown="0">
  <tableColumns count="2">
    <tableColumn id="1" xr3:uid="{A6EBB1EC-E7C8-4320-AAE7-3C09292007EB}" name="Colonne1"/>
    <tableColumn id="2" xr3:uid="{A57E79AE-D3E7-40F9-B8CB-B8F06F56521C}" name="Colonne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2E07-D871-4792-AD33-1C383F1D5B33}">
  <dimension ref="B4:M16"/>
  <sheetViews>
    <sheetView workbookViewId="0">
      <selection activeCell="M20" sqref="M20"/>
    </sheetView>
  </sheetViews>
  <sheetFormatPr baseColWidth="10" defaultRowHeight="15" x14ac:dyDescent="0.25"/>
  <cols>
    <col min="2" max="4" width="11.5703125" customWidth="1"/>
    <col min="6" max="8" width="11.5703125" customWidth="1"/>
    <col min="10" max="10" width="14.140625" customWidth="1"/>
    <col min="11" max="11" width="30.85546875" customWidth="1"/>
    <col min="12" max="13" width="11.5703125" customWidth="1"/>
  </cols>
  <sheetData>
    <row r="4" spans="2:13" x14ac:dyDescent="0.25">
      <c r="B4" t="s">
        <v>0</v>
      </c>
      <c r="C4" t="s">
        <v>1</v>
      </c>
      <c r="D4" t="s">
        <v>2</v>
      </c>
      <c r="F4" s="1" t="s">
        <v>0</v>
      </c>
      <c r="G4" s="1" t="s">
        <v>6</v>
      </c>
      <c r="H4" s="1" t="s">
        <v>2</v>
      </c>
    </row>
    <row r="5" spans="2:13" x14ac:dyDescent="0.25">
      <c r="B5" t="s">
        <v>3</v>
      </c>
      <c r="C5" t="s">
        <v>4</v>
      </c>
      <c r="D5" t="s">
        <v>5</v>
      </c>
      <c r="F5" s="1" t="s">
        <v>7</v>
      </c>
      <c r="G5" s="1" t="s">
        <v>8</v>
      </c>
      <c r="H5" s="1" t="s">
        <v>9</v>
      </c>
      <c r="J5" s="2" t="s">
        <v>10</v>
      </c>
      <c r="K5" s="2" t="s">
        <v>11</v>
      </c>
      <c r="L5" s="2" t="s">
        <v>12</v>
      </c>
      <c r="M5" s="2" t="s">
        <v>13</v>
      </c>
    </row>
    <row r="6" spans="2:13" x14ac:dyDescent="0.25">
      <c r="F6" s="1" t="s">
        <v>7</v>
      </c>
      <c r="G6" s="1" t="s">
        <v>8</v>
      </c>
      <c r="H6" s="1" t="s">
        <v>9</v>
      </c>
      <c r="J6" t="s">
        <v>14</v>
      </c>
      <c r="K6">
        <v>200</v>
      </c>
      <c r="L6">
        <v>2</v>
      </c>
      <c r="M6">
        <f>Tableau4[[#This Row],[Colonne2]]*Tableau4[[#This Row],[Colonne3]]</f>
        <v>400</v>
      </c>
    </row>
    <row r="7" spans="2:13" x14ac:dyDescent="0.25">
      <c r="F7" s="1" t="s">
        <v>7</v>
      </c>
      <c r="G7" s="1"/>
      <c r="H7" s="1"/>
      <c r="J7" t="s">
        <v>15</v>
      </c>
      <c r="K7">
        <v>300</v>
      </c>
      <c r="L7">
        <v>6</v>
      </c>
      <c r="M7">
        <f>Tableau4[[#This Row],[Colonne2]]*Tableau4[[#This Row],[Colonne3]]</f>
        <v>1800</v>
      </c>
    </row>
    <row r="8" spans="2:13" x14ac:dyDescent="0.25">
      <c r="F8" s="1"/>
      <c r="G8" s="1"/>
      <c r="H8" s="1"/>
      <c r="J8" t="s">
        <v>16</v>
      </c>
      <c r="K8">
        <v>499</v>
      </c>
      <c r="L8">
        <v>20</v>
      </c>
      <c r="M8">
        <f>Tableau4[[#This Row],[Colonne2]]*Tableau4[[#This Row],[Colonne3]]</f>
        <v>9980</v>
      </c>
    </row>
    <row r="9" spans="2:13" x14ac:dyDescent="0.25">
      <c r="F9" s="1"/>
      <c r="G9" s="1"/>
      <c r="H9" s="1"/>
      <c r="J9" t="s">
        <v>17</v>
      </c>
      <c r="K9">
        <v>399</v>
      </c>
      <c r="L9">
        <v>300</v>
      </c>
      <c r="M9">
        <f>Tableau4[[#This Row],[Colonne2]]*Tableau4[[#This Row],[Colonne3]]</f>
        <v>119700</v>
      </c>
    </row>
    <row r="10" spans="2:13" x14ac:dyDescent="0.25">
      <c r="J10" t="s">
        <v>18</v>
      </c>
      <c r="K10">
        <v>5000</v>
      </c>
      <c r="L10">
        <v>5</v>
      </c>
      <c r="M10">
        <f>Tableau4[[#This Row],[Colonne2]]*Tableau4[[#This Row],[Colonne3]]</f>
        <v>25000</v>
      </c>
    </row>
    <row r="11" spans="2:13" x14ac:dyDescent="0.25">
      <c r="F11" s="1"/>
      <c r="G11" s="1"/>
      <c r="H11" s="1"/>
      <c r="J11" t="s">
        <v>19</v>
      </c>
      <c r="K11">
        <v>1500</v>
      </c>
      <c r="L11">
        <v>3</v>
      </c>
      <c r="M11">
        <f>Tableau4[[#This Row],[Colonne2]]*Tableau4[[#This Row],[Colonne3]]</f>
        <v>4500</v>
      </c>
    </row>
    <row r="12" spans="2:13" x14ac:dyDescent="0.25">
      <c r="J12" t="s">
        <v>20</v>
      </c>
      <c r="K12">
        <v>743</v>
      </c>
      <c r="L12">
        <v>4</v>
      </c>
      <c r="M12">
        <f>Tableau4[[#This Row],[Colonne2]]*Tableau4[[#This Row],[Colonne3]]</f>
        <v>2972</v>
      </c>
    </row>
    <row r="13" spans="2:13" x14ac:dyDescent="0.25">
      <c r="J13" t="s">
        <v>21</v>
      </c>
      <c r="K13">
        <v>686</v>
      </c>
      <c r="L13">
        <v>7</v>
      </c>
      <c r="M13">
        <f>Tableau4[[#This Row],[Colonne2]]*Tableau4[[#This Row],[Colonne3]]</f>
        <v>4802</v>
      </c>
    </row>
    <row r="14" spans="2:13" x14ac:dyDescent="0.25">
      <c r="J14" t="s">
        <v>22</v>
      </c>
      <c r="K14">
        <v>400</v>
      </c>
      <c r="L14">
        <v>43</v>
      </c>
      <c r="M14">
        <f>Tableau4[[#This Row],[Colonne2]]*Tableau4[[#This Row],[Colonne3]]</f>
        <v>17200</v>
      </c>
    </row>
    <row r="15" spans="2:13" x14ac:dyDescent="0.25">
      <c r="J15" t="s">
        <v>23</v>
      </c>
      <c r="K15">
        <v>700</v>
      </c>
      <c r="L15">
        <v>32</v>
      </c>
      <c r="M15">
        <f>Tableau4[[#This Row],[Colonne2]]*Tableau4[[#This Row],[Colonne3]]</f>
        <v>22400</v>
      </c>
    </row>
    <row r="16" spans="2:13" x14ac:dyDescent="0.25">
      <c r="J16" t="s">
        <v>24</v>
      </c>
      <c r="K16">
        <v>150</v>
      </c>
      <c r="L16">
        <v>6</v>
      </c>
      <c r="M16">
        <f>Tableau4[[#This Row],[Colonne2]]*Tableau4[[#This Row],[Colonne3]]</f>
        <v>900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26A2-F42C-4958-9720-D14F50D72BEE}">
  <dimension ref="A2:D18"/>
  <sheetViews>
    <sheetView tabSelected="1" workbookViewId="0">
      <selection activeCell="L10" sqref="L10"/>
    </sheetView>
  </sheetViews>
  <sheetFormatPr baseColWidth="10" defaultRowHeight="15" x14ac:dyDescent="0.25"/>
  <cols>
    <col min="1" max="1" width="11.5703125" customWidth="1"/>
    <col min="2" max="2" width="34" customWidth="1"/>
    <col min="3" max="4" width="11.5703125" customWidth="1"/>
  </cols>
  <sheetData>
    <row r="2" spans="1:4" x14ac:dyDescent="0.25">
      <c r="A2" s="1" t="s">
        <v>10</v>
      </c>
      <c r="B2" s="1" t="s">
        <v>25</v>
      </c>
      <c r="C2" s="1" t="s">
        <v>26</v>
      </c>
      <c r="D2" s="1" t="s">
        <v>13</v>
      </c>
    </row>
    <row r="3" spans="1:4" x14ac:dyDescent="0.25">
      <c r="A3" t="s">
        <v>27</v>
      </c>
      <c r="B3">
        <v>300</v>
      </c>
      <c r="C3">
        <v>5</v>
      </c>
      <c r="D3">
        <f>Tableau5[[#This Row],[Colonne2]]*Tableau5[[#This Row],[Colonne3]]</f>
        <v>1500</v>
      </c>
    </row>
    <row r="4" spans="1:4" x14ac:dyDescent="0.25">
      <c r="A4" t="s">
        <v>15</v>
      </c>
      <c r="B4">
        <v>400</v>
      </c>
      <c r="C4">
        <v>6</v>
      </c>
      <c r="D4">
        <f>Tableau5[[#This Row],[Colonne2]]*Tableau5[[#This Row],[Colonne3]]</f>
        <v>2400</v>
      </c>
    </row>
    <row r="5" spans="1:4" x14ac:dyDescent="0.25">
      <c r="A5" t="s">
        <v>28</v>
      </c>
      <c r="B5">
        <v>134</v>
      </c>
      <c r="C5">
        <v>21</v>
      </c>
      <c r="D5">
        <f>Tableau5[[#This Row],[Colonne2]]*Tableau5[[#This Row],[Colonne3]]</f>
        <v>2814</v>
      </c>
    </row>
    <row r="6" spans="1:4" x14ac:dyDescent="0.25">
      <c r="A6" t="s">
        <v>29</v>
      </c>
      <c r="B6">
        <v>673</v>
      </c>
      <c r="C6">
        <v>637</v>
      </c>
      <c r="D6">
        <f>Tableau5[[#This Row],[Colonne2]]*Tableau5[[#This Row],[Colonne3]]</f>
        <v>428701</v>
      </c>
    </row>
    <row r="7" spans="1:4" x14ac:dyDescent="0.25">
      <c r="A7" t="s">
        <v>30</v>
      </c>
      <c r="B7">
        <v>89</v>
      </c>
      <c r="C7">
        <v>90</v>
      </c>
      <c r="D7">
        <f>Tableau5[[#This Row],[Colonne2]]*Tableau5[[#This Row],[Colonne3]]</f>
        <v>8010</v>
      </c>
    </row>
    <row r="8" spans="1:4" x14ac:dyDescent="0.25">
      <c r="A8" t="s">
        <v>31</v>
      </c>
      <c r="B8">
        <v>42</v>
      </c>
      <c r="C8">
        <v>7</v>
      </c>
      <c r="D8">
        <f>Tableau5[[#This Row],[Colonne2]]*Tableau5[[#This Row],[Colonne3]]</f>
        <v>294</v>
      </c>
    </row>
    <row r="9" spans="1:4" x14ac:dyDescent="0.25">
      <c r="A9" t="s">
        <v>16</v>
      </c>
      <c r="B9">
        <v>520</v>
      </c>
      <c r="C9">
        <v>3</v>
      </c>
      <c r="D9">
        <f>Tableau5[[#This Row],[Colonne2]]*Tableau5[[#This Row],[Colonne3]]</f>
        <v>1560</v>
      </c>
    </row>
    <row r="10" spans="1:4" x14ac:dyDescent="0.25">
      <c r="A10" t="s">
        <v>32</v>
      </c>
      <c r="B10">
        <v>4</v>
      </c>
      <c r="C10">
        <v>90</v>
      </c>
      <c r="D10">
        <f>Tableau5[[#This Row],[Colonne2]]*Tableau5[[#This Row],[Colonne3]]</f>
        <v>360</v>
      </c>
    </row>
    <row r="11" spans="1:4" x14ac:dyDescent="0.25">
      <c r="A11" t="s">
        <v>33</v>
      </c>
      <c r="B11">
        <v>300</v>
      </c>
      <c r="C11">
        <v>45</v>
      </c>
    </row>
    <row r="12" spans="1:4" x14ac:dyDescent="0.25">
      <c r="A12" t="s">
        <v>34</v>
      </c>
      <c r="B12">
        <v>456</v>
      </c>
      <c r="C12">
        <v>7</v>
      </c>
      <c r="D12">
        <v>452</v>
      </c>
    </row>
    <row r="13" spans="1:4" x14ac:dyDescent="0.25">
      <c r="A13" t="s">
        <v>35</v>
      </c>
      <c r="B13">
        <v>342</v>
      </c>
      <c r="C13">
        <v>4</v>
      </c>
      <c r="D13">
        <f>Tableau5[[#This Row],[Colonne2]]*Tableau5[[#This Row],[Colonne3]]</f>
        <v>1368</v>
      </c>
    </row>
    <row r="14" spans="1:4" x14ac:dyDescent="0.25">
      <c r="A14" t="s">
        <v>36</v>
      </c>
      <c r="B14">
        <v>430</v>
      </c>
      <c r="C14">
        <v>5</v>
      </c>
      <c r="D14">
        <f>Tableau5[[#This Row],[Colonne2]]*Tableau5[[#This Row],[Colonne3]]</f>
        <v>2150</v>
      </c>
    </row>
    <row r="15" spans="1:4" x14ac:dyDescent="0.25">
      <c r="A15" t="s">
        <v>37</v>
      </c>
      <c r="B15">
        <v>6000</v>
      </c>
      <c r="C15">
        <v>7</v>
      </c>
      <c r="D15">
        <f>Tableau5[[#This Row],[Colonne2]]*Tableau5[[#This Row],[Colonne3]]</f>
        <v>42000</v>
      </c>
    </row>
    <row r="16" spans="1:4" x14ac:dyDescent="0.25">
      <c r="A16" t="s">
        <v>38</v>
      </c>
      <c r="B16">
        <v>200</v>
      </c>
      <c r="C16">
        <v>8</v>
      </c>
      <c r="D16">
        <f>Tableau5[[#This Row],[Colonne2]]*Tableau5[[#This Row],[Colonne3]]</f>
        <v>1600</v>
      </c>
    </row>
    <row r="17" spans="1:4" x14ac:dyDescent="0.25">
      <c r="A17" t="s">
        <v>39</v>
      </c>
      <c r="B17">
        <v>688</v>
      </c>
      <c r="C17">
        <v>9</v>
      </c>
      <c r="D17">
        <f>Tableau5[[#This Row],[Colonne2]]*Tableau5[[#This Row],[Colonne3]]</f>
        <v>6192</v>
      </c>
    </row>
    <row r="18" spans="1:4" x14ac:dyDescent="0.25">
      <c r="A18" t="s">
        <v>40</v>
      </c>
      <c r="B18">
        <v>700</v>
      </c>
      <c r="C18">
        <v>6</v>
      </c>
      <c r="D18">
        <f>Tableau5[[#This Row],[Colonne2]]*Tableau5[[#This Row],[Colonne3]]</f>
        <v>4200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0554-45C8-460F-AF5D-257301698121}">
  <dimension ref="A1:E8"/>
  <sheetViews>
    <sheetView workbookViewId="0">
      <selection activeCell="D9" sqref="D9"/>
    </sheetView>
  </sheetViews>
  <sheetFormatPr baseColWidth="10" defaultRowHeight="15" x14ac:dyDescent="0.25"/>
  <cols>
    <col min="4" max="4" width="11.5703125" customWidth="1"/>
    <col min="5" max="5" width="14.85546875" customWidth="1"/>
  </cols>
  <sheetData>
    <row r="1" spans="1:5" x14ac:dyDescent="0.25">
      <c r="A1" t="s">
        <v>41</v>
      </c>
      <c r="B1">
        <f>5000</f>
        <v>5000</v>
      </c>
    </row>
    <row r="6" spans="1:5" x14ac:dyDescent="0.25">
      <c r="D6" t="s">
        <v>42</v>
      </c>
      <c r="E6" t="s">
        <v>43</v>
      </c>
    </row>
    <row r="7" spans="1:5" x14ac:dyDescent="0.25">
      <c r="D7" t="s">
        <v>27</v>
      </c>
      <c r="E7">
        <v>3000</v>
      </c>
    </row>
    <row r="8" spans="1:5" x14ac:dyDescent="0.25">
      <c r="D8" t="s">
        <v>44</v>
      </c>
      <c r="E8">
        <v>100000</v>
      </c>
    </row>
  </sheetData>
  <conditionalFormatting sqref="E7:E8">
    <cfRule type="cellIs" dxfId="0" priority="1" operator="lessThanOrEqual">
      <formula>$B$1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Bm_mimi</dc:creator>
  <cp:lastModifiedBy>Bm_mimi</cp:lastModifiedBy>
  <dcterms:created xsi:type="dcterms:W3CDTF">2025-08-04T08:20:36Z</dcterms:created>
  <dcterms:modified xsi:type="dcterms:W3CDTF">2025-08-05T07:46:46Z</dcterms:modified>
</cp:coreProperties>
</file>