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na\Documents\R\test_blogdown\content\data\"/>
    </mc:Choice>
  </mc:AlternateContent>
  <xr:revisionPtr revIDLastSave="0" documentId="8_{6C2D26D2-1659-4A0F-93D7-03354446AD67}" xr6:coauthVersionLast="44" xr6:coauthVersionMax="44" xr10:uidLastSave="{00000000-0000-0000-0000-000000000000}"/>
  <bookViews>
    <workbookView xWindow="-108" yWindow="-108" windowWidth="23256" windowHeight="12576" xr2:uid="{89C32BB1-2900-4146-9C9B-9D224892143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F18" i="1"/>
  <c r="E18" i="1"/>
  <c r="E17" i="1"/>
  <c r="F17" i="1" s="1"/>
  <c r="F16" i="1"/>
  <c r="E16" i="1"/>
  <c r="E15" i="1"/>
  <c r="F15" i="1" s="1"/>
  <c r="F14" i="1"/>
  <c r="E14" i="1"/>
  <c r="E13" i="1"/>
  <c r="F13" i="1" s="1"/>
  <c r="F12" i="1"/>
  <c r="E12" i="1"/>
  <c r="E11" i="1"/>
  <c r="F11" i="1" s="1"/>
  <c r="F10" i="1"/>
  <c r="F9" i="1"/>
  <c r="F8" i="1"/>
  <c r="F7" i="1"/>
  <c r="F6" i="1"/>
  <c r="F5" i="1"/>
  <c r="F4" i="1"/>
  <c r="E3" i="1"/>
  <c r="F3" i="1" s="1"/>
</calcChain>
</file>

<file path=xl/sharedStrings.xml><?xml version="1.0" encoding="utf-8"?>
<sst xmlns="http://schemas.openxmlformats.org/spreadsheetml/2006/main" count="44" uniqueCount="36">
  <si>
    <t>dato</t>
  </si>
  <si>
    <t>løp</t>
  </si>
  <si>
    <t>distanse_km</t>
  </si>
  <si>
    <t>tid</t>
  </si>
  <si>
    <t>minutter</t>
  </si>
  <si>
    <t>min/km</t>
  </si>
  <si>
    <t>Råskinnet</t>
  </si>
  <si>
    <t>NA</t>
  </si>
  <si>
    <t>1.17.32</t>
  </si>
  <si>
    <t>Sentrumsløpet</t>
  </si>
  <si>
    <t>50.38</t>
  </si>
  <si>
    <t>43.57</t>
  </si>
  <si>
    <t>46.48</t>
  </si>
  <si>
    <t>45.47</t>
  </si>
  <si>
    <t>Hytteplanmila</t>
  </si>
  <si>
    <t>43.39</t>
  </si>
  <si>
    <t>Oslo Winterrun</t>
  </si>
  <si>
    <t>53.32</t>
  </si>
  <si>
    <t>10 for Grete</t>
  </si>
  <si>
    <t>49.44</t>
  </si>
  <si>
    <t>Nordmarkstravern</t>
  </si>
  <si>
    <t>1.28.54</t>
  </si>
  <si>
    <t>EcoTrail Oslo</t>
  </si>
  <si>
    <t>1.35.44</t>
  </si>
  <si>
    <t>Birkebeinerløpet</t>
  </si>
  <si>
    <t>1.58.31</t>
  </si>
  <si>
    <t>Trondheim maraton</t>
  </si>
  <si>
    <t>1.47.17</t>
  </si>
  <si>
    <t>1.53.29</t>
  </si>
  <si>
    <t>Oslo Halvmaraton</t>
  </si>
  <si>
    <t>1.44.27</t>
  </si>
  <si>
    <t>Nordmarka Skogsmaraton</t>
  </si>
  <si>
    <t>1.55.59</t>
  </si>
  <si>
    <t>1.42.33</t>
  </si>
  <si>
    <t>Oslo Maraton</t>
  </si>
  <si>
    <t>4.18.55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</si>
</sst>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5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A6CB-D942-4479-B810-A630A749C491}">
  <dimension ref="A1:F19"/>
  <sheetViews>
    <sheetView tabSelected="1" workbookViewId="0">
      <selection activeCell="C6" sqref="C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38841</v>
      </c>
      <c r="B2" t="s">
        <v>6</v>
      </c>
      <c r="C2">
        <v>8.5</v>
      </c>
      <c r="D2" t="s">
        <v>7</v>
      </c>
      <c r="E2" t="s">
        <v>7</v>
      </c>
      <c r="F2" t="s">
        <v>7</v>
      </c>
    </row>
    <row r="3" spans="1:6" x14ac:dyDescent="0.3">
      <c r="A3" s="1">
        <v>41398</v>
      </c>
      <c r="B3" t="s">
        <v>6</v>
      </c>
      <c r="C3">
        <v>8.5</v>
      </c>
      <c r="D3" t="s">
        <v>8</v>
      </c>
      <c r="E3">
        <f>60+18</f>
        <v>78</v>
      </c>
      <c r="F3" s="2">
        <f>E3/C3</f>
        <v>9.1764705882352935</v>
      </c>
    </row>
    <row r="4" spans="1:6" x14ac:dyDescent="0.3">
      <c r="A4" s="1">
        <v>42116</v>
      </c>
      <c r="B4" t="s">
        <v>9</v>
      </c>
      <c r="C4">
        <v>10</v>
      </c>
      <c r="D4" t="s">
        <v>10</v>
      </c>
      <c r="E4">
        <v>51</v>
      </c>
      <c r="F4" s="2">
        <f>E4/C4</f>
        <v>5.0999999999999996</v>
      </c>
    </row>
    <row r="5" spans="1:6" x14ac:dyDescent="0.3">
      <c r="A5" s="1">
        <v>42483</v>
      </c>
      <c r="B5" t="s">
        <v>9</v>
      </c>
      <c r="C5">
        <v>10</v>
      </c>
      <c r="D5" t="s">
        <v>11</v>
      </c>
      <c r="E5">
        <v>44</v>
      </c>
      <c r="F5" s="2">
        <f>E5/C5</f>
        <v>4.4000000000000004</v>
      </c>
    </row>
    <row r="6" spans="1:6" x14ac:dyDescent="0.3">
      <c r="A6" s="1">
        <v>42854</v>
      </c>
      <c r="B6" t="s">
        <v>9</v>
      </c>
      <c r="C6">
        <v>10</v>
      </c>
      <c r="D6" t="s">
        <v>12</v>
      </c>
      <c r="E6">
        <v>47</v>
      </c>
      <c r="F6" s="2">
        <f>E6/C6</f>
        <v>4.7</v>
      </c>
    </row>
    <row r="7" spans="1:6" x14ac:dyDescent="0.3">
      <c r="A7" s="1">
        <v>43211</v>
      </c>
      <c r="B7" t="s">
        <v>9</v>
      </c>
      <c r="C7">
        <v>10</v>
      </c>
      <c r="D7" t="s">
        <v>13</v>
      </c>
      <c r="E7">
        <v>46</v>
      </c>
      <c r="F7" s="2">
        <f>E7/C7</f>
        <v>4.5999999999999996</v>
      </c>
    </row>
    <row r="8" spans="1:6" x14ac:dyDescent="0.3">
      <c r="A8" s="1">
        <v>43393</v>
      </c>
      <c r="B8" t="s">
        <v>14</v>
      </c>
      <c r="C8">
        <v>10</v>
      </c>
      <c r="D8" t="s">
        <v>15</v>
      </c>
      <c r="E8">
        <v>43</v>
      </c>
      <c r="F8" s="2">
        <f>E8/C8</f>
        <v>4.3</v>
      </c>
    </row>
    <row r="9" spans="1:6" x14ac:dyDescent="0.3">
      <c r="A9" s="1">
        <v>43498</v>
      </c>
      <c r="B9" t="s">
        <v>16</v>
      </c>
      <c r="C9">
        <v>10</v>
      </c>
      <c r="D9" t="s">
        <v>17</v>
      </c>
      <c r="E9">
        <v>53</v>
      </c>
      <c r="F9" s="2">
        <f>E9/C9</f>
        <v>5.3</v>
      </c>
    </row>
    <row r="10" spans="1:6" x14ac:dyDescent="0.3">
      <c r="A10" s="1">
        <v>43730</v>
      </c>
      <c r="B10" t="s">
        <v>18</v>
      </c>
      <c r="C10">
        <v>10</v>
      </c>
      <c r="D10" s="3" t="s">
        <v>19</v>
      </c>
      <c r="E10">
        <v>50</v>
      </c>
      <c r="F10" s="2">
        <f>E10/C10</f>
        <v>5</v>
      </c>
    </row>
    <row r="11" spans="1:6" x14ac:dyDescent="0.3">
      <c r="A11" s="1">
        <v>42252</v>
      </c>
      <c r="B11" t="s">
        <v>20</v>
      </c>
      <c r="C11">
        <v>15</v>
      </c>
      <c r="D11" t="s">
        <v>21</v>
      </c>
      <c r="E11">
        <f>60+29</f>
        <v>89</v>
      </c>
      <c r="F11" s="2">
        <f>E11/C11</f>
        <v>5.9333333333333336</v>
      </c>
    </row>
    <row r="12" spans="1:6" x14ac:dyDescent="0.3">
      <c r="A12" s="1">
        <v>42511</v>
      </c>
      <c r="B12" t="s">
        <v>22</v>
      </c>
      <c r="C12">
        <v>18</v>
      </c>
      <c r="D12" t="s">
        <v>23</v>
      </c>
      <c r="E12">
        <f>60+36</f>
        <v>96</v>
      </c>
      <c r="F12" s="2">
        <f>E12/C12</f>
        <v>5.333333333333333</v>
      </c>
    </row>
    <row r="13" spans="1:6" x14ac:dyDescent="0.3">
      <c r="A13" s="1">
        <v>38881</v>
      </c>
      <c r="B13" t="s">
        <v>24</v>
      </c>
      <c r="C13">
        <v>21.1</v>
      </c>
      <c r="D13" t="s">
        <v>25</v>
      </c>
      <c r="E13">
        <f>60+59</f>
        <v>119</v>
      </c>
      <c r="F13" s="2">
        <f>E13/C13</f>
        <v>5.6398104265402837</v>
      </c>
    </row>
    <row r="14" spans="1:6" x14ac:dyDescent="0.3">
      <c r="A14" s="1">
        <v>41524</v>
      </c>
      <c r="B14" t="s">
        <v>26</v>
      </c>
      <c r="C14">
        <v>21.1</v>
      </c>
      <c r="D14" t="s">
        <v>27</v>
      </c>
      <c r="E14">
        <f>60+47</f>
        <v>107</v>
      </c>
      <c r="F14" s="2">
        <f>E14/C14</f>
        <v>5.0710900473933647</v>
      </c>
    </row>
    <row r="15" spans="1:6" x14ac:dyDescent="0.3">
      <c r="A15" s="1">
        <v>41804</v>
      </c>
      <c r="B15" t="s">
        <v>24</v>
      </c>
      <c r="C15">
        <v>21.1</v>
      </c>
      <c r="D15" t="s">
        <v>28</v>
      </c>
      <c r="E15">
        <f>60+53</f>
        <v>113</v>
      </c>
      <c r="F15" s="2">
        <f>E15/C15</f>
        <v>5.3554502369668242</v>
      </c>
    </row>
    <row r="16" spans="1:6" x14ac:dyDescent="0.3">
      <c r="A16" s="1">
        <v>42266</v>
      </c>
      <c r="B16" t="s">
        <v>29</v>
      </c>
      <c r="C16">
        <v>21.1</v>
      </c>
      <c r="D16" t="s">
        <v>30</v>
      </c>
      <c r="E16">
        <f>60+44</f>
        <v>104</v>
      </c>
      <c r="F16" s="2">
        <f>E16/C16</f>
        <v>4.9289099526066344</v>
      </c>
    </row>
    <row r="17" spans="1:6" x14ac:dyDescent="0.3">
      <c r="A17" s="1">
        <v>43267</v>
      </c>
      <c r="B17" t="s">
        <v>31</v>
      </c>
      <c r="C17">
        <v>21.1</v>
      </c>
      <c r="D17" t="s">
        <v>32</v>
      </c>
      <c r="E17">
        <f>60+56</f>
        <v>116</v>
      </c>
      <c r="F17" s="2">
        <f>E17/C17</f>
        <v>5.4976303317535544</v>
      </c>
    </row>
    <row r="18" spans="1:6" x14ac:dyDescent="0.3">
      <c r="A18" s="1">
        <v>43358</v>
      </c>
      <c r="B18" t="s">
        <v>29</v>
      </c>
      <c r="C18">
        <v>21.1</v>
      </c>
      <c r="D18" t="s">
        <v>33</v>
      </c>
      <c r="E18">
        <f>60+43</f>
        <v>103</v>
      </c>
      <c r="F18" s="2">
        <f>E18/C18</f>
        <v>4.8815165876777247</v>
      </c>
    </row>
    <row r="19" spans="1:6" x14ac:dyDescent="0.3">
      <c r="A19" s="1">
        <v>41902</v>
      </c>
      <c r="B19" t="s">
        <v>34</v>
      </c>
      <c r="C19">
        <v>42.2</v>
      </c>
      <c r="D19" t="s">
        <v>35</v>
      </c>
      <c r="E19">
        <f>240+19</f>
        <v>259</v>
      </c>
      <c r="F19" s="2">
        <f>E19/C19</f>
        <v>6.1374407582938382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Eivind Gardenberg</dc:creator>
  <cp:lastModifiedBy>Eivind Gardenberg</cp:lastModifiedBy>
  <dcterms:created xsi:type="dcterms:W3CDTF">2019-09-22T19:02:04Z</dcterms:created>
  <dcterms:modified xsi:type="dcterms:W3CDTF">2019-09-22T19:02:34Z</dcterms:modified>
</cp:coreProperties>
</file>