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1" i="1" l="1"/>
  <c r="C69" i="1"/>
  <c r="D69" i="1" s="1"/>
  <c r="A69" i="1"/>
  <c r="C68" i="1"/>
  <c r="D68" i="1" s="1"/>
  <c r="A68" i="1"/>
  <c r="A67" i="1" l="1"/>
  <c r="A66" i="1"/>
  <c r="A65" i="1"/>
  <c r="A64" i="1"/>
  <c r="A62" i="1"/>
  <c r="A54" i="1"/>
  <c r="A56" i="1"/>
  <c r="A53" i="1"/>
  <c r="A52" i="1"/>
  <c r="A49" i="1"/>
  <c r="A42" i="1"/>
  <c r="A41" i="1"/>
  <c r="A40" i="1"/>
  <c r="A39" i="1"/>
  <c r="A36" i="1"/>
  <c r="A31" i="1"/>
  <c r="A43" i="1" s="1"/>
  <c r="A55" i="1" s="1"/>
  <c r="D19" i="1"/>
  <c r="C31" i="1" s="1"/>
  <c r="D31" i="1" s="1"/>
  <c r="C43" i="1" s="1"/>
  <c r="D43" i="1" s="1"/>
  <c r="C55" i="1" s="1"/>
  <c r="D55" i="1" s="1"/>
  <c r="A30" i="1"/>
  <c r="D18" i="1"/>
  <c r="C30" i="1" s="1"/>
  <c r="D30" i="1" s="1"/>
  <c r="A29" i="1"/>
  <c r="A28" i="1"/>
  <c r="A27" i="1"/>
  <c r="A26" i="1"/>
  <c r="A25" i="1"/>
  <c r="A23" i="1"/>
  <c r="A22" i="1"/>
  <c r="D17" i="1"/>
  <c r="C23" i="1" s="1"/>
  <c r="D23" i="1" s="1"/>
  <c r="D16" i="1"/>
  <c r="C49" i="1" s="1"/>
  <c r="D49" i="1" s="1"/>
  <c r="D15" i="1"/>
  <c r="C37" i="1" s="1"/>
  <c r="D37" i="1" s="1"/>
  <c r="D14" i="1"/>
  <c r="C67" i="1" s="1"/>
  <c r="D67" i="1" s="1"/>
  <c r="D13" i="1"/>
  <c r="C39" i="1" s="1"/>
  <c r="D39" i="1" s="1"/>
  <c r="C63" i="1" s="1"/>
  <c r="D63" i="1" s="1"/>
  <c r="D5" i="1"/>
  <c r="C54" i="1" s="1"/>
  <c r="D54" i="1" s="1"/>
  <c r="D12" i="1"/>
  <c r="C29" i="1" s="1"/>
  <c r="D29" i="1" s="1"/>
  <c r="D4" i="1"/>
  <c r="C27" i="1" s="1"/>
  <c r="D27" i="1" s="1"/>
  <c r="D11" i="1"/>
  <c r="C28" i="1" s="1"/>
  <c r="D28" i="1" s="1"/>
  <c r="D10" i="1"/>
  <c r="C64" i="1" s="1"/>
  <c r="D64" i="1" s="1"/>
  <c r="D9" i="1"/>
  <c r="C25" i="1" s="1"/>
  <c r="D25" i="1" s="1"/>
  <c r="D8" i="1"/>
  <c r="D7" i="1"/>
  <c r="D6" i="1"/>
  <c r="C42" i="1" s="1"/>
  <c r="D42" i="1" s="1"/>
  <c r="D3" i="1"/>
  <c r="C53" i="1" s="1"/>
  <c r="D53" i="1" s="1"/>
  <c r="C56" i="1" l="1"/>
  <c r="D56" i="1" s="1"/>
  <c r="C52" i="1"/>
  <c r="D52" i="1" s="1"/>
  <c r="C38" i="1"/>
  <c r="D38" i="1" s="1"/>
  <c r="C41" i="1"/>
  <c r="D41" i="1" s="1"/>
  <c r="C50" i="1"/>
  <c r="D50" i="1" s="1"/>
  <c r="C66" i="1"/>
  <c r="D66" i="1" s="1"/>
  <c r="C22" i="1"/>
  <c r="D22" i="1" s="1"/>
  <c r="C26" i="1"/>
  <c r="D26" i="1" s="1"/>
  <c r="C36" i="1"/>
  <c r="D36" i="1" s="1"/>
  <c r="C24" i="1"/>
  <c r="D24" i="1" s="1"/>
  <c r="C40" i="1"/>
  <c r="D40" i="1" s="1"/>
  <c r="C51" i="1"/>
  <c r="D51" i="1" s="1"/>
  <c r="C62" i="1"/>
  <c r="D62" i="1" s="1"/>
  <c r="C65" i="1"/>
  <c r="D65" i="1" s="1"/>
  <c r="D58" i="1" l="1"/>
  <c r="D45" i="1"/>
  <c r="D33" i="1"/>
</calcChain>
</file>

<file path=xl/sharedStrings.xml><?xml version="1.0" encoding="utf-8"?>
<sst xmlns="http://schemas.openxmlformats.org/spreadsheetml/2006/main" count="43" uniqueCount="33">
  <si>
    <t>Resistors - 10k Ohm</t>
  </si>
  <si>
    <t>ITEM</t>
  </si>
  <si>
    <t>COST</t>
  </si>
  <si>
    <t>QUANTITY</t>
  </si>
  <si>
    <t>PER</t>
  </si>
  <si>
    <t>DIP Switch - 3 position</t>
  </si>
  <si>
    <t>Connector - 1x8 Dupont</t>
  </si>
  <si>
    <t>Connector - 1x5 Dupont</t>
  </si>
  <si>
    <t>DC Power Jack Socket</t>
  </si>
  <si>
    <t>L293D Stepper Motor Driver</t>
  </si>
  <si>
    <t>ESP-12F ESP8266 Wifi Controller</t>
  </si>
  <si>
    <t>Resistors - 3.3k Ohm</t>
  </si>
  <si>
    <t>LD1117V33 Voltage Regulator 3.3v</t>
  </si>
  <si>
    <t>Resistors - 220 Ohm</t>
  </si>
  <si>
    <t>MCP23017-E I2C Expander (16 pin)</t>
  </si>
  <si>
    <t>MCP23008-E I2C Expander (8 pin)</t>
  </si>
  <si>
    <t>Single Row 40Pin Male Header</t>
  </si>
  <si>
    <t>Capacitor 10 uF</t>
  </si>
  <si>
    <t>Capacitor 1 uF</t>
  </si>
  <si>
    <t>MASTER PARTS LIST</t>
  </si>
  <si>
    <t>5 Pin Male Header</t>
  </si>
  <si>
    <t>LED Red</t>
  </si>
  <si>
    <t>Printed Circuit Board</t>
  </si>
  <si>
    <t>------------</t>
  </si>
  <si>
    <t>TOTAL</t>
  </si>
  <si>
    <t>LCS CONTROLLER</t>
  </si>
  <si>
    <t>LCS INPUT MODULE</t>
  </si>
  <si>
    <t>8 Pin Male Header</t>
  </si>
  <si>
    <t>LCS TURNOUT MODULE</t>
  </si>
  <si>
    <t>LCS OUTPUT MODULE</t>
  </si>
  <si>
    <t>STOCK</t>
  </si>
  <si>
    <t>160+</t>
  </si>
  <si>
    <t>900+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</si>
</sst>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quotePrefix="1" applyNumberFormat="1"/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F7" sqref="F7"/>
    </sheetView>
  </sheetViews>
  <sheetFormatPr defaultRowHeight="15" x14ac:dyDescent="0.25"/>
  <cols>
    <col min="1" max="1" width="37.85546875" customWidth="1"/>
    <col min="3" max="4" width="9.140625" style="4"/>
  </cols>
  <sheetData>
    <row r="1" spans="1:6" ht="18.75" x14ac:dyDescent="0.3">
      <c r="A1" s="7" t="s">
        <v>19</v>
      </c>
      <c r="B1" s="7"/>
      <c r="C1" s="7"/>
      <c r="D1" s="7"/>
    </row>
    <row r="2" spans="1:6" s="2" customFormat="1" x14ac:dyDescent="0.25">
      <c r="A2" s="2" t="s">
        <v>1</v>
      </c>
      <c r="B2" s="2" t="s">
        <v>3</v>
      </c>
      <c r="C2" s="3" t="s">
        <v>2</v>
      </c>
      <c r="D2" s="3" t="s">
        <v>4</v>
      </c>
      <c r="F2" s="2" t="s">
        <v>30</v>
      </c>
    </row>
    <row r="3" spans="1:6" x14ac:dyDescent="0.25">
      <c r="A3" t="s">
        <v>0</v>
      </c>
      <c r="B3">
        <v>100</v>
      </c>
      <c r="C3" s="4">
        <v>4.04</v>
      </c>
      <c r="D3" s="4">
        <f t="shared" ref="D3:D19" si="0">C3/B3</f>
        <v>4.0399999999999998E-2</v>
      </c>
      <c r="F3">
        <v>110</v>
      </c>
    </row>
    <row r="4" spans="1:6" x14ac:dyDescent="0.25">
      <c r="A4" t="s">
        <v>11</v>
      </c>
      <c r="B4">
        <v>100</v>
      </c>
      <c r="C4" s="4">
        <v>6.16</v>
      </c>
      <c r="D4" s="4">
        <f t="shared" si="0"/>
        <v>6.1600000000000002E-2</v>
      </c>
      <c r="F4">
        <v>119</v>
      </c>
    </row>
    <row r="5" spans="1:6" x14ac:dyDescent="0.25">
      <c r="A5" t="s">
        <v>13</v>
      </c>
      <c r="B5">
        <v>100</v>
      </c>
      <c r="C5" s="4">
        <v>6.43</v>
      </c>
      <c r="D5" s="4">
        <f t="shared" si="0"/>
        <v>6.4299999999999996E-2</v>
      </c>
      <c r="F5" t="s">
        <v>31</v>
      </c>
    </row>
    <row r="6" spans="1:6" x14ac:dyDescent="0.25">
      <c r="A6" t="s">
        <v>5</v>
      </c>
      <c r="B6">
        <v>20</v>
      </c>
      <c r="C6" s="4">
        <v>13.64</v>
      </c>
      <c r="D6" s="4">
        <f t="shared" si="0"/>
        <v>0.68200000000000005</v>
      </c>
      <c r="F6">
        <v>3</v>
      </c>
    </row>
    <row r="7" spans="1:6" x14ac:dyDescent="0.25">
      <c r="A7" t="s">
        <v>6</v>
      </c>
      <c r="B7">
        <v>10</v>
      </c>
      <c r="C7" s="4">
        <v>3.3</v>
      </c>
      <c r="D7" s="4">
        <f t="shared" si="0"/>
        <v>0.32999999999999996</v>
      </c>
    </row>
    <row r="8" spans="1:6" x14ac:dyDescent="0.25">
      <c r="A8" t="s">
        <v>7</v>
      </c>
      <c r="B8">
        <v>10</v>
      </c>
      <c r="C8" s="4">
        <v>3.84</v>
      </c>
      <c r="D8" s="4">
        <f t="shared" si="0"/>
        <v>0.38400000000000001</v>
      </c>
    </row>
    <row r="9" spans="1:6" x14ac:dyDescent="0.25">
      <c r="A9" t="s">
        <v>8</v>
      </c>
      <c r="B9">
        <v>22</v>
      </c>
      <c r="C9" s="4">
        <v>5.62</v>
      </c>
      <c r="D9" s="4">
        <f t="shared" si="0"/>
        <v>0.25545454545454543</v>
      </c>
      <c r="F9">
        <v>13</v>
      </c>
    </row>
    <row r="10" spans="1:6" x14ac:dyDescent="0.25">
      <c r="A10" t="s">
        <v>9</v>
      </c>
      <c r="B10">
        <v>10</v>
      </c>
      <c r="C10" s="4">
        <v>8.99</v>
      </c>
      <c r="D10" s="4">
        <f t="shared" si="0"/>
        <v>0.89900000000000002</v>
      </c>
      <c r="F10">
        <v>14</v>
      </c>
    </row>
    <row r="11" spans="1:6" x14ac:dyDescent="0.25">
      <c r="A11" t="s">
        <v>10</v>
      </c>
      <c r="B11">
        <v>10</v>
      </c>
      <c r="C11" s="4">
        <v>26</v>
      </c>
      <c r="D11" s="4">
        <f t="shared" si="0"/>
        <v>2.6</v>
      </c>
      <c r="F11">
        <v>15</v>
      </c>
    </row>
    <row r="12" spans="1:6" x14ac:dyDescent="0.25">
      <c r="A12" t="s">
        <v>12</v>
      </c>
      <c r="B12">
        <v>12</v>
      </c>
      <c r="C12" s="4">
        <v>7.99</v>
      </c>
      <c r="D12" s="4">
        <f t="shared" si="0"/>
        <v>0.66583333333333339</v>
      </c>
      <c r="F12">
        <v>6</v>
      </c>
    </row>
    <row r="13" spans="1:6" x14ac:dyDescent="0.25">
      <c r="A13" t="s">
        <v>14</v>
      </c>
      <c r="B13">
        <v>25</v>
      </c>
      <c r="C13" s="4">
        <v>26.25</v>
      </c>
      <c r="D13" s="4">
        <f t="shared" si="0"/>
        <v>1.05</v>
      </c>
      <c r="F13">
        <v>8</v>
      </c>
    </row>
    <row r="14" spans="1:6" x14ac:dyDescent="0.25">
      <c r="A14" t="s">
        <v>15</v>
      </c>
      <c r="B14">
        <v>10</v>
      </c>
      <c r="C14" s="4">
        <v>10.8</v>
      </c>
      <c r="D14" s="4">
        <f t="shared" si="0"/>
        <v>1.08</v>
      </c>
      <c r="F14">
        <v>13</v>
      </c>
    </row>
    <row r="15" spans="1:6" x14ac:dyDescent="0.25">
      <c r="A15" t="s">
        <v>16</v>
      </c>
      <c r="B15">
        <v>100</v>
      </c>
      <c r="C15" s="4">
        <v>8.99</v>
      </c>
      <c r="D15" s="4">
        <f t="shared" si="0"/>
        <v>8.9900000000000008E-2</v>
      </c>
    </row>
    <row r="16" spans="1:6" x14ac:dyDescent="0.25">
      <c r="A16" t="s">
        <v>17</v>
      </c>
      <c r="B16">
        <v>1000</v>
      </c>
      <c r="C16" s="4">
        <v>13.99</v>
      </c>
      <c r="D16" s="4">
        <f t="shared" si="0"/>
        <v>1.3990000000000001E-2</v>
      </c>
      <c r="F16" t="s">
        <v>32</v>
      </c>
    </row>
    <row r="17" spans="1:6" x14ac:dyDescent="0.25">
      <c r="A17" t="s">
        <v>18</v>
      </c>
      <c r="B17">
        <v>100</v>
      </c>
      <c r="C17" s="4">
        <v>5.63</v>
      </c>
      <c r="D17" s="4">
        <f t="shared" si="0"/>
        <v>5.6299999999999996E-2</v>
      </c>
      <c r="F17">
        <v>60</v>
      </c>
    </row>
    <row r="18" spans="1:6" x14ac:dyDescent="0.25">
      <c r="A18" t="s">
        <v>21</v>
      </c>
      <c r="B18">
        <v>100</v>
      </c>
      <c r="C18" s="4">
        <v>6.57</v>
      </c>
      <c r="D18" s="4">
        <f t="shared" si="0"/>
        <v>6.5700000000000008E-2</v>
      </c>
      <c r="F18">
        <v>13</v>
      </c>
    </row>
    <row r="19" spans="1:6" x14ac:dyDescent="0.25">
      <c r="A19" t="s">
        <v>22</v>
      </c>
      <c r="B19">
        <v>40</v>
      </c>
      <c r="C19" s="4">
        <v>43</v>
      </c>
      <c r="D19" s="4">
        <f t="shared" si="0"/>
        <v>1.075</v>
      </c>
    </row>
    <row r="21" spans="1:6" s="2" customFormat="1" ht="18.75" x14ac:dyDescent="0.3">
      <c r="A21" s="7" t="s">
        <v>25</v>
      </c>
      <c r="B21" s="7"/>
      <c r="C21" s="7"/>
      <c r="D21" s="7"/>
    </row>
    <row r="22" spans="1:6" x14ac:dyDescent="0.25">
      <c r="A22" t="str">
        <f>A16</f>
        <v>Capacitor 10 uF</v>
      </c>
      <c r="B22">
        <v>1</v>
      </c>
      <c r="C22" s="4">
        <f>D16</f>
        <v>1.3990000000000001E-2</v>
      </c>
      <c r="D22" s="4">
        <f t="shared" ref="D22:D31" si="1">B22*C22</f>
        <v>1.3990000000000001E-2</v>
      </c>
    </row>
    <row r="23" spans="1:6" x14ac:dyDescent="0.25">
      <c r="A23" t="str">
        <f>A17</f>
        <v>Capacitor 1 uF</v>
      </c>
      <c r="B23">
        <v>1</v>
      </c>
      <c r="C23" s="4">
        <f>D17</f>
        <v>5.6299999999999996E-2</v>
      </c>
      <c r="D23" s="4">
        <f t="shared" si="1"/>
        <v>5.6299999999999996E-2</v>
      </c>
    </row>
    <row r="24" spans="1:6" x14ac:dyDescent="0.25">
      <c r="A24" t="s">
        <v>20</v>
      </c>
      <c r="B24">
        <v>9</v>
      </c>
      <c r="C24" s="4">
        <f>D15/8</f>
        <v>1.1237500000000001E-2</v>
      </c>
      <c r="D24" s="4">
        <f t="shared" si="1"/>
        <v>0.10113750000000001</v>
      </c>
    </row>
    <row r="25" spans="1:6" x14ac:dyDescent="0.25">
      <c r="A25" t="str">
        <f>A9</f>
        <v>DC Power Jack Socket</v>
      </c>
      <c r="B25">
        <v>1</v>
      </c>
      <c r="C25" s="4">
        <f>D9</f>
        <v>0.25545454545454543</v>
      </c>
      <c r="D25" s="4">
        <f t="shared" si="1"/>
        <v>0.25545454545454543</v>
      </c>
    </row>
    <row r="26" spans="1:6" x14ac:dyDescent="0.25">
      <c r="A26" t="str">
        <f>A5</f>
        <v>Resistors - 220 Ohm</v>
      </c>
      <c r="B26">
        <v>2</v>
      </c>
      <c r="C26" s="4">
        <f>D5</f>
        <v>6.4299999999999996E-2</v>
      </c>
      <c r="D26" s="4">
        <f t="shared" si="1"/>
        <v>0.12859999999999999</v>
      </c>
    </row>
    <row r="27" spans="1:6" x14ac:dyDescent="0.25">
      <c r="A27" t="str">
        <f>A4</f>
        <v>Resistors - 3.3k Ohm</v>
      </c>
      <c r="B27">
        <v>2</v>
      </c>
      <c r="C27" s="4">
        <f>D4</f>
        <v>6.1600000000000002E-2</v>
      </c>
      <c r="D27" s="4">
        <f t="shared" si="1"/>
        <v>0.1232</v>
      </c>
    </row>
    <row r="28" spans="1:6" x14ac:dyDescent="0.25">
      <c r="A28" t="str">
        <f>A11</f>
        <v>ESP-12F ESP8266 Wifi Controller</v>
      </c>
      <c r="B28">
        <v>1</v>
      </c>
      <c r="C28" s="4">
        <f>D11</f>
        <v>2.6</v>
      </c>
      <c r="D28" s="4">
        <f t="shared" si="1"/>
        <v>2.6</v>
      </c>
    </row>
    <row r="29" spans="1:6" x14ac:dyDescent="0.25">
      <c r="A29" t="str">
        <f>A12</f>
        <v>LD1117V33 Voltage Regulator 3.3v</v>
      </c>
      <c r="B29">
        <v>1</v>
      </c>
      <c r="C29" s="4">
        <f>D12</f>
        <v>0.66583333333333339</v>
      </c>
      <c r="D29" s="4">
        <f t="shared" si="1"/>
        <v>0.66583333333333339</v>
      </c>
    </row>
    <row r="30" spans="1:6" x14ac:dyDescent="0.25">
      <c r="A30" t="str">
        <f>A18</f>
        <v>LED Red</v>
      </c>
      <c r="B30">
        <v>1</v>
      </c>
      <c r="C30" s="4">
        <f>D18</f>
        <v>6.5700000000000008E-2</v>
      </c>
      <c r="D30" s="4">
        <f t="shared" si="1"/>
        <v>6.5700000000000008E-2</v>
      </c>
    </row>
    <row r="31" spans="1:6" x14ac:dyDescent="0.25">
      <c r="A31" t="str">
        <f>A19</f>
        <v>Printed Circuit Board</v>
      </c>
      <c r="B31">
        <v>1</v>
      </c>
      <c r="C31" s="4">
        <f>D19</f>
        <v>1.075</v>
      </c>
      <c r="D31" s="4">
        <f t="shared" si="1"/>
        <v>1.075</v>
      </c>
    </row>
    <row r="32" spans="1:6" x14ac:dyDescent="0.25">
      <c r="D32" s="5" t="s">
        <v>23</v>
      </c>
    </row>
    <row r="33" spans="1:4" s="1" customFormat="1" x14ac:dyDescent="0.25">
      <c r="A33" s="1" t="s">
        <v>24</v>
      </c>
      <c r="C33" s="6"/>
      <c r="D33" s="6">
        <f>SUM(D22:D31)</f>
        <v>5.0852153787878791</v>
      </c>
    </row>
    <row r="35" spans="1:4" s="2" customFormat="1" ht="18.75" x14ac:dyDescent="0.3">
      <c r="A35" s="7" t="s">
        <v>26</v>
      </c>
      <c r="B35" s="7"/>
      <c r="C35" s="7"/>
      <c r="D35" s="7"/>
    </row>
    <row r="36" spans="1:4" x14ac:dyDescent="0.25">
      <c r="A36" t="str">
        <f>A16</f>
        <v>Capacitor 10 uF</v>
      </c>
      <c r="B36">
        <v>1</v>
      </c>
      <c r="C36" s="4">
        <f>D16</f>
        <v>1.3990000000000001E-2</v>
      </c>
      <c r="D36" s="4">
        <f t="shared" ref="D36:D43" si="2">B36*C36</f>
        <v>1.3990000000000001E-2</v>
      </c>
    </row>
    <row r="37" spans="1:4" x14ac:dyDescent="0.25">
      <c r="A37" t="s">
        <v>20</v>
      </c>
      <c r="B37">
        <v>2</v>
      </c>
      <c r="C37" s="4">
        <f>D15/8</f>
        <v>1.1237500000000001E-2</v>
      </c>
      <c r="D37" s="4">
        <f t="shared" si="2"/>
        <v>2.2475000000000002E-2</v>
      </c>
    </row>
    <row r="38" spans="1:4" x14ac:dyDescent="0.25">
      <c r="A38" t="s">
        <v>27</v>
      </c>
      <c r="B38">
        <v>2</v>
      </c>
      <c r="C38" s="4">
        <f>D15/5</f>
        <v>1.7980000000000003E-2</v>
      </c>
      <c r="D38" s="4">
        <f t="shared" si="2"/>
        <v>3.5960000000000006E-2</v>
      </c>
    </row>
    <row r="39" spans="1:4" x14ac:dyDescent="0.25">
      <c r="A39" t="str">
        <f>A13</f>
        <v>MCP23017-E I2C Expander (16 pin)</v>
      </c>
      <c r="B39">
        <v>1</v>
      </c>
      <c r="C39" s="4">
        <f>D13</f>
        <v>1.05</v>
      </c>
      <c r="D39" s="4">
        <f t="shared" si="2"/>
        <v>1.05</v>
      </c>
    </row>
    <row r="40" spans="1:4" x14ac:dyDescent="0.25">
      <c r="A40" t="str">
        <f>A3</f>
        <v>Resistors - 10k Ohm</v>
      </c>
      <c r="B40">
        <v>3</v>
      </c>
      <c r="C40" s="4">
        <f>D3</f>
        <v>4.0399999999999998E-2</v>
      </c>
      <c r="D40" s="4">
        <f t="shared" si="2"/>
        <v>0.1212</v>
      </c>
    </row>
    <row r="41" spans="1:4" x14ac:dyDescent="0.25">
      <c r="A41" t="str">
        <f>A4</f>
        <v>Resistors - 3.3k Ohm</v>
      </c>
      <c r="B41">
        <v>16</v>
      </c>
      <c r="C41" s="4">
        <f>D4</f>
        <v>6.1600000000000002E-2</v>
      </c>
      <c r="D41" s="4">
        <f t="shared" si="2"/>
        <v>0.98560000000000003</v>
      </c>
    </row>
    <row r="42" spans="1:4" x14ac:dyDescent="0.25">
      <c r="A42" t="str">
        <f>A6</f>
        <v>DIP Switch - 3 position</v>
      </c>
      <c r="B42">
        <v>1</v>
      </c>
      <c r="C42" s="4">
        <f>D6</f>
        <v>0.68200000000000005</v>
      </c>
      <c r="D42" s="4">
        <f t="shared" si="2"/>
        <v>0.68200000000000005</v>
      </c>
    </row>
    <row r="43" spans="1:4" x14ac:dyDescent="0.25">
      <c r="A43" t="str">
        <f>A31</f>
        <v>Printed Circuit Board</v>
      </c>
      <c r="B43">
        <v>1</v>
      </c>
      <c r="C43" s="4">
        <f>D31</f>
        <v>1.075</v>
      </c>
      <c r="D43" s="4">
        <f t="shared" si="2"/>
        <v>1.075</v>
      </c>
    </row>
    <row r="44" spans="1:4" x14ac:dyDescent="0.25">
      <c r="D44" s="5" t="s">
        <v>23</v>
      </c>
    </row>
    <row r="45" spans="1:4" x14ac:dyDescent="0.25">
      <c r="A45" s="1" t="s">
        <v>24</v>
      </c>
      <c r="D45" s="6">
        <f>SUM(D36:D43)</f>
        <v>3.9862250000000001</v>
      </c>
    </row>
    <row r="48" spans="1:4" s="2" customFormat="1" ht="18.75" x14ac:dyDescent="0.3">
      <c r="A48" s="7" t="s">
        <v>29</v>
      </c>
      <c r="B48" s="7"/>
      <c r="C48" s="7"/>
      <c r="D48" s="7"/>
    </row>
    <row r="49" spans="1:4" x14ac:dyDescent="0.25">
      <c r="A49" t="str">
        <f>A16</f>
        <v>Capacitor 10 uF</v>
      </c>
      <c r="B49">
        <v>1</v>
      </c>
      <c r="C49" s="4">
        <f>D16</f>
        <v>1.3990000000000001E-2</v>
      </c>
      <c r="D49" s="4">
        <f t="shared" ref="D49:D56" si="3">B49*C49</f>
        <v>1.3990000000000001E-2</v>
      </c>
    </row>
    <row r="50" spans="1:4" x14ac:dyDescent="0.25">
      <c r="A50" t="s">
        <v>20</v>
      </c>
      <c r="B50">
        <v>2</v>
      </c>
      <c r="C50" s="4">
        <f>D15/8</f>
        <v>1.1237500000000001E-2</v>
      </c>
      <c r="D50" s="4">
        <f t="shared" si="3"/>
        <v>2.2475000000000002E-2</v>
      </c>
    </row>
    <row r="51" spans="1:4" x14ac:dyDescent="0.25">
      <c r="A51" t="s">
        <v>27</v>
      </c>
      <c r="B51">
        <v>2</v>
      </c>
      <c r="C51" s="4">
        <f>D15/5</f>
        <v>1.7980000000000003E-2</v>
      </c>
      <c r="D51" s="4">
        <f t="shared" si="3"/>
        <v>3.5960000000000006E-2</v>
      </c>
    </row>
    <row r="52" spans="1:4" x14ac:dyDescent="0.25">
      <c r="A52" t="str">
        <f>A13</f>
        <v>MCP23017-E I2C Expander (16 pin)</v>
      </c>
      <c r="B52">
        <v>1</v>
      </c>
      <c r="C52" s="4">
        <f>D13</f>
        <v>1.05</v>
      </c>
      <c r="D52" s="4">
        <f t="shared" si="3"/>
        <v>1.05</v>
      </c>
    </row>
    <row r="53" spans="1:4" x14ac:dyDescent="0.25">
      <c r="A53" t="str">
        <f>A3</f>
        <v>Resistors - 10k Ohm</v>
      </c>
      <c r="B53">
        <v>3</v>
      </c>
      <c r="C53" s="4">
        <f>D3</f>
        <v>4.0399999999999998E-2</v>
      </c>
      <c r="D53" s="4">
        <f t="shared" si="3"/>
        <v>0.1212</v>
      </c>
    </row>
    <row r="54" spans="1:4" x14ac:dyDescent="0.25">
      <c r="A54" t="str">
        <f>A5</f>
        <v>Resistors - 220 Ohm</v>
      </c>
      <c r="B54">
        <v>16</v>
      </c>
      <c r="C54" s="4">
        <f>D5</f>
        <v>6.4299999999999996E-2</v>
      </c>
      <c r="D54" s="4">
        <f t="shared" si="3"/>
        <v>1.0287999999999999</v>
      </c>
    </row>
    <row r="55" spans="1:4" x14ac:dyDescent="0.25">
      <c r="A55" t="str">
        <f>A43</f>
        <v>Printed Circuit Board</v>
      </c>
      <c r="B55">
        <v>1</v>
      </c>
      <c r="C55" s="4">
        <f>D43</f>
        <v>1.075</v>
      </c>
      <c r="D55" s="4">
        <f t="shared" si="3"/>
        <v>1.075</v>
      </c>
    </row>
    <row r="56" spans="1:4" x14ac:dyDescent="0.25">
      <c r="A56" t="str">
        <f>A6</f>
        <v>DIP Switch - 3 position</v>
      </c>
      <c r="B56">
        <v>1</v>
      </c>
      <c r="C56" s="4">
        <f>D6</f>
        <v>0.68200000000000005</v>
      </c>
      <c r="D56" s="4">
        <f t="shared" si="3"/>
        <v>0.68200000000000005</v>
      </c>
    </row>
    <row r="57" spans="1:4" x14ac:dyDescent="0.25">
      <c r="D57" s="5" t="s">
        <v>23</v>
      </c>
    </row>
    <row r="58" spans="1:4" x14ac:dyDescent="0.25">
      <c r="A58" s="1" t="s">
        <v>24</v>
      </c>
      <c r="D58" s="6">
        <f>SUM(D49:D56)</f>
        <v>4.0294250000000007</v>
      </c>
    </row>
    <row r="61" spans="1:4" s="2" customFormat="1" ht="18.75" x14ac:dyDescent="0.3">
      <c r="A61" s="7" t="s">
        <v>28</v>
      </c>
      <c r="B61" s="7"/>
      <c r="C61" s="7"/>
      <c r="D61" s="7"/>
    </row>
    <row r="62" spans="1:4" x14ac:dyDescent="0.25">
      <c r="A62" t="str">
        <f>A16</f>
        <v>Capacitor 10 uF</v>
      </c>
      <c r="B62">
        <v>1</v>
      </c>
      <c r="C62" s="4">
        <f>D16</f>
        <v>1.3990000000000001E-2</v>
      </c>
      <c r="D62" s="4">
        <f t="shared" ref="D62:D69" si="4">B62*C62</f>
        <v>1.3990000000000001E-2</v>
      </c>
    </row>
    <row r="63" spans="1:4" x14ac:dyDescent="0.25">
      <c r="A63" t="s">
        <v>20</v>
      </c>
      <c r="B63">
        <v>4</v>
      </c>
      <c r="C63" s="4">
        <f>D39/8</f>
        <v>0.13125000000000001</v>
      </c>
      <c r="D63" s="4">
        <f t="shared" si="4"/>
        <v>0.52500000000000002</v>
      </c>
    </row>
    <row r="64" spans="1:4" x14ac:dyDescent="0.25">
      <c r="A64" t="str">
        <f>A10</f>
        <v>L293D Stepper Motor Driver</v>
      </c>
      <c r="B64">
        <v>1</v>
      </c>
      <c r="C64" s="4">
        <f>D10</f>
        <v>0.89900000000000002</v>
      </c>
      <c r="D64" s="4">
        <f t="shared" si="4"/>
        <v>0.89900000000000002</v>
      </c>
    </row>
    <row r="65" spans="1:4" x14ac:dyDescent="0.25">
      <c r="A65" t="str">
        <f>A3</f>
        <v>Resistors - 10k Ohm</v>
      </c>
      <c r="B65">
        <v>3</v>
      </c>
      <c r="C65" s="4">
        <f>D3</f>
        <v>4.0399999999999998E-2</v>
      </c>
      <c r="D65" s="4">
        <f t="shared" si="4"/>
        <v>0.1212</v>
      </c>
    </row>
    <row r="66" spans="1:4" x14ac:dyDescent="0.25">
      <c r="A66" t="str">
        <f>A4</f>
        <v>Resistors - 3.3k Ohm</v>
      </c>
      <c r="B66">
        <v>4</v>
      </c>
      <c r="C66" s="4">
        <f>D4</f>
        <v>6.1600000000000002E-2</v>
      </c>
      <c r="D66" s="4">
        <f t="shared" si="4"/>
        <v>0.24640000000000001</v>
      </c>
    </row>
    <row r="67" spans="1:4" x14ac:dyDescent="0.25">
      <c r="A67" t="str">
        <f>A14</f>
        <v>MCP23008-E I2C Expander (8 pin)</v>
      </c>
      <c r="B67">
        <v>1</v>
      </c>
      <c r="C67" s="4">
        <f>D14</f>
        <v>1.08</v>
      </c>
      <c r="D67" s="4">
        <f t="shared" si="4"/>
        <v>1.08</v>
      </c>
    </row>
    <row r="68" spans="1:4" x14ac:dyDescent="0.25">
      <c r="A68" t="str">
        <f>A56</f>
        <v>DIP Switch - 3 position</v>
      </c>
      <c r="B68">
        <v>1</v>
      </c>
      <c r="C68" s="4">
        <f>D56</f>
        <v>0.68200000000000005</v>
      </c>
      <c r="D68" s="4">
        <f t="shared" si="4"/>
        <v>0.68200000000000005</v>
      </c>
    </row>
    <row r="69" spans="1:4" x14ac:dyDescent="0.25">
      <c r="A69" t="str">
        <f>A19</f>
        <v>Printed Circuit Board</v>
      </c>
      <c r="B69">
        <v>1</v>
      </c>
      <c r="C69" s="4">
        <f>D19</f>
        <v>1.075</v>
      </c>
      <c r="D69" s="4">
        <f t="shared" si="4"/>
        <v>1.075</v>
      </c>
    </row>
    <row r="70" spans="1:4" x14ac:dyDescent="0.25">
      <c r="D70" s="5" t="s">
        <v>23</v>
      </c>
    </row>
    <row r="71" spans="1:4" x14ac:dyDescent="0.25">
      <c r="A71" s="1" t="s">
        <v>24</v>
      </c>
      <c r="D71" s="6">
        <f>SUM(D62:D69)</f>
        <v>4.6425900000000002</v>
      </c>
    </row>
  </sheetData>
  <mergeCells count="5">
    <mergeCell ref="A1:D1"/>
    <mergeCell ref="A21:D21"/>
    <mergeCell ref="A35:D35"/>
    <mergeCell ref="A48:D48"/>
    <mergeCell ref="A61:D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2018-04-01T16:32:51Z</cp:lastPrinted>
  <dcterms:created xsi:type="dcterms:W3CDTF">2017-12-30T16:27:06Z</dcterms:created>
  <dcterms:modified xsi:type="dcterms:W3CDTF">2018-04-01T22:33:41Z</dcterms:modified>
</cp:coreProperties>
</file>