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BIS\Contracts\Analysis-of-tender-document-IIT-Madras\Tender Docs to Study\"/>
    </mc:Choice>
  </mc:AlternateContent>
  <xr:revisionPtr revIDLastSave="0" documentId="13_ncr:1_{552B5E38-AE8C-4A70-981A-D7C4F7A89FC8}" xr6:coauthVersionLast="47" xr6:coauthVersionMax="47" xr10:uidLastSave="{00000000-0000-0000-0000-000000000000}"/>
  <bookViews>
    <workbookView xWindow="-103" yWindow="-103" windowWidth="16663" windowHeight="9463" xr2:uid="{095BA8A2-2A46-431A-A2A3-22C9E316147E}"/>
  </bookViews>
  <sheets>
    <sheet name="BMRCL Output Comparis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 l="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<sst xmlns="http://schemas.openxmlformats.org/spreadsheetml/2006/main" count="116" uniqueCount="113">
  <si>
    <t>S.No</t>
  </si>
  <si>
    <t>Term</t>
  </si>
  <si>
    <t>Manual</t>
  </si>
  <si>
    <t>Gemini</t>
  </si>
  <si>
    <t>Perplexity</t>
  </si>
  <si>
    <t>Client Name</t>
  </si>
  <si>
    <t>Bangalore Metro Rail Corporation Ltd. (BMRCL) - Joint Venture of Government of Karnataka and Government of India</t>
  </si>
  <si>
    <t>Bangalore Metro Rail Corporation Limited (BMRCL) (A Joint Venture of GOK &amp; GOI)</t>
  </si>
  <si>
    <t>Bangalore Metro Rail Corporation Ltd. (BMRCL)</t>
  </si>
  <si>
    <t>Funding Agency, if any</t>
  </si>
  <si>
    <t>EIB (European Investment Bank) and AIIB (Asian Infrastructure Investment Bank) (Subject to loan approval) - part of the funding with GoI and GoK(equity Split)</t>
  </si>
  <si>
    <t>BMRCL is applying for a Loan from bilateral/multilateral funding agency/agencies (EIB and AIIB) towards part cost of the Project. The remaining portion shall be financed through equity participation by the Government of India and Government of Karnataka.</t>
  </si>
  <si>
    <t>Government of India, Government of Karnataka, EIB &amp; AIIB Loans (bilateral/multilateral funding)</t>
  </si>
  <si>
    <t>Bidding System</t>
  </si>
  <si>
    <t>Single stage – Two Envelope System (Technical &amp; Financial separately)
Envelope-1: Tender Security. (Details in NIT and ITT Clause 13)
Envelope-2: Technical Proposal. (Details in ITT Clause 9.2)
Envelope-3: Financial Proposal. (Details in ITT Clause 9.4)
Envelope-4: Outer Envelope.</t>
  </si>
  <si>
    <t>Single stage Two Envelope System</t>
  </si>
  <si>
    <t>Single stage, two envelope system</t>
  </si>
  <si>
    <t>Name of the Work</t>
  </si>
  <si>
    <t>Design &amp; Construction of Underground Structures (Tunnels &amp; Stations) from Shivajinagar (Excl.) to Tannery Road (Excl.), 2.884 km, including Cantonment and Pottery Town UG stations, Reach-6, Phase-2</t>
  </si>
  <si>
    <t>"Design &amp; Construction of Underground structures (Tunnels &amp; Stations) of length 2.884 Km (approx.) from Shivajinagar Station (excluding) to Tannery Road Station (excluding) (Chainage 13938.328 m to 16822.521 m) including allied works and 2 Nos of UG Metro Stations viz Cantonment and Pottery Town in Reach-6 line of Bangalore Metro Rail Project, Phase-2."</t>
  </si>
  <si>
    <t>Design &amp; Construction of Underground structures (Tunnels &amp; Stations) of length 2.884 Km (approx.), Shivajinagar Station (excluding) to Tannery Road Station (excluding), including allied works; 2 UG stations: Cantonment &amp; Pottery Town, Reach-6, Phase-2</t>
  </si>
  <si>
    <t>Project Location</t>
  </si>
  <si>
    <t>Bangalore, Karnataka, India; Reach-6 Metro - Shivajinagar to Tannery Road</t>
  </si>
  <si>
    <t>Bangalore (Bengaluru), Karnataka, India</t>
  </si>
  <si>
    <t>Bangalore City, Karnataka</t>
  </si>
  <si>
    <t>Completion Period</t>
  </si>
  <si>
    <t>42 Months (1260 days) from date of signing Contract Agreement</t>
  </si>
  <si>
    <t>42 Months</t>
  </si>
  <si>
    <t>42 Months</t>
  </si>
  <si>
    <t>Estimated Cost</t>
  </si>
  <si>
    <t>₹ 1105.42 Crores</t>
  </si>
  <si>
    <t>INR 1105.42 Crores</t>
  </si>
  <si>
    <t>INR 1105.42 Crores</t>
  </si>
  <si>
    <t>Cost of Tender Document</t>
  </si>
  <si>
    <t>₹ 56,000 (inclusive of GST)</t>
  </si>
  <si>
    <t>INR 56,000 (Rupees Fifty Six Thousand Only) (inclusive of GST)</t>
  </si>
  <si>
    <t>INR 56,000 (Incl. GST)</t>
  </si>
  <si>
    <t>Earnest Money Deposit (EMD) / Tender Security</t>
  </si>
  <si>
    <t>₹ 11.06 Crores (in form of BG/Pay Order/DD, valid for 240 days from date of bid submission)</t>
  </si>
  <si>
    <t>INR 11.06 Crores</t>
  </si>
  <si>
    <t>INR 11.06 Crores</t>
  </si>
  <si>
    <t>Important Dates (Sale/Download of Tender Documents)</t>
  </si>
  <si>
    <t>Issue: 26.06.2018
 Last date of queries: 17.07.2018 at 17.30 hrs
Sale up to: 07.08.2018
 Pre-bid meeting: 16.07.2018 at 11.00 hrs
Submission: 07.09.2018 (11:00–15:00 Hrs)
Opening: 07.09.2018 (15:30 Hrs)</t>
  </si>
  <si>
    <t>From 26.06.2018 to 07.08.2018 (until midnight of 07.08.2018 for online download)</t>
  </si>
  <si>
    <t>26-06-2018 to 07-08-2018</t>
  </si>
  <si>
    <t>Important Dates (Pre-bid meeting)</t>
  </si>
  <si>
    <t>16/07/2018 at 11.00 hrs</t>
  </si>
  <si>
    <t>16-07-2018 at 11:00 hrs</t>
  </si>
  <si>
    <t>Important Dates (Date &amp; time for submission of Tenders)</t>
  </si>
  <si>
    <t>07−09−2018 (from 11.00 Hrs to 15.00 Hrs)</t>
  </si>
  <si>
    <t>07-09-2018 (11:00–15:00 hrs IST)</t>
  </si>
  <si>
    <t>Pre-bid meeting?</t>
  </si>
  <si>
    <t xml:space="preserve"> Pre-bid meeting: 16.07.2018 at 11.00 hrs</t>
  </si>
  <si>
    <t>Yes, scheduled for 16/07/2018 at 11.00 hrs. Attendance is not a cause for disqualification.</t>
  </si>
  <si>
    <t>Joint Venture?</t>
  </si>
  <si>
    <t>Allowed; max 3 partners, with rules on % participation (Lead ≥ 50%, Others ≥ 25%)- Appendix 31 , Schedule 12 of SCC</t>
  </si>
  <si>
    <t>Yes, JV is permitted. The number of members shall be restricted to maximum THREE. Lead member must have at least 50% participation, others a minimum of 25% individually.</t>
  </si>
  <si>
    <t>Allowed, max 3 members, lead member to hold at least 50% share.</t>
  </si>
  <si>
    <t>Power of Attorney</t>
  </si>
  <si>
    <t>Required, both for signing the bid and for JV arrangements; foreign PoAs to be notarized and legalized</t>
  </si>
  <si>
    <t>Required for the signatory/ies to commit the Tenderer or each JV member. Formats are provided in Appendix-29 and Appendix-30.</t>
  </si>
  <si>
    <t>Site Visit?</t>
  </si>
  <si>
    <t>Mandatory, at own cost/risk; was advised by employer for all bidders, given data is for guidance only.</t>
  </si>
  <si>
    <t>Yes, advised. The Tenderer is advised to visit and examine the Site of Works and its surroundings at his/their responsibility, risk and cost.</t>
  </si>
  <si>
    <t>Mandatory site visit. Land &amp; geotechnical data provided only for reference. Additional investigation at contractor's cost.</t>
  </si>
  <si>
    <t>Geotechnical Investigation Reports</t>
  </si>
  <si>
    <t>Reference data provided; tenderers can carry out their own investigation for bid preparation</t>
  </si>
  <si>
    <t>For reference only. Tenderer is expected to satisfy himself with data furnished and if required, carry out investigations independently at his own cost.</t>
  </si>
  <si>
    <t>Land Availability (for work/labor camp)</t>
  </si>
  <si>
    <t>The notification for land acquisition has been issued and is in process. The joint
measurement work is under process and the final notification is awaited. The Tender
for demolition of buildings is invited and awarded. Casting yard land (near Peenya Depot ~23,261 sqm) provided for casting activities; more land, if required, must be arranged by contractor, Necessary permanent utility diversion to done by the employer thorugh the separate contract.</t>
  </si>
  <si>
    <t>BMRCL has 23261 Sqm of land near Peenya Depot for casting related works and any other works, but not for setting up of labour camp. The land will be given free of cost for the original contract period.</t>
  </si>
  <si>
    <t>Other land availability</t>
  </si>
  <si>
    <t>No additional land acquisition support from employer beyond specified casting yard</t>
  </si>
  <si>
    <t>If the contractor needs further area(s) for his activities, then he has to arrange for it at his own cost. No additional land will be acquired by BMRCL for this purpose.</t>
  </si>
  <si>
    <t>Technical bid submittals</t>
  </si>
  <si>
    <t>Technical Proposal Vol-1, 2, 3 (duly signed, stamped)
Annual &amp; Financial Reports
Memorandum &amp; Article of Association
Addenda/Corrigenda
Details of providers of guarantees and warranties under sub-clause 4.2 of GCC.
 All eligibility/qualifying documents, power(s) of attorney, MoU/JVA if JV
 Approach &amp; Methodology, Site Organization, Work Programme, Equipment, Key Personnel, Safety/Quality Plans, Statement of Deviations [see section 9.2, 9.2.1, 9.2.2, EQC]
Statements of deviations
Tender Price</t>
  </si>
  <si>
    <t>Must include Technical Proposal (Volume-1, 2, 3), Annual Report/Financial Report, MoA/AoA, Addendum/Corrigendum, supporting documents for EQC, Details of providers of guarantees/warranties, Conceptual Design notes/calculations, Work Programme, Outline Quality, Safety, Health &amp; Environmental Plan, and details of deviations (Appendix-28).</t>
  </si>
  <si>
    <t>Technical proposal (design comprehension, work scheduling, resource deployment, quality &amp; safety plans), financial bid, eligibility &amp; qualification proofs (CA certificate, client work certificates, power of attorney, JV MoU if applicable)</t>
  </si>
  <si>
    <t>Financial/Cost bid submittals</t>
  </si>
  <si>
    <t>Financial Proposal in separate sealed envelope
Summary of Price Bid
 Form of Price Bid
Preamble
Schedule-C BOQ &amp; Breakup of Payment
 Appendix-35 (Pricing of Conditions/Deviations)</t>
  </si>
  <si>
    <t>Must be in a separate sealed envelope (Envelope-3) and comprise: Summary of Price bid, Form of Price bid, Preamble, Outline Description/Bill of Quantities, and Appendix 35 (Pricing of Unqualified withdrawal of Conditions, Qualifications, Deviations, etc.).</t>
  </si>
  <si>
    <t>Bid Validity</t>
  </si>
  <si>
    <t>180 days from date of submission</t>
  </si>
  <si>
    <t>Tenders shall be valid for a period of 180 days from the date of submission of Tenders.</t>
  </si>
  <si>
    <t>180 days from submission date</t>
  </si>
  <si>
    <t>Grounds for bid rejection</t>
  </si>
  <si>
    <t xml:space="preserve"> Late bid
 Non-submission/invalid EMD
No separate sealed envelopes for Tech/Fin
Not meeting eligibility/qualification
 One institute One  bid
Conflict of interest/prohibited, fraudulent, or corrupt practices
False information, errors, insufficient documentation, modification attempts after deadline, etc. [Detailed in ITT 2.7, 13.2, 21, and EQC]
Clause 1.3 of ITT , 2.8 of ITT , sub cluse - 4.33 of GCC , Appendix 34</t>
  </si>
  <si>
    <t>Failure to include Tender Security. Inadequate Tender Security (wrong bank/validity/amount/not payable in Bangalore). Not substantially responsive to requirements/material deviation. Conflict of interest. Failure to accept correction of arithmetical errors.</t>
  </si>
  <si>
    <t>Substantively responsive technical &amp; financial bid with lowest evaluated reasonable price</t>
  </si>
  <si>
    <t>Eligibility Criteria</t>
  </si>
  <si>
    <t>Work experience: Similar nature (TBM tunnel, min. 5m dia.), ≥3.92 km in last 10 years (JVs allowed conditions apply)
The number of Joint Venture Partners shall be restricted to maximum of THREE. 
Bid capacity should be greater than or equal to the cost of the current project.
DDC: Work for at least 2 UG metro stations &amp; 1.0 km tunnel
Financial: Positive net worth last 2 FYs, EBIT positive 2 out of last 5 FYs, liquidity ≥₹221.08 Cr, annual turnover min. ₹947.50 Cr for 2 years out of last 5, bid capacity ≥₹1105.42 Cr (See detailed EQC Sec-C, pages 3-9)</t>
  </si>
  <si>
    <t xml:space="preserve">Qualified, reputed and experienced contractors/JVs with relevant experience in similar projects in last 10 years
Annual Turnover: Minimum INR 473.75 Crores in at least 2 of last 5 years, aggregate INR 947.50 Crores. Experience in relevant underground metro works, positive net worth for last 2 years, profit before interest &amp; tax in at least 2 years. Financial info certified by CA
</t>
  </si>
  <si>
    <t>Technical Qualification Criteria</t>
  </si>
  <si>
    <t>Team 3 Model</t>
  </si>
  <si>
    <t>EIB and AIIB</t>
  </si>
  <si>
    <t>Single stage – Two Envelope System</t>
  </si>
  <si>
    <t>“Design &amp; Construction of Underground structures (Tunnels &amp; Stations) of length 2.884 Km (approx.) from Shivajinagar Station (excluding) to Tannery Road Station (excluding) (Chainage 13938.328 m to 16822.521 m) including allied works and 2 Nos of UG Metro Stations viz Cantonment and Pottery Town in Reach-6 line of Bangalore Metro Rail Project, Phase-2.”</t>
  </si>
  <si>
    <t>Bangalore Metro Rail Project, Phase-2</t>
  </si>
  <si>
    <t>42 Months (1260 days)</t>
  </si>
  <si>
    <t>INR 56,000 (Rupees Fifty- Six thousand only)</t>
  </si>
  <si>
    <t>Sale of Tender Documents: 26.06.2018 to 07.08.2018; Pre-bid meeting: 16/07/2018 at 11.00 hrs; Last date of Seeking Clarification: 17/07/2018 at 17.30 hrs; Date &amp; time of submission of tender: 07/09/2018 from 11.00 hrs to 15.00 hrs (IST); Date &amp; Time of opening of tender: 07/09/2018 at 15.30 hrs (IST)</t>
  </si>
  <si>
    <t>180 days from the date of submission of Tenders</t>
  </si>
  <si>
    <t>Permitted, maximum THREE members. Lead member 50% participation, other members at least 25% individually. All members jointly and severally liable.</t>
  </si>
  <si>
    <t>Required, authorizing signatory(ies) to commit the Tenderer or each member of partnership/joint venture. Foreign partners' POAs to be notarized and stamped by Indian Embassy/High Commission, or carry Apostille Certificate if from Hague Legislation Convention 1961 signatory countries.</t>
  </si>
  <si>
    <t>INR 11.06 Crores/INR 11.06 Crores, valid up to 240 days from the date of submission of Tenders</t>
  </si>
  <si>
    <t>Late tenders; Tender not accompanied by tender security; Tender Security Bank Guarantee from non-Indian Scheduled Bank/Scheduled Foreign Bank or from Co-operative bank; Tender Security Amount less than required; Tender Security validity less than 240 days; Tender Security not payable in Bangalore. Also, tenderers (or subcontractors) subject to conviction for bankruptcy/insolvency, non-payment of social security/taxes, violation of environmental/social/labour law, distorting competition, significant deficiencies in prior public contracts, conviction for fraud/corruption, listed for financial sanctions by UN/EU, grave professional misconduct, conflict of interest, serious misrepresentation, unduly influencing decision-making.</t>
  </si>
  <si>
    <t>Work experience (minimum 3.92 KM tunnel by TBM, DDC experience for 2 UG Metro Stations &amp; 1.0 KM tunnel); Financial standing (liquidity INR 221.08 Crores, positive EBIT in 2 of last 5 years, positive net worth in last 2 financial years, annual turnover of Rs. 473.75 Crores in at least 2 of last 5 years aggregating to Rs. 947.50 Crores); Bid Capacity (available bid capacity ≥ Rs.1105.42 Crores); Key Personnel (e.g., Project Manager, Deputy Project Managers, TBM Engineer, Geotechnical Engineer); Plant &amp; Machinery (minimum TWO TBMs, concrete pump/boom placer, casting yard equipment, shuttering/staging); Ethics &amp; Performance; Litigation History; Approach &amp; Methodology (for bored tunnels and metro stations, conceptual design notes/calculations).</t>
  </si>
  <si>
    <t>Tenderer is advised to visit and examine the Site of Works and its surroundings at his/their responsibility, risk and cost and obtain all necessary information. Deemed to have inspected the Site and surroundings before tendering.</t>
  </si>
  <si>
    <t>Geo-Technical Data in Tender Document are based on surveys conducted by BMRCL and for reference only. Contents are for general information only, not warranties. Tenderer expected to satisfy himself with data and carry out independent investigations if required, at own cost.</t>
  </si>
  <si>
    <t>Notification for land acquisition issued and in process; joint measurement work under process; final notification awaited. Tender for demolition of buildings invited and awarded. Estimates for shifting water supply and UGD lines being made; amount to be deposited with BWSSB. All charted underground and overhead utilities arranged to be shifted by BMRCL</t>
  </si>
  <si>
    <t>BMRCL has land near Peenya Depot (approx. 23261 Sqm) for casting related works and other works (not labour camp), to be given free of cost for original contract period and extended periods where extension of time is granted by BMRCL (rent charged at 5% of guidance value for extended periods under clause 8.4.3 of GCC). Contractor to arrange levelling, access roads, power, water supply at own cost. Site clearance/restoration is contractor's responsibility. If contractor needs further area(s), they must arrange it at their own cost; no additional land acquired by BMRCL.</t>
  </si>
  <si>
    <t>Team 3 F1</t>
  </si>
  <si>
    <t>Comparision of Various sources output and F1 Score for TAD from BMRCL 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</si>
</sst>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sz val="12"/>
      <color theme="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0">
    <xf numFmtId="0" fontId="0" fillId="0" borderId="0" xfId="0"/>
    <xf numFmtId="0" fontId="2" fillId="0" borderId="0" xfId="0" applyFont="1"/>
    <xf numFmtId="0" fontId="2" fillId="0" borderId="5"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6" xfId="0" applyFont="1" applyBorder="1" applyAlignment="1">
      <alignment horizontal="center" vertical="center"/>
    </xf>
    <xf numFmtId="0" fontId="2" fillId="0" borderId="1" xfId="0" applyFont="1" applyBorder="1" applyAlignment="1">
      <alignment horizontal="left" vertical="center" wrapText="1"/>
    </xf>
    <xf numFmtId="0" fontId="2" fillId="0" borderId="7" xfId="0" applyFont="1" applyBorder="1" applyAlignment="1">
      <alignment horizontal="center" vertical="center"/>
    </xf>
    <xf numFmtId="0" fontId="2" fillId="0" borderId="8" xfId="0" applyFont="1" applyBorder="1" applyAlignment="1">
      <alignment horizontal="left" vertical="center" wrapText="1"/>
    </xf>
    <xf numFmtId="0" fontId="2" fillId="0" borderId="8" xfId="0" applyFont="1" applyBorder="1" applyAlignment="1">
      <alignment horizontal="left" vertical="center"/>
    </xf>
    <xf numFmtId="0" fontId="2" fillId="0" borderId="9"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760DD-64F8-48AF-8340-D6AE091CB976}">
  <dimension ref="A1:G27"/>
  <sheetViews>
    <sheetView tabSelected="1" zoomScale="55" workbookViewId="0">
      <selection sqref="A1:G27"/>
    </sheetView>
  </sheetViews>
  <sheetFormatPr defaultRowHeight="15.45" x14ac:dyDescent="0.4"/>
  <cols>
    <col min="1" max="1" width="9.23046875" style="11"/>
    <col min="2" max="2" width="28.07421875" style="12" customWidth="1"/>
    <col min="3" max="3" width="66.3046875" style="12" customWidth="1"/>
    <col min="4" max="5" width="63.84375" style="12" customWidth="1"/>
    <col min="6" max="6" width="63.84375" style="1" customWidth="1"/>
    <col min="7" max="7" width="9.23046875" style="11"/>
    <col min="8" max="16384" width="9.23046875" style="1"/>
  </cols>
  <sheetData>
    <row r="1" spans="1:7" x14ac:dyDescent="0.4">
      <c r="A1" s="15" t="s">
        <v>112</v>
      </c>
      <c r="B1" s="16"/>
      <c r="C1" s="16"/>
      <c r="D1" s="16"/>
      <c r="E1" s="16"/>
      <c r="F1" s="16"/>
      <c r="G1" s="17"/>
    </row>
    <row r="2" spans="1:7" ht="30" x14ac:dyDescent="0.4">
      <c r="A2" s="18" t="s">
        <v>0</v>
      </c>
      <c r="B2" s="13" t="s">
        <v>1</v>
      </c>
      <c r="C2" s="13" t="s">
        <v>2</v>
      </c>
      <c r="D2" s="13" t="s">
        <v>3</v>
      </c>
      <c r="E2" s="13" t="s">
        <v>4</v>
      </c>
      <c r="F2" s="14" t="s">
        <v>93</v>
      </c>
      <c r="G2" s="19" t="s">
        <v>111</v>
      </c>
    </row>
    <row r="3" spans="1:7" ht="75.900000000000006" customHeight="1" x14ac:dyDescent="0.4">
      <c r="A3" s="2">
        <v>1</v>
      </c>
      <c r="B3" s="3" t="s">
        <v>5</v>
      </c>
      <c r="C3" s="3" t="s">
        <v>6</v>
      </c>
      <c r="D3" s="3" t="s">
        <v>7</v>
      </c>
      <c r="E3" s="3" t="s">
        <v>8</v>
      </c>
      <c r="F3" s="4" t="s">
        <v>8</v>
      </c>
      <c r="G3" s="5">
        <v>1</v>
      </c>
    </row>
    <row r="4" spans="1:7" ht="75.900000000000006" customHeight="1" x14ac:dyDescent="0.4">
      <c r="A4" s="2">
        <v>2</v>
      </c>
      <c r="B4" s="3" t="s">
        <v>9</v>
      </c>
      <c r="C4" s="3" t="s">
        <v>10</v>
      </c>
      <c r="D4" s="3" t="s">
        <v>11</v>
      </c>
      <c r="E4" s="3" t="s">
        <v>12</v>
      </c>
      <c r="F4" s="4" t="s">
        <v>94</v>
      </c>
      <c r="G4" s="5">
        <v>1</v>
      </c>
    </row>
    <row r="5" spans="1:7" ht="75.900000000000006" customHeight="1" x14ac:dyDescent="0.4">
      <c r="A5" s="2">
        <f>A4+1</f>
        <v>3</v>
      </c>
      <c r="B5" s="3" t="s">
        <v>13</v>
      </c>
      <c r="C5" s="3" t="s">
        <v>14</v>
      </c>
      <c r="D5" s="3" t="s">
        <v>15</v>
      </c>
      <c r="E5" s="3" t="s">
        <v>16</v>
      </c>
      <c r="F5" s="4" t="s">
        <v>95</v>
      </c>
      <c r="G5" s="5">
        <v>1</v>
      </c>
    </row>
    <row r="6" spans="1:7" ht="75.900000000000006" customHeight="1" x14ac:dyDescent="0.4">
      <c r="A6" s="2">
        <f t="shared" ref="A6:A27" si="0">A5+1</f>
        <v>4</v>
      </c>
      <c r="B6" s="3" t="s">
        <v>17</v>
      </c>
      <c r="C6" s="3" t="s">
        <v>18</v>
      </c>
      <c r="D6" s="3" t="s">
        <v>19</v>
      </c>
      <c r="E6" s="3" t="s">
        <v>20</v>
      </c>
      <c r="F6" s="3" t="s">
        <v>96</v>
      </c>
      <c r="G6" s="5">
        <v>1</v>
      </c>
    </row>
    <row r="7" spans="1:7" ht="75.900000000000006" customHeight="1" x14ac:dyDescent="0.4">
      <c r="A7" s="2">
        <f t="shared" si="0"/>
        <v>5</v>
      </c>
      <c r="B7" s="3" t="s">
        <v>21</v>
      </c>
      <c r="C7" s="3" t="s">
        <v>22</v>
      </c>
      <c r="D7" s="3" t="s">
        <v>23</v>
      </c>
      <c r="E7" s="3" t="s">
        <v>24</v>
      </c>
      <c r="F7" s="4" t="s">
        <v>97</v>
      </c>
      <c r="G7" s="5">
        <v>1</v>
      </c>
    </row>
    <row r="8" spans="1:7" ht="75.900000000000006" customHeight="1" x14ac:dyDescent="0.4">
      <c r="A8" s="2">
        <f t="shared" si="0"/>
        <v>6</v>
      </c>
      <c r="B8" s="3" t="s">
        <v>25</v>
      </c>
      <c r="C8" s="3" t="s">
        <v>26</v>
      </c>
      <c r="D8" s="3" t="s">
        <v>27</v>
      </c>
      <c r="E8" s="3" t="s">
        <v>28</v>
      </c>
      <c r="F8" s="4" t="s">
        <v>98</v>
      </c>
      <c r="G8" s="5">
        <v>1</v>
      </c>
    </row>
    <row r="9" spans="1:7" ht="75.900000000000006" customHeight="1" x14ac:dyDescent="0.4">
      <c r="A9" s="2">
        <f t="shared" si="0"/>
        <v>7</v>
      </c>
      <c r="B9" s="3" t="s">
        <v>29</v>
      </c>
      <c r="C9" s="3" t="s">
        <v>30</v>
      </c>
      <c r="D9" s="3" t="s">
        <v>31</v>
      </c>
      <c r="E9" s="3" t="s">
        <v>32</v>
      </c>
      <c r="F9" s="4" t="s">
        <v>32</v>
      </c>
      <c r="G9" s="5">
        <v>1</v>
      </c>
    </row>
    <row r="10" spans="1:7" ht="75.900000000000006" customHeight="1" x14ac:dyDescent="0.4">
      <c r="A10" s="2">
        <f t="shared" si="0"/>
        <v>8</v>
      </c>
      <c r="B10" s="3" t="s">
        <v>33</v>
      </c>
      <c r="C10" s="3" t="s">
        <v>34</v>
      </c>
      <c r="D10" s="3" t="s">
        <v>35</v>
      </c>
      <c r="E10" s="3" t="s">
        <v>36</v>
      </c>
      <c r="F10" s="4" t="s">
        <v>99</v>
      </c>
      <c r="G10" s="5">
        <v>1</v>
      </c>
    </row>
    <row r="11" spans="1:7" ht="75.900000000000006" customHeight="1" x14ac:dyDescent="0.4">
      <c r="A11" s="2">
        <f t="shared" si="0"/>
        <v>9</v>
      </c>
      <c r="B11" s="3" t="s">
        <v>37</v>
      </c>
      <c r="C11" s="3" t="s">
        <v>38</v>
      </c>
      <c r="D11" s="3" t="s">
        <v>39</v>
      </c>
      <c r="E11" s="3" t="s">
        <v>40</v>
      </c>
      <c r="F11" s="3" t="s">
        <v>104</v>
      </c>
      <c r="G11" s="5">
        <v>1</v>
      </c>
    </row>
    <row r="12" spans="1:7" ht="75.900000000000006" customHeight="1" x14ac:dyDescent="0.4">
      <c r="A12" s="2">
        <f t="shared" si="0"/>
        <v>10</v>
      </c>
      <c r="B12" s="3" t="s">
        <v>41</v>
      </c>
      <c r="C12" s="6" t="s">
        <v>42</v>
      </c>
      <c r="D12" s="3" t="s">
        <v>43</v>
      </c>
      <c r="E12" s="3" t="s">
        <v>44</v>
      </c>
      <c r="F12" s="3" t="s">
        <v>100</v>
      </c>
      <c r="G12" s="5">
        <v>1</v>
      </c>
    </row>
    <row r="13" spans="1:7" ht="75.900000000000006" customHeight="1" x14ac:dyDescent="0.4">
      <c r="A13" s="2">
        <f t="shared" si="0"/>
        <v>11</v>
      </c>
      <c r="B13" s="3" t="s">
        <v>45</v>
      </c>
      <c r="C13" s="6"/>
      <c r="D13" s="3" t="s">
        <v>46</v>
      </c>
      <c r="E13" s="3" t="s">
        <v>47</v>
      </c>
      <c r="F13" s="4"/>
      <c r="G13" s="5"/>
    </row>
    <row r="14" spans="1:7" ht="75.900000000000006" customHeight="1" x14ac:dyDescent="0.4">
      <c r="A14" s="2">
        <f t="shared" si="0"/>
        <v>12</v>
      </c>
      <c r="B14" s="3" t="s">
        <v>48</v>
      </c>
      <c r="C14" s="6"/>
      <c r="D14" s="3" t="s">
        <v>49</v>
      </c>
      <c r="E14" s="3" t="s">
        <v>50</v>
      </c>
      <c r="F14" s="4"/>
      <c r="G14" s="5"/>
    </row>
    <row r="15" spans="1:7" ht="75.900000000000006" customHeight="1" x14ac:dyDescent="0.4">
      <c r="A15" s="2">
        <f t="shared" si="0"/>
        <v>13</v>
      </c>
      <c r="B15" s="3" t="s">
        <v>51</v>
      </c>
      <c r="C15" s="3" t="s">
        <v>52</v>
      </c>
      <c r="D15" s="3" t="s">
        <v>53</v>
      </c>
      <c r="E15" s="3" t="s">
        <v>47</v>
      </c>
      <c r="F15" s="4"/>
      <c r="G15" s="5"/>
    </row>
    <row r="16" spans="1:7" ht="75.900000000000006" customHeight="1" x14ac:dyDescent="0.4">
      <c r="A16" s="2">
        <f t="shared" si="0"/>
        <v>14</v>
      </c>
      <c r="B16" s="3" t="s">
        <v>54</v>
      </c>
      <c r="C16" s="3" t="s">
        <v>55</v>
      </c>
      <c r="D16" s="3" t="s">
        <v>56</v>
      </c>
      <c r="E16" s="3" t="s">
        <v>57</v>
      </c>
      <c r="F16" s="3" t="s">
        <v>102</v>
      </c>
      <c r="G16" s="5">
        <v>1</v>
      </c>
    </row>
    <row r="17" spans="1:7" ht="75.900000000000006" customHeight="1" x14ac:dyDescent="0.4">
      <c r="A17" s="2">
        <f t="shared" si="0"/>
        <v>15</v>
      </c>
      <c r="B17" s="3" t="s">
        <v>58</v>
      </c>
      <c r="C17" s="3" t="s">
        <v>59</v>
      </c>
      <c r="D17" s="3" t="s">
        <v>60</v>
      </c>
      <c r="E17" s="3"/>
      <c r="F17" s="3" t="s">
        <v>103</v>
      </c>
      <c r="G17" s="5">
        <v>1</v>
      </c>
    </row>
    <row r="18" spans="1:7" ht="75.900000000000006" customHeight="1" x14ac:dyDescent="0.4">
      <c r="A18" s="2">
        <f t="shared" si="0"/>
        <v>16</v>
      </c>
      <c r="B18" s="3" t="s">
        <v>61</v>
      </c>
      <c r="C18" s="3" t="s">
        <v>62</v>
      </c>
      <c r="D18" s="3" t="s">
        <v>63</v>
      </c>
      <c r="E18" s="6" t="s">
        <v>64</v>
      </c>
      <c r="F18" s="3" t="s">
        <v>107</v>
      </c>
      <c r="G18" s="5">
        <v>1</v>
      </c>
    </row>
    <row r="19" spans="1:7" ht="75.900000000000006" customHeight="1" x14ac:dyDescent="0.4">
      <c r="A19" s="2">
        <f t="shared" si="0"/>
        <v>17</v>
      </c>
      <c r="B19" s="3" t="s">
        <v>65</v>
      </c>
      <c r="C19" s="3" t="s">
        <v>66</v>
      </c>
      <c r="D19" s="3" t="s">
        <v>67</v>
      </c>
      <c r="E19" s="6"/>
      <c r="F19" s="3" t="s">
        <v>108</v>
      </c>
      <c r="G19" s="5">
        <v>1</v>
      </c>
    </row>
    <row r="20" spans="1:7" ht="75.900000000000006" customHeight="1" x14ac:dyDescent="0.4">
      <c r="A20" s="2">
        <f t="shared" si="0"/>
        <v>18</v>
      </c>
      <c r="B20" s="3" t="s">
        <v>68</v>
      </c>
      <c r="C20" s="3" t="s">
        <v>69</v>
      </c>
      <c r="D20" s="3" t="s">
        <v>70</v>
      </c>
      <c r="E20" s="6"/>
      <c r="F20" s="3" t="s">
        <v>109</v>
      </c>
      <c r="G20" s="5">
        <v>1</v>
      </c>
    </row>
    <row r="21" spans="1:7" ht="75.900000000000006" customHeight="1" x14ac:dyDescent="0.4">
      <c r="A21" s="2">
        <f t="shared" si="0"/>
        <v>19</v>
      </c>
      <c r="B21" s="3" t="s">
        <v>71</v>
      </c>
      <c r="C21" s="3" t="s">
        <v>72</v>
      </c>
      <c r="D21" s="3" t="s">
        <v>73</v>
      </c>
      <c r="E21" s="6"/>
      <c r="F21" s="3" t="s">
        <v>110</v>
      </c>
      <c r="G21" s="5">
        <v>1</v>
      </c>
    </row>
    <row r="22" spans="1:7" ht="75.900000000000006" customHeight="1" x14ac:dyDescent="0.4">
      <c r="A22" s="2">
        <f t="shared" si="0"/>
        <v>20</v>
      </c>
      <c r="B22" s="3" t="s">
        <v>74</v>
      </c>
      <c r="C22" s="3" t="s">
        <v>75</v>
      </c>
      <c r="D22" s="3" t="s">
        <v>76</v>
      </c>
      <c r="E22" s="6" t="s">
        <v>77</v>
      </c>
      <c r="F22" s="4"/>
      <c r="G22" s="5"/>
    </row>
    <row r="23" spans="1:7" ht="75.900000000000006" customHeight="1" x14ac:dyDescent="0.4">
      <c r="A23" s="2">
        <f t="shared" si="0"/>
        <v>21</v>
      </c>
      <c r="B23" s="3" t="s">
        <v>78</v>
      </c>
      <c r="C23" s="3" t="s">
        <v>79</v>
      </c>
      <c r="D23" s="3" t="s">
        <v>80</v>
      </c>
      <c r="E23" s="6"/>
      <c r="F23" s="4"/>
      <c r="G23" s="5"/>
    </row>
    <row r="24" spans="1:7" ht="75.900000000000006" customHeight="1" x14ac:dyDescent="0.4">
      <c r="A24" s="2">
        <f t="shared" si="0"/>
        <v>22</v>
      </c>
      <c r="B24" s="3" t="s">
        <v>81</v>
      </c>
      <c r="C24" s="3" t="s">
        <v>82</v>
      </c>
      <c r="D24" s="3" t="s">
        <v>83</v>
      </c>
      <c r="E24" s="3" t="s">
        <v>84</v>
      </c>
      <c r="F24" s="4" t="s">
        <v>101</v>
      </c>
      <c r="G24" s="5"/>
    </row>
    <row r="25" spans="1:7" ht="75.900000000000006" customHeight="1" x14ac:dyDescent="0.4">
      <c r="A25" s="2">
        <f t="shared" si="0"/>
        <v>23</v>
      </c>
      <c r="B25" s="3" t="s">
        <v>85</v>
      </c>
      <c r="C25" s="3" t="s">
        <v>86</v>
      </c>
      <c r="D25" s="3" t="s">
        <v>87</v>
      </c>
      <c r="E25" s="3" t="s">
        <v>88</v>
      </c>
      <c r="F25" s="3" t="s">
        <v>105</v>
      </c>
      <c r="G25" s="5"/>
    </row>
    <row r="26" spans="1:7" ht="75.900000000000006" customHeight="1" x14ac:dyDescent="0.4">
      <c r="A26" s="2">
        <f t="shared" si="0"/>
        <v>24</v>
      </c>
      <c r="B26" s="3" t="s">
        <v>89</v>
      </c>
      <c r="C26" s="3" t="s">
        <v>90</v>
      </c>
      <c r="D26" s="3" t="s">
        <v>91</v>
      </c>
      <c r="E26" s="3"/>
      <c r="F26" s="3" t="s">
        <v>106</v>
      </c>
      <c r="G26" s="5"/>
    </row>
    <row r="27" spans="1:7" ht="75.900000000000006" customHeight="1" thickBot="1" x14ac:dyDescent="0.45">
      <c r="A27" s="7">
        <f t="shared" si="0"/>
        <v>25</v>
      </c>
      <c r="B27" s="8" t="s">
        <v>92</v>
      </c>
      <c r="C27" s="8"/>
      <c r="D27" s="8"/>
      <c r="E27" s="8"/>
      <c r="F27" s="9"/>
      <c r="G27" s="10">
        <f>SUM(G3:G26)</f>
        <v>16</v>
      </c>
    </row>
  </sheetData>
  <mergeCells count="4">
    <mergeCell ref="C12:C14"/>
    <mergeCell ref="E18:E21"/>
    <mergeCell ref="E22:E23"/>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BMRCL Output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Garg</dc:creator>
  <cp:lastModifiedBy>Abhishek Garg</cp:lastModifiedBy>
  <dcterms:created xsi:type="dcterms:W3CDTF">2025-10-16T11:09:43Z</dcterms:created>
  <dcterms:modified xsi:type="dcterms:W3CDTF">2025-10-16T19:25:18Z</dcterms:modified>
</cp:coreProperties>
</file>