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43.xml"/>
  <Override ContentType="application/vnd.openxmlformats-officedocument.drawingml.chart+xml" PartName="/xl/charts/chart13.xml"/>
  <Override ContentType="application/vnd.openxmlformats-officedocument.drawingml.chart+xml" PartName="/xl/charts/chart44.xml"/>
  <Override ContentType="application/vnd.openxmlformats-officedocument.drawingml.chart+xml" PartName="/xl/charts/chart31.xml"/>
  <Override ContentType="application/vnd.openxmlformats-officedocument.drawingml.chart+xml" PartName="/xl/charts/chart26.xml"/>
  <Override ContentType="application/vnd.openxmlformats-officedocument.drawingml.chart+xml" PartName="/xl/charts/chart39.xml"/>
  <Override ContentType="application/vnd.openxmlformats-officedocument.drawingml.chart+xml" PartName="/xl/charts/chart35.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16.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37.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40.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 sheetId="1" r:id="rId4"/>
    <sheet state="visible" name="Reliance Industries" sheetId="2" r:id="rId5"/>
    <sheet state="visible" name="Microsoft Corporation" sheetId="3" r:id="rId6"/>
    <sheet state="visible" name="Alphabet Inc." sheetId="4" r:id="rId7"/>
    <sheet state="visible" name="Tesla Inc." sheetId="5" r:id="rId8"/>
    <sheet state="visible" name="Johnson &amp; Johnson" sheetId="6" r:id="rId9"/>
    <sheet state="visible" name="Marriott International" sheetId="7" r:id="rId10"/>
    <sheet state="visible" name="Larsen &amp; Toubro" sheetId="8" r:id="rId11"/>
    <sheet state="visible" name="Adani Group" sheetId="9" r:id="rId12"/>
    <sheet state="visible" name="Apollo Hospitals" sheetId="10" r:id="rId13"/>
    <sheet state="visible" name="JP Morgan Chase" sheetId="11" r:id="rId14"/>
  </sheets>
  <definedNames/>
  <calcPr/>
</workbook>
</file>

<file path=xl/sharedStrings.xml><?xml version="1.0" encoding="utf-8"?>
<sst xmlns="http://schemas.openxmlformats.org/spreadsheetml/2006/main" count="1000" uniqueCount="209">
  <si>
    <t>Observations for long term and short term assets</t>
  </si>
  <si>
    <t>Long-Term Assets</t>
  </si>
  <si>
    <t>Short-term Assets</t>
  </si>
  <si>
    <t>Total-Assets</t>
  </si>
  <si>
    <t>Total-Debt to Total Assets ratio</t>
  </si>
  <si>
    <t>Long-term assets make a large percentage of the company's overall fixed costs, which will be advantageous in the future. Data on an organizations long-term assets is important as it helps to make accurate financial reports, business valuations, and analysis of the organizations finances.</t>
  </si>
  <si>
    <t>Reliance Industries</t>
  </si>
  <si>
    <t>Short-term assets or securities in investments refer to assets that are held for less than one year. In accounting, the term "current" refers to a short-term asset, which means, expected to be converted into cash in less than one year, or a liability, coming due in less than one year.</t>
  </si>
  <si>
    <t>Microsoft Corporation</t>
  </si>
  <si>
    <t>Total-debt-to-total-assets is a measure of the company's assets that are financed by debt rather than equity.</t>
  </si>
  <si>
    <t>Detailed Fundamental analysis comparision of the companies</t>
  </si>
  <si>
    <t>JP Morgan Chase</t>
  </si>
  <si>
    <t>A ratio greater than 1 shows that a considerable portion of the assets is funded by debt. In other words, the company has more liabilities than assets. A high ratio also indicates that a company may be putting itself at risk of defaulting on its loans if interest rates were to rise suddenly.</t>
  </si>
  <si>
    <t>Alphabet Inc.</t>
  </si>
  <si>
    <t>A ratio below 0.5, meanwhile, indicates that a greater portion of a company's assets is funded by equity. This often gives a company more flexibility, as companies can increase, decrease, pause, or cancel future dividend plans to shareholders.</t>
  </si>
  <si>
    <t>Tesla Inc.</t>
  </si>
  <si>
    <t>In our case leaving JPMC and Marriott International all the companies indicate that they are not weighed down by debt obligations and will likely be able to secure additional capital at potentially lower rates compared to the other two companies.</t>
  </si>
  <si>
    <t>Johnson &amp; Johnson</t>
  </si>
  <si>
    <t>Marriott International</t>
  </si>
  <si>
    <t>Larsen &amp; Toubro</t>
  </si>
  <si>
    <t>Adani Group</t>
  </si>
  <si>
    <t>Apollo Hospitals</t>
  </si>
  <si>
    <t>Note: All calculations for the companies have been shown in separate sheets created specifically for the company.</t>
  </si>
  <si>
    <t>Refer to the specific sheets for all calculations, company details, its horizontal analysis, and references to the balance sheet.</t>
  </si>
  <si>
    <t>Observations for long term and short term liabilities</t>
  </si>
  <si>
    <t>Long-term liabilities, also called long-term debts, are debts a company owes third-party creditors that are payable beyond 12 months. This distinguishes them from current liabilities, which a company must pay within 12 months. On the balance sheet, long-term liabilities appear along with current liabilities.</t>
  </si>
  <si>
    <t>Long-Term Liabilities</t>
  </si>
  <si>
    <t>Short -Term Liabilities</t>
  </si>
  <si>
    <t>Total Liabilitites</t>
  </si>
  <si>
    <t>Current-Ratio</t>
  </si>
  <si>
    <t>Short-term debt, also called current liabilities, is a firm's financial obligations that are expected to be paid off within a year. It is listed under the current liabilities portion of the total liabilities section of a company's balance sheet.</t>
  </si>
  <si>
    <t>The current ratio suggests that a business hould be able to meet short term woring capital needs and ideally should be greater than 1</t>
  </si>
  <si>
    <t>For Reliance, Microsoft, Alphabet, Tesla, J&amp;J,L&amp;T,Apollo the current ratio is greater than 1 which indicates indicate ample liquidity</t>
  </si>
  <si>
    <t>In the case of Marriott International &amp; Adani enterprises the ratio could indicate that a company might struggle to meet its short-term obligations, but</t>
  </si>
  <si>
    <t>it also hugely depends on the industry and how the competitors are performing</t>
  </si>
  <si>
    <t>For JPMC it indicates that the company’s debts due in a year or less are greater than its assets, which justifies given the fact that its an invetsment banking firm</t>
  </si>
  <si>
    <t>Observations for debt to equity</t>
  </si>
  <si>
    <t xml:space="preserve">A high D/E ratio is often associated with high investment risk; </t>
  </si>
  <si>
    <t>Total-Debt</t>
  </si>
  <si>
    <t>Total-Equity</t>
  </si>
  <si>
    <t>Debt to equity ratio</t>
  </si>
  <si>
    <t>It means that a company relies primarily on debt financing.</t>
  </si>
  <si>
    <t>For reliance industries the D/E ratio is very less signifying the fact that it has very less debt compared to its assets which makes it a safe investment in general</t>
  </si>
  <si>
    <t>On the other hand for Marriott international the ratio is tto high which can result in problems when the company starts loosing moneyor starts generating less money</t>
  </si>
  <si>
    <t>Among the rest of the companies Alphabet Inc., Tesla, Microsoft, are relatively safe investments</t>
  </si>
  <si>
    <t>For JPMC, Banks tend to have higher D/E ratios because they borrow capital in order to lend to customers so its D/E ratio doesnt adds much value to its analysis</t>
  </si>
  <si>
    <t>J&amp;J, L&amp;T,Adani,Apollo are also not performing that well, as their ratios are greater than 1.5</t>
  </si>
  <si>
    <t>Observations for total capital and retained earnings</t>
  </si>
  <si>
    <t>Total-Capital</t>
  </si>
  <si>
    <t>Retained Earnings</t>
  </si>
  <si>
    <t>Retained earnigs to total assets ratio %</t>
  </si>
  <si>
    <t>Retained earnings are an important variable for assessing a company’s financial health because it shows the net income that a company has saved over time, and therefore has the ability to reinvest in the business or distribute to shareholders.</t>
  </si>
  <si>
    <t>In the case of any company for instance Reliance Industries the ratio shows that 16.5% of the assets used within the business are funded by retained earnings. The balance of the assets (83.5%) must therefore be funded by liabilities and capital injected by investors.</t>
  </si>
  <si>
    <t>In case of Tesla, a low retained earnings to total assets ratio, means that it is financing its expenditure using borrowed funds rather than funds from its retained earnings. It increases the probability of the company going bankrupt.</t>
  </si>
  <si>
    <t>It also suggets the maturity of the business and the age of the business in the industry</t>
  </si>
  <si>
    <t>For marriott, L&amp;T,alphabet,J&amp;J,the ratio is good and suggets stability</t>
  </si>
  <si>
    <t>For JPMC the ratio is bad for the reason that an investment bank has undistributed earnings that have not been paid to stockholders or transferred to a surplus account.</t>
  </si>
  <si>
    <t>For Reference-</t>
  </si>
  <si>
    <t>Long-term Assets</t>
  </si>
  <si>
    <t>Total Assets</t>
  </si>
  <si>
    <t>Current Assets</t>
  </si>
  <si>
    <t>Cash, Cash Equivalents &amp; Short Term Investments</t>
  </si>
  <si>
    <t>Cash And Cash Equivalents</t>
  </si>
  <si>
    <t>Cash</t>
  </si>
  <si>
    <t>Cash Equivalents</t>
  </si>
  <si>
    <t>Other Short Term Investments</t>
  </si>
  <si>
    <t>Inventory</t>
  </si>
  <si>
    <t>Raw Materials</t>
  </si>
  <si>
    <t>Work in Process</t>
  </si>
  <si>
    <t>Finished Goods</t>
  </si>
  <si>
    <t>Other Inventories</t>
  </si>
  <si>
    <t>Prepaid Assets</t>
  </si>
  <si>
    <t>Restricted Cash</t>
  </si>
  <si>
    <t>Assets Held for Sale Current</t>
  </si>
  <si>
    <t>-</t>
  </si>
  <si>
    <t>Other Current Assets</t>
  </si>
  <si>
    <t>Total non-current assets</t>
  </si>
  <si>
    <t>Net PPE</t>
  </si>
  <si>
    <t>Long-term Liabilities</t>
  </si>
  <si>
    <t>Gross PPE</t>
  </si>
  <si>
    <t>Short-term Liabilities</t>
  </si>
  <si>
    <t>Properties</t>
  </si>
  <si>
    <t>Land And Improvements</t>
  </si>
  <si>
    <t>Buildings And Improvements</t>
  </si>
  <si>
    <t>Machinery Furniture Equipment</t>
  </si>
  <si>
    <t>Other Properties</t>
  </si>
  <si>
    <t>Construction in Progress</t>
  </si>
  <si>
    <t>Accumulated Depreciation</t>
  </si>
  <si>
    <t>Goodwill And Other Intangible Assets</t>
  </si>
  <si>
    <t>Goodwill</t>
  </si>
  <si>
    <t>Other Intangible Assets</t>
  </si>
  <si>
    <t>Non Current Prepaid Assets</t>
  </si>
  <si>
    <t>Other Non Current Assets</t>
  </si>
  <si>
    <t>Total Liabilities Net Minority Interest</t>
  </si>
  <si>
    <t>Current Liabilities</t>
  </si>
  <si>
    <t>Current Provisions</t>
  </si>
  <si>
    <t>Current Debt And Capital Lease Obligation</t>
  </si>
  <si>
    <t>Current Debt</t>
  </si>
  <si>
    <t>Total Debt</t>
  </si>
  <si>
    <t>Current Capital Lease Obligation</t>
  </si>
  <si>
    <t>Total Equity</t>
  </si>
  <si>
    <t>Other Current Liabilities</t>
  </si>
  <si>
    <t>#Total Debt = Summed the Liabilities</t>
  </si>
  <si>
    <t>Total Non Current Liabilities Net Minority Interest</t>
  </si>
  <si>
    <t>Long Term Provisions</t>
  </si>
  <si>
    <t>Long Term Debt And Capital Lease Obligation</t>
  </si>
  <si>
    <t>Long Term Debt</t>
  </si>
  <si>
    <t>Long Term Capital Lease Obligation</t>
  </si>
  <si>
    <t>Tradeand Other Payables Non Current</t>
  </si>
  <si>
    <t>Other Non Current Liabilities</t>
  </si>
  <si>
    <t>Total Equity Gross Minority Interest</t>
  </si>
  <si>
    <t>Stockholders' Equity</t>
  </si>
  <si>
    <t>Capital Stock</t>
  </si>
  <si>
    <t>Common Stock</t>
  </si>
  <si>
    <t>Additional Paid in Capital</t>
  </si>
  <si>
    <t>Other Equity Interest</t>
  </si>
  <si>
    <t>Minority Interest</t>
  </si>
  <si>
    <t>Total Capitalization</t>
  </si>
  <si>
    <t>Common Stock Equity</t>
  </si>
  <si>
    <t>Total Capital</t>
  </si>
  <si>
    <t>Capital Lease Obligations</t>
  </si>
  <si>
    <t>Net Tangible Assets</t>
  </si>
  <si>
    <t>Working Capital</t>
  </si>
  <si>
    <t>Invested Capital</t>
  </si>
  <si>
    <t>Tangible Book Value</t>
  </si>
  <si>
    <t>Net Debt</t>
  </si>
  <si>
    <t>Share Issued</t>
  </si>
  <si>
    <t>Ordinary Shares Number</t>
  </si>
  <si>
    <t>Receivables</t>
  </si>
  <si>
    <t>Accounts receivable</t>
  </si>
  <si>
    <t>Gross Accounts Receivable</t>
  </si>
  <si>
    <t>Allowance For Doubtful Accounts Receivable</t>
  </si>
  <si>
    <t>Hedging Assets Current</t>
  </si>
  <si>
    <t>Leases</t>
  </si>
  <si>
    <t>Investments And Advances</t>
  </si>
  <si>
    <t>Long Term Equity Investment</t>
  </si>
  <si>
    <t>Payables And Accrued Expenses</t>
  </si>
  <si>
    <t>Payables</t>
  </si>
  <si>
    <t>Accounts Payable</t>
  </si>
  <si>
    <t>5-year trend</t>
  </si>
  <si>
    <t>Total Tax Payable</t>
  </si>
  <si>
    <t>Income Tax Payable</t>
  </si>
  <si>
    <t>Pension &amp; Other Post Retirement Benefit Plans Current</t>
  </si>
  <si>
    <t>Current Deferred Liabilities</t>
  </si>
  <si>
    <t>Current Deferred Revenue</t>
  </si>
  <si>
    <t>Non Current Deferred Liabilities</t>
  </si>
  <si>
    <t>Non Current Deferred Taxes Liabilities</t>
  </si>
  <si>
    <t>Non Current Deferred Revenue</t>
  </si>
  <si>
    <t>Gains Losses Not Affecting Retained Earnings</t>
  </si>
  <si>
    <t>For Reference- Balance Sheet</t>
  </si>
  <si>
    <t>Taxes Receivable</t>
  </si>
  <si>
    <t>Investment in Financial Assets</t>
  </si>
  <si>
    <t>Non Current Deferred Assets</t>
  </si>
  <si>
    <t>Non Current Deferred Taxes Assets</t>
  </si>
  <si>
    <t>Other Payable</t>
  </si>
  <si>
    <t>Current Accrued Expenses</t>
  </si>
  <si>
    <t>Non Current Note Receivables</t>
  </si>
  <si>
    <t>Interest Payable</t>
  </si>
  <si>
    <t>Line of Credit</t>
  </si>
  <si>
    <t>Other Current Borrowings</t>
  </si>
  <si>
    <t>Non Current Accrued Expenses</t>
  </si>
  <si>
    <t>Preferred Securities Outside Stock Equity</t>
  </si>
  <si>
    <t>Preferred Stock</t>
  </si>
  <si>
    <t>Employee Benefits</t>
  </si>
  <si>
    <t>Treasury Stock</t>
  </si>
  <si>
    <t>Treasury Shares Number</t>
  </si>
  <si>
    <t>Current Deferred Assets</t>
  </si>
  <si>
    <t>Investment Properties</t>
  </si>
  <si>
    <t>Financial Assets</t>
  </si>
  <si>
    <t>Derivative Product Liabilities</t>
  </si>
  <si>
    <t>Liabilities Held for Sale Non Current</t>
  </si>
  <si>
    <t xml:space="preserve"> </t>
  </si>
  <si>
    <t xml:space="preserve"> JPMorgan Chase Bank &amp; Co. is the largest bank in America with nearly $3.7 trillion in total assets</t>
  </si>
  <si>
    <t>Cash and cash equivalents have grown steadily over the years, thanks in part to new regulations such as the Basel Accords</t>
  </si>
  <si>
    <t>Cash, Cash Equivalents &amp; Federal Funds Sold</t>
  </si>
  <si>
    <t>which require banks to increase their operating capital</t>
  </si>
  <si>
    <t>Cash And Due from Banks</t>
  </si>
  <si>
    <t>Restricted Cash And Investments</t>
  </si>
  <si>
    <t>Restricted Investments</t>
  </si>
  <si>
    <t>Money Market Investments</t>
  </si>
  <si>
    <t>Federal Funds Sold &amp; Securities Purchased Under Agreements to Resell</t>
  </si>
  <si>
    <t>Security Borrowed</t>
  </si>
  <si>
    <t>SECURITIES_AND_INVESTMENTS</t>
  </si>
  <si>
    <t>Trading Securities</t>
  </si>
  <si>
    <t>Available for Sale Securities</t>
  </si>
  <si>
    <t>Held To Maturity Securities</t>
  </si>
  <si>
    <t>Derivative Assets</t>
  </si>
  <si>
    <t>Net Loan</t>
  </si>
  <si>
    <t>Gross Loan</t>
  </si>
  <si>
    <t>Loans Held for Sale</t>
  </si>
  <si>
    <t>Commercial Loan</t>
  </si>
  <si>
    <t>Consumer Loan</t>
  </si>
  <si>
    <t>Total Liabilities</t>
  </si>
  <si>
    <t>Mortgage Loan</t>
  </si>
  <si>
    <t>Other Loan Assets</t>
  </si>
  <si>
    <t>Allowance for Loans And Lease Losses</t>
  </si>
  <si>
    <t>Other Receivables</t>
  </si>
  <si>
    <t>Other Assets</t>
  </si>
  <si>
    <t>Total Deposits</t>
  </si>
  <si>
    <t>Interest Bearing Deposits Liabilities</t>
  </si>
  <si>
    <t>Customer Accounts</t>
  </si>
  <si>
    <t>Non Interest Bearing Deposits</t>
  </si>
  <si>
    <t>Federal Funds Purchased And Securities Sold Under Agreement To Repurchase</t>
  </si>
  <si>
    <t>Commercial Paper</t>
  </si>
  <si>
    <t>Trading Liabilities</t>
  </si>
  <si>
    <t>Advance From Federal Home Loan Banks</t>
  </si>
  <si>
    <t>Other Liabilities</t>
  </si>
  <si>
    <t>Preferred Stock Equity</t>
  </si>
  <si>
    <t>Preferred Shares Number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</si>
</sst>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 d"/>
    <numFmt numFmtId="165" formatCode="&quot;$&quot;#,##0"/>
  </numFmts>
  <fonts count="58">
    <font>
      <sz val="10.0"/>
      <color rgb="FF000000"/>
      <name val="Arial"/>
      <scheme val="minor"/>
    </font>
    <font>
      <b/>
      <color theme="1"/>
      <name val="Arial"/>
      <scheme val="minor"/>
    </font>
    <font>
      <color theme="1"/>
      <name val="Arial"/>
      <scheme val="minor"/>
    </font>
    <font>
      <b/>
      <sz val="10.0"/>
      <color theme="1"/>
      <name val="Arial"/>
      <scheme val="minor"/>
    </font>
    <font>
      <sz val="10.0"/>
      <color rgb="FF202124"/>
      <name val="Arial"/>
    </font>
    <font>
      <color rgb="FF232A31"/>
      <name val="&quot;Yahoo Sans Finance&quot;"/>
    </font>
    <font>
      <sz val="10.0"/>
      <color rgb="FF111111"/>
      <name val="Arial"/>
    </font>
    <font>
      <b/>
      <sz val="14.0"/>
      <color theme="1"/>
      <name val="Arial"/>
      <scheme val="minor"/>
    </font>
    <font>
      <u/>
      <sz val="10.0"/>
      <color rgb="FF111111"/>
      <name val="SourceSansPro"/>
    </font>
    <font>
      <sz val="10.0"/>
      <color rgb="FF111111"/>
      <name val="SourceSansPro"/>
    </font>
    <font>
      <sz val="10.0"/>
      <color theme="1"/>
      <name val="Arial"/>
      <scheme val="minor"/>
    </font>
    <font>
      <color rgb="FF232A31"/>
      <name val="Arial"/>
    </font>
    <font>
      <sz val="10.0"/>
      <color rgb="FF333333"/>
      <name val="Arial"/>
    </font>
    <font>
      <b/>
      <color theme="1"/>
      <name val="Arial"/>
    </font>
    <font>
      <color theme="1"/>
      <name val="Arial"/>
    </font>
    <font>
      <b/>
      <sz val="8.0"/>
      <color rgb="FF0000FF"/>
      <name val="Arial"/>
    </font>
    <font>
      <b/>
      <i/>
      <sz val="18.0"/>
      <color theme="1"/>
      <name val="Arial"/>
      <scheme val="minor"/>
    </font>
    <font>
      <sz val="9.0"/>
      <color rgb="FF333333"/>
      <name val="&quot;Open Sans&quot;"/>
    </font>
    <font>
      <b/>
      <color rgb="FF232A31"/>
      <name val="&quot;Yahoo Sans Finance&quot;"/>
    </font>
    <font/>
    <font>
      <color rgb="FF232A31"/>
      <name val="Inherit"/>
    </font>
    <font>
      <b/>
      <color rgb="FF232A31"/>
      <name val="Inherit"/>
    </font>
    <font>
      <b/>
      <sz val="8.0"/>
      <color theme="1"/>
      <name val="Arial"/>
    </font>
    <font>
      <b/>
      <color rgb="FF000000"/>
      <name val="Arial"/>
    </font>
    <font>
      <sz val="11.0"/>
      <color rgb="FF000000"/>
      <name val="Arial"/>
    </font>
    <font>
      <sz val="9.0"/>
      <color rgb="FF000000"/>
      <name val="&quot;Segoe UI&quot;"/>
    </font>
    <font>
      <sz val="10.0"/>
      <color rgb="FF494E52"/>
      <name val="Arial"/>
    </font>
    <font>
      <color rgb="FF333333"/>
      <name val="Retina"/>
    </font>
    <font>
      <color rgb="FF000000"/>
      <name val="Arial"/>
    </font>
    <font>
      <b/>
      <color rgb="FF000000"/>
      <name val="Retina"/>
    </font>
    <font>
      <color rgb="FF000000"/>
      <name val="Retina"/>
    </font>
    <font>
      <color rgb="FFFF0000"/>
      <name val="Retina"/>
    </font>
    <font>
      <color rgb="FF45923D"/>
      <name val="Retina"/>
    </font>
    <font>
      <u/>
      <sz val="11.0"/>
      <color rgb="FF0067B8"/>
      <name val="&quot;Segoe UI&quot;"/>
    </font>
    <font>
      <b/>
      <sz val="11.0"/>
      <color rgb="FF424242"/>
      <name val="&quot;Segoe UI&quot;"/>
    </font>
    <font>
      <sz val="11.0"/>
      <color rgb="FF424242"/>
      <name val="&quot;Segoe UI&quot;"/>
    </font>
    <font>
      <b/>
      <sz val="8.0"/>
      <color rgb="FF000000"/>
      <name val="&quot;Ȫrial\&quot;&quot;"/>
    </font>
    <font>
      <sz val="12.0"/>
      <color theme="1"/>
      <name val="Arial"/>
      <scheme val="minor"/>
    </font>
    <font>
      <color rgb="FF333333"/>
      <name val="Arial"/>
      <scheme val="minor"/>
    </font>
    <font>
      <color rgb="FF45923D"/>
      <name val="Arial"/>
      <scheme val="minor"/>
    </font>
    <font>
      <color rgb="FF808080"/>
      <name val="Roboto-Medium"/>
    </font>
    <font>
      <color rgb="FF0090BA"/>
      <name val="Roboto-Medium"/>
    </font>
    <font>
      <b/>
      <color rgb="FF2B2B2B"/>
      <name val="Roboto-Bold"/>
    </font>
    <font>
      <color rgb="FF2B2B2B"/>
      <name val="Roboto-Bold"/>
    </font>
    <font>
      <b/>
      <color rgb="FF2B2B2B"/>
      <name val="Roboto-Medium"/>
    </font>
    <font>
      <color rgb="FF2B2B2B"/>
      <name val="Roboto-Regular"/>
    </font>
    <font>
      <color rgb="FF2B2B2B"/>
      <name val="Roboto-Medium"/>
    </font>
    <font>
      <b/>
      <color rgb="FF2B2B2B"/>
      <name val="Roboto-Regular"/>
    </font>
    <font>
      <color rgb="FF232A31"/>
      <name val="Yahoo Sans Finance"/>
    </font>
    <font>
      <sz val="11.0"/>
      <color rgb="FF000000"/>
      <name val="Inconsolata"/>
    </font>
    <font>
      <b/>
      <sz val="11.0"/>
      <color rgb="FF333333"/>
      <name val="&quot;Fira Sans&quot;"/>
    </font>
    <font>
      <sz val="8.0"/>
      <color rgb="FF333333"/>
      <name val="&quot;Fira Sans&quot;"/>
    </font>
    <font>
      <sz val="11.0"/>
      <color rgb="FF333333"/>
      <name val="&quot;Fira Sans&quot;"/>
    </font>
    <font>
      <color rgb="FF000000"/>
      <name val="Roboto"/>
    </font>
    <font>
      <b/>
      <color rgb="FF333333"/>
      <name val="Retina"/>
    </font>
    <font>
      <color rgb="FF000000"/>
      <name val="-apple-system"/>
    </font>
    <font>
      <sz val="11.0"/>
      <color rgb="FF000000"/>
      <name val="Retina"/>
    </font>
    <font>
      <color rgb="FF66758A"/>
      <name val="-apple-system"/>
    </font>
  </fonts>
  <fills count="11">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
      <patternFill patternType="solid">
        <fgColor rgb="FFFFFF00"/>
        <bgColor rgb="FFFFFF00"/>
      </patternFill>
    </fill>
    <fill>
      <patternFill patternType="solid">
        <fgColor rgb="FFE8EBEF"/>
        <bgColor rgb="FFE8EBEF"/>
      </patternFill>
    </fill>
    <fill>
      <patternFill patternType="solid">
        <fgColor rgb="FFE0F0FF"/>
        <bgColor rgb="FFE0F0FF"/>
      </patternFill>
    </fill>
    <fill>
      <patternFill patternType="solid">
        <fgColor rgb="FFF6F8FB"/>
        <bgColor rgb="FFF6F8FB"/>
      </patternFill>
    </fill>
    <fill>
      <patternFill patternType="solid">
        <fgColor rgb="FFDEE4E6"/>
        <bgColor rgb="FFDEE4E6"/>
      </patternFill>
    </fill>
    <fill>
      <patternFill patternType="solid">
        <fgColor rgb="FFFCFDFE"/>
        <bgColor rgb="FFFCFDFE"/>
      </patternFill>
    </fill>
  </fills>
  <borders count="16">
    <border/>
    <border>
      <left style="thin">
        <color rgb="FFEEEEEE"/>
      </left>
      <right style="thin">
        <color rgb="FFEEEEEE"/>
      </right>
    </border>
    <border>
      <left style="thin">
        <color rgb="FFEEEEEE"/>
      </left>
    </border>
    <border>
      <right style="thin">
        <color rgb="FFEEEEEE"/>
      </right>
    </border>
    <border>
      <bottom style="thin">
        <color rgb="FF666666"/>
      </bottom>
    </border>
    <border>
      <bottom style="thin">
        <color rgb="FFE5E5E5"/>
      </bottom>
    </border>
    <border>
      <left style="thin">
        <color rgb="FFE5E5E5"/>
      </left>
      <bottom style="thin">
        <color rgb="FFE5E5E5"/>
      </bottom>
    </border>
    <border>
      <bottom style="thin">
        <color rgb="FF000000"/>
      </bottom>
    </border>
    <border>
      <top style="thin">
        <color rgb="FF666666"/>
      </top>
      <bottom style="thin">
        <color rgb="FF666666"/>
      </bottom>
    </border>
    <border>
      <bottom style="thin">
        <color rgb="FFE1E1E6"/>
      </bottom>
    </border>
    <border>
      <top style="thin">
        <color rgb="FFD1D1D1"/>
      </top>
    </border>
    <border>
      <bottom style="thin">
        <color rgb="FFE0E0E0"/>
      </bottom>
    </border>
    <border>
      <right style="thin">
        <color rgb="FFE0E0E0"/>
      </right>
      <bottom style="thin">
        <color rgb="FFE0E0E0"/>
      </bottom>
    </border>
    <border>
      <bottom style="thin">
        <color rgb="FFE3EAF2"/>
      </bottom>
    </border>
    <border>
      <top style="thin">
        <color rgb="FFE3EAF2"/>
      </top>
      <bottom style="thin">
        <color rgb="FFE3EAF2"/>
      </bottom>
    </border>
    <border>
      <top style="thin">
        <color rgb="FFE3EAF2"/>
      </top>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shrinkToFit="0" wrapText="1"/>
    </xf>
    <xf borderId="0" fillId="2" fontId="3" numFmtId="0" xfId="0" applyAlignment="1" applyFill="1" applyFont="1">
      <alignment horizontal="center" readingOrder="0" shrinkToFit="0" wrapText="1"/>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3" fontId="4" numFmtId="0" xfId="0" applyAlignment="1" applyFill="1" applyFont="1">
      <alignment readingOrder="0" shrinkToFit="0" wrapText="1"/>
    </xf>
    <xf borderId="0" fillId="0" fontId="1" numFmtId="0" xfId="0" applyAlignment="1" applyFont="1">
      <alignment horizontal="center" readingOrder="0"/>
    </xf>
    <xf borderId="0" fillId="0" fontId="5" numFmtId="3" xfId="0" applyAlignment="1" applyFont="1" applyNumberFormat="1">
      <alignment horizontal="center" readingOrder="0"/>
    </xf>
    <xf borderId="0" fillId="0" fontId="5" numFmtId="4" xfId="0" applyAlignment="1" applyFont="1" applyNumberFormat="1">
      <alignment horizontal="center" readingOrder="0"/>
    </xf>
    <xf borderId="0" fillId="0" fontId="2" numFmtId="3" xfId="0" applyAlignment="1" applyFont="1" applyNumberFormat="1">
      <alignment shrinkToFit="0" wrapText="1"/>
    </xf>
    <xf borderId="0" fillId="0" fontId="2" numFmtId="0" xfId="0" applyFont="1"/>
    <xf borderId="0" fillId="3" fontId="4" numFmtId="0" xfId="0" applyAlignment="1" applyFont="1">
      <alignment horizontal="left" readingOrder="0" shrinkToFit="0" wrapText="1"/>
    </xf>
    <xf borderId="0" fillId="3" fontId="6" numFmtId="0" xfId="0" applyAlignment="1" applyFont="1">
      <alignment readingOrder="0" shrinkToFit="0" wrapText="1"/>
    </xf>
    <xf borderId="0" fillId="4" fontId="7" numFmtId="0" xfId="0" applyAlignment="1" applyFill="1" applyFont="1">
      <alignment readingOrder="0"/>
    </xf>
    <xf borderId="0" fillId="4" fontId="2" numFmtId="0" xfId="0" applyFont="1"/>
    <xf borderId="0" fillId="3" fontId="8" numFmtId="0" xfId="0" applyAlignment="1" applyFont="1">
      <alignment readingOrder="0" shrinkToFit="0" wrapText="1"/>
    </xf>
    <xf borderId="0" fillId="3" fontId="9" numFmtId="0" xfId="0" applyAlignment="1" applyFont="1">
      <alignment readingOrder="0" shrinkToFit="0" wrapText="1"/>
    </xf>
    <xf borderId="0" fillId="0" fontId="10" numFmtId="0" xfId="0" applyAlignment="1" applyFont="1">
      <alignment readingOrder="0" shrinkToFit="0" wrapText="1"/>
    </xf>
    <xf borderId="0" fillId="0" fontId="10" numFmtId="0" xfId="0" applyAlignment="1" applyFont="1">
      <alignment shrinkToFit="0" wrapText="1"/>
    </xf>
    <xf borderId="0" fillId="5" fontId="1" numFmtId="0" xfId="0" applyAlignment="1" applyFill="1" applyFont="1">
      <alignment readingOrder="0"/>
    </xf>
    <xf borderId="0" fillId="5" fontId="2" numFmtId="0" xfId="0" applyAlignment="1" applyFont="1">
      <alignment shrinkToFit="0" wrapText="1"/>
    </xf>
    <xf borderId="0" fillId="5" fontId="2" numFmtId="0" xfId="0" applyFont="1"/>
    <xf borderId="0" fillId="5" fontId="1" numFmtId="0" xfId="0" applyFont="1"/>
    <xf borderId="0" fillId="5" fontId="1" numFmtId="0" xfId="0" applyAlignment="1" applyFont="1">
      <alignment shrinkToFit="0" wrapText="1"/>
    </xf>
    <xf borderId="0" fillId="3" fontId="6" numFmtId="0" xfId="0" applyAlignment="1" applyFont="1">
      <alignment horizontal="left" readingOrder="0" shrinkToFit="0" wrapText="1"/>
    </xf>
    <xf borderId="0" fillId="0" fontId="11" numFmtId="3" xfId="0" applyAlignment="1" applyFont="1" applyNumberFormat="1">
      <alignment horizontal="center" readingOrder="0"/>
    </xf>
    <xf borderId="0" fillId="0" fontId="5" numFmtId="3" xfId="0" applyAlignment="1" applyFont="1" applyNumberFormat="1">
      <alignment horizontal="center" readingOrder="0"/>
    </xf>
    <xf borderId="0" fillId="3" fontId="12" numFmtId="0" xfId="0" applyAlignment="1" applyFont="1">
      <alignment readingOrder="0" shrinkToFit="0" wrapText="1"/>
    </xf>
    <xf borderId="0" fillId="0" fontId="13" numFmtId="0" xfId="0" applyAlignment="1" applyFont="1">
      <alignment vertical="bottom"/>
    </xf>
    <xf borderId="0" fillId="0" fontId="14" numFmtId="0" xfId="0" applyAlignment="1" applyFont="1">
      <alignment vertical="bottom"/>
    </xf>
    <xf borderId="0" fillId="0" fontId="2" numFmtId="0" xfId="0" applyAlignment="1" applyFont="1">
      <alignment horizontal="left"/>
    </xf>
    <xf borderId="0" fillId="3" fontId="13" numFmtId="0" xfId="0" applyAlignment="1" applyFont="1">
      <alignment readingOrder="0"/>
    </xf>
    <xf borderId="0" fillId="3" fontId="15" numFmtId="0" xfId="0" applyAlignment="1" applyFont="1">
      <alignment horizontal="right" readingOrder="0"/>
    </xf>
    <xf borderId="0" fillId="0" fontId="13" numFmtId="0" xfId="0" applyAlignment="1" applyFont="1">
      <alignment horizontal="right" readingOrder="0" vertical="bottom"/>
    </xf>
    <xf borderId="0" fillId="0" fontId="16" numFmtId="0" xfId="0" applyAlignment="1" applyFont="1">
      <alignment horizontal="left" readingOrder="0"/>
    </xf>
    <xf borderId="0" fillId="3" fontId="17" numFmtId="0" xfId="0" applyAlignment="1" applyFont="1">
      <alignment readingOrder="0"/>
    </xf>
    <xf borderId="1" fillId="6" fontId="13" numFmtId="0" xfId="0" applyAlignment="1" applyBorder="1" applyFill="1" applyFont="1">
      <alignment readingOrder="0"/>
    </xf>
    <xf borderId="1" fillId="6" fontId="13" numFmtId="0" xfId="0" applyAlignment="1" applyBorder="1" applyFont="1">
      <alignment horizontal="center" readingOrder="0"/>
    </xf>
    <xf borderId="0" fillId="0" fontId="2" numFmtId="0" xfId="0" applyAlignment="1" applyFont="1">
      <alignment shrinkToFit="0" vertical="bottom" wrapText="1"/>
    </xf>
    <xf borderId="0" fillId="0" fontId="13" numFmtId="0" xfId="0" applyAlignment="1" applyFont="1">
      <alignment vertical="bottom"/>
    </xf>
    <xf borderId="0" fillId="7" fontId="5" numFmtId="3" xfId="0" applyAlignment="1" applyFill="1" applyFont="1" applyNumberFormat="1">
      <alignment horizontal="center" readingOrder="0"/>
    </xf>
    <xf borderId="0" fillId="0" fontId="5" numFmtId="0" xfId="0" applyAlignment="1" applyFont="1">
      <alignment horizontal="left" readingOrder="0"/>
    </xf>
    <xf borderId="1" fillId="3" fontId="14" numFmtId="0" xfId="0" applyBorder="1" applyFont="1"/>
    <xf borderId="1" fillId="3" fontId="14" numFmtId="164" xfId="0" applyAlignment="1" applyBorder="1" applyFont="1" applyNumberFormat="1">
      <alignment horizontal="right" readingOrder="0"/>
    </xf>
    <xf borderId="1" fillId="3" fontId="14" numFmtId="164" xfId="0" applyAlignment="1" applyBorder="1" applyFont="1" applyNumberFormat="1">
      <alignment horizontal="right" readingOrder="0" shrinkToFit="0" vertical="bottom" wrapText="1"/>
    </xf>
    <xf borderId="1" fillId="6" fontId="13" numFmtId="3" xfId="0" applyAlignment="1" applyBorder="1" applyFont="1" applyNumberFormat="1">
      <alignment horizontal="center" readingOrder="0"/>
    </xf>
    <xf borderId="0" fillId="3" fontId="17" numFmtId="3" xfId="0" applyAlignment="1" applyFont="1" applyNumberFormat="1">
      <alignment readingOrder="0"/>
    </xf>
    <xf borderId="0" fillId="0" fontId="2" numFmtId="3" xfId="0" applyAlignment="1" applyFont="1" applyNumberFormat="1">
      <alignment readingOrder="0"/>
    </xf>
    <xf borderId="0" fillId="0" fontId="18" numFmtId="0" xfId="0" applyAlignment="1" applyFont="1">
      <alignment horizontal="left" readingOrder="0"/>
    </xf>
    <xf borderId="1" fillId="3" fontId="14" numFmtId="3" xfId="0" applyAlignment="1" applyBorder="1" applyFont="1" applyNumberFormat="1">
      <alignment horizontal="right" readingOrder="0"/>
    </xf>
    <xf borderId="1" fillId="3" fontId="14" numFmtId="0" xfId="0" applyAlignment="1" applyBorder="1" applyFont="1">
      <alignment horizontal="right" readingOrder="0"/>
    </xf>
    <xf borderId="1" fillId="3" fontId="14" numFmtId="0" xfId="0" applyAlignment="1" applyBorder="1" applyFont="1">
      <alignment horizontal="right" readingOrder="0" shrinkToFit="0" vertical="bottom" wrapText="1"/>
    </xf>
    <xf borderId="2" fillId="3" fontId="14" numFmtId="0" xfId="0" applyAlignment="1" applyBorder="1" applyFont="1">
      <alignment readingOrder="0"/>
    </xf>
    <xf borderId="3" fillId="0" fontId="19" numFmtId="0" xfId="0" applyBorder="1" applyFont="1"/>
    <xf borderId="1" fillId="3" fontId="14" numFmtId="0" xfId="0" applyAlignment="1" applyBorder="1" applyFont="1">
      <alignment horizontal="right" shrinkToFit="0" vertical="bottom" wrapText="1"/>
    </xf>
    <xf borderId="1" fillId="3" fontId="14" numFmtId="0" xfId="0" applyAlignment="1" applyBorder="1" applyFont="1">
      <alignment horizontal="right"/>
    </xf>
    <xf borderId="0" fillId="0" fontId="20" numFmtId="0" xfId="0" applyAlignment="1" applyFont="1">
      <alignment horizontal="left" readingOrder="0" shrinkToFit="0" wrapText="0"/>
    </xf>
    <xf borderId="0" fillId="0" fontId="20" numFmtId="3" xfId="0" applyAlignment="1" applyFont="1" applyNumberFormat="1">
      <alignment horizontal="left" readingOrder="0" shrinkToFit="0" wrapText="0"/>
    </xf>
    <xf borderId="1" fillId="3" fontId="14" numFmtId="0" xfId="0" applyAlignment="1" applyBorder="1" applyFont="1">
      <alignment readingOrder="0"/>
    </xf>
    <xf borderId="1" fillId="3" fontId="14" numFmtId="4" xfId="0" applyAlignment="1" applyBorder="1" applyFont="1" applyNumberFormat="1">
      <alignment horizontal="right" readingOrder="0"/>
    </xf>
    <xf borderId="1" fillId="3" fontId="14" numFmtId="4" xfId="0" applyAlignment="1" applyBorder="1" applyFont="1" applyNumberFormat="1">
      <alignment horizontal="right" readingOrder="0" shrinkToFit="0" vertical="bottom" wrapText="1"/>
    </xf>
    <xf borderId="1" fillId="6" fontId="14" numFmtId="0" xfId="0" applyAlignment="1" applyBorder="1" applyFont="1">
      <alignment readingOrder="0"/>
    </xf>
    <xf borderId="1" fillId="6" fontId="14" numFmtId="4" xfId="0" applyAlignment="1" applyBorder="1" applyFont="1" applyNumberFormat="1">
      <alignment horizontal="right" readingOrder="0"/>
    </xf>
    <xf borderId="1" fillId="6" fontId="14" numFmtId="4" xfId="0" applyAlignment="1" applyBorder="1" applyFont="1" applyNumberFormat="1">
      <alignment horizontal="right" readingOrder="0" shrinkToFit="0" vertical="bottom" wrapText="1"/>
    </xf>
    <xf borderId="0" fillId="0" fontId="21" numFmtId="3" xfId="0" applyAlignment="1" applyFont="1" applyNumberFormat="1">
      <alignment horizontal="left" readingOrder="0" shrinkToFit="0" wrapText="0"/>
    </xf>
    <xf borderId="0" fillId="0" fontId="22" numFmtId="0" xfId="0" applyAlignment="1" applyFont="1">
      <alignment vertical="bottom"/>
    </xf>
    <xf borderId="0" fillId="0" fontId="21" numFmtId="0" xfId="0" applyAlignment="1" applyFont="1">
      <alignment horizontal="left" readingOrder="0" shrinkToFit="0" wrapText="0"/>
    </xf>
    <xf borderId="0" fillId="0" fontId="1" numFmtId="3" xfId="0" applyAlignment="1" applyFont="1" applyNumberFormat="1">
      <alignment readingOrder="0"/>
    </xf>
    <xf borderId="0" fillId="0" fontId="2" numFmtId="0" xfId="0" applyAlignment="1" applyFont="1">
      <alignment readingOrder="0" shrinkToFit="0" vertical="bottom" wrapText="1"/>
    </xf>
    <xf borderId="0" fillId="0" fontId="23" numFmtId="0" xfId="0" applyAlignment="1" applyFont="1">
      <alignment shrinkToFit="0" vertical="bottom" wrapText="0"/>
    </xf>
    <xf borderId="0" fillId="0" fontId="16" numFmtId="0" xfId="0" applyAlignment="1" applyFont="1">
      <alignment readingOrder="0"/>
    </xf>
    <xf borderId="0" fillId="0" fontId="23" numFmtId="0" xfId="0" applyAlignment="1" applyFont="1">
      <alignment readingOrder="0" shrinkToFit="0" vertical="bottom" wrapText="0"/>
    </xf>
    <xf borderId="0" fillId="0" fontId="24" numFmtId="0" xfId="0" applyAlignment="1" applyFont="1">
      <alignment horizontal="left" readingOrder="0"/>
    </xf>
    <xf borderId="0" fillId="3" fontId="25" numFmtId="0" xfId="0" applyAlignment="1" applyFont="1">
      <alignment horizontal="center" readingOrder="0" vertical="bottom"/>
    </xf>
    <xf borderId="4" fillId="0" fontId="2" numFmtId="0" xfId="0" applyBorder="1" applyFont="1"/>
    <xf borderId="0" fillId="3" fontId="26" numFmtId="0" xfId="0" applyAlignment="1" applyFont="1">
      <alignment readingOrder="0"/>
    </xf>
    <xf borderId="5" fillId="0" fontId="27" numFmtId="0" xfId="0" applyAlignment="1" applyBorder="1" applyFont="1">
      <alignment horizontal="left" readingOrder="0" vertical="bottom"/>
    </xf>
    <xf borderId="5" fillId="0" fontId="27" numFmtId="0" xfId="0" applyAlignment="1" applyBorder="1" applyFont="1">
      <alignment horizontal="right" readingOrder="0" vertical="bottom"/>
    </xf>
    <xf borderId="0" fillId="0" fontId="28" numFmtId="0" xfId="0" applyAlignment="1" applyFont="1">
      <alignment shrinkToFit="0" vertical="bottom" wrapText="0"/>
    </xf>
    <xf borderId="5" fillId="0" fontId="29" numFmtId="0" xfId="0" applyAlignment="1" applyBorder="1" applyFont="1">
      <alignment horizontal="left" readingOrder="0"/>
    </xf>
    <xf borderId="6" fillId="0" fontId="30" numFmtId="3" xfId="0" applyAlignment="1" applyBorder="1" applyFont="1" applyNumberFormat="1">
      <alignment horizontal="right" readingOrder="0"/>
    </xf>
    <xf borderId="6" fillId="0" fontId="30" numFmtId="0" xfId="0" applyAlignment="1" applyBorder="1" applyFont="1">
      <alignment horizontal="right"/>
    </xf>
    <xf borderId="5" fillId="0" fontId="30" numFmtId="0" xfId="0" applyAlignment="1" applyBorder="1" applyFont="1">
      <alignment horizontal="left" readingOrder="0"/>
    </xf>
    <xf borderId="6" fillId="0" fontId="31" numFmtId="3" xfId="0" applyAlignment="1" applyBorder="1" applyFont="1" applyNumberFormat="1">
      <alignment horizontal="right" readingOrder="0"/>
    </xf>
    <xf borderId="6" fillId="0" fontId="32" numFmtId="3" xfId="0" applyAlignment="1" applyBorder="1" applyFont="1" applyNumberFormat="1">
      <alignment horizontal="right" readingOrder="0"/>
    </xf>
    <xf borderId="6" fillId="0" fontId="30" numFmtId="0" xfId="0" applyAlignment="1" applyBorder="1" applyFont="1">
      <alignment horizontal="right" readingOrder="0"/>
    </xf>
    <xf borderId="6" fillId="0" fontId="30" numFmtId="0" xfId="0" applyAlignment="1" applyBorder="1" applyFont="1">
      <alignment horizontal="right"/>
    </xf>
    <xf borderId="6" fillId="0" fontId="32" numFmtId="10" xfId="0" applyAlignment="1" applyBorder="1" applyFont="1" applyNumberFormat="1">
      <alignment horizontal="right" readingOrder="0"/>
    </xf>
    <xf borderId="6" fillId="0" fontId="32" numFmtId="0" xfId="0" applyAlignment="1" applyBorder="1" applyFont="1">
      <alignment horizontal="right" readingOrder="0"/>
    </xf>
    <xf borderId="6" fillId="0" fontId="30" numFmtId="165" xfId="0" applyAlignment="1" applyBorder="1" applyFont="1" applyNumberFormat="1">
      <alignment horizontal="right" readingOrder="0"/>
    </xf>
    <xf borderId="7" fillId="0" fontId="33" numFmtId="3" xfId="0" applyAlignment="1" applyBorder="1" applyFont="1" applyNumberFormat="1">
      <alignment horizontal="left" readingOrder="0"/>
    </xf>
    <xf borderId="7" fillId="3" fontId="34" numFmtId="3" xfId="0" applyAlignment="1" applyBorder="1" applyFont="1" applyNumberFormat="1">
      <alignment horizontal="right" readingOrder="0"/>
    </xf>
    <xf borderId="7" fillId="3" fontId="35" numFmtId="3" xfId="0" applyAlignment="1" applyBorder="1" applyFont="1" applyNumberFormat="1">
      <alignment horizontal="right" readingOrder="0"/>
    </xf>
    <xf borderId="5" fillId="0" fontId="27" numFmtId="3" xfId="0" applyAlignment="1" applyBorder="1" applyFont="1" applyNumberFormat="1">
      <alignment horizontal="right" readingOrder="0" vertical="bottom"/>
    </xf>
    <xf borderId="0" fillId="0" fontId="36" numFmtId="0" xfId="0" applyAlignment="1" applyFont="1">
      <alignment readingOrder="0" shrinkToFit="0" vertical="bottom" wrapText="0"/>
    </xf>
    <xf borderId="0" fillId="0" fontId="5" numFmtId="0" xfId="0" applyAlignment="1" applyFont="1">
      <alignment horizontal="center"/>
    </xf>
    <xf borderId="0" fillId="0" fontId="23" numFmtId="0" xfId="0" applyAlignment="1" applyFont="1">
      <alignment horizontal="right" readingOrder="0" shrinkToFit="0" vertical="bottom" wrapText="0"/>
    </xf>
    <xf borderId="0" fillId="0" fontId="37" numFmtId="0" xfId="0" applyAlignment="1" applyFont="1">
      <alignment readingOrder="0"/>
    </xf>
    <xf borderId="5" fillId="0" fontId="38" numFmtId="0" xfId="0" applyAlignment="1" applyBorder="1" applyFont="1">
      <alignment horizontal="left" readingOrder="0" vertical="bottom"/>
    </xf>
    <xf borderId="5" fillId="0" fontId="38" numFmtId="0" xfId="0" applyAlignment="1" applyBorder="1" applyFont="1">
      <alignment horizontal="right" readingOrder="0" vertical="bottom"/>
    </xf>
    <xf borderId="5" fillId="0" fontId="1" numFmtId="0" xfId="0" applyAlignment="1" applyBorder="1" applyFont="1">
      <alignment horizontal="left" readingOrder="0"/>
    </xf>
    <xf borderId="6" fillId="0" fontId="2" numFmtId="3" xfId="0" applyAlignment="1" applyBorder="1" applyFont="1" applyNumberFormat="1">
      <alignment horizontal="right" readingOrder="0"/>
    </xf>
    <xf borderId="6" fillId="0" fontId="2" numFmtId="0" xfId="0" applyAlignment="1" applyBorder="1" applyFont="1">
      <alignment horizontal="right"/>
    </xf>
    <xf borderId="5" fillId="0" fontId="2" numFmtId="0" xfId="0" applyAlignment="1" applyBorder="1" applyFont="1">
      <alignment horizontal="left" readingOrder="0"/>
    </xf>
    <xf borderId="6" fillId="0" fontId="39" numFmtId="3" xfId="0" applyAlignment="1" applyBorder="1" applyFont="1" applyNumberFormat="1">
      <alignment horizontal="right" readingOrder="0"/>
    </xf>
    <xf borderId="6" fillId="0" fontId="2" numFmtId="0" xfId="0" applyAlignment="1" applyBorder="1" applyFont="1">
      <alignment horizontal="right" readingOrder="0"/>
    </xf>
    <xf borderId="6" fillId="0" fontId="39" numFmtId="10" xfId="0" applyAlignment="1" applyBorder="1" applyFont="1" applyNumberFormat="1">
      <alignment horizontal="right" readingOrder="0"/>
    </xf>
    <xf borderId="6" fillId="0" fontId="39" numFmtId="0" xfId="0" applyAlignment="1" applyBorder="1" applyFont="1">
      <alignment horizontal="right" readingOrder="0"/>
    </xf>
    <xf borderId="0" fillId="0" fontId="2" numFmtId="0" xfId="0" applyAlignment="1" applyFont="1">
      <alignment readingOrder="0"/>
    </xf>
    <xf borderId="0" fillId="3" fontId="40" numFmtId="0" xfId="0" applyAlignment="1" applyFont="1">
      <alignment horizontal="left" readingOrder="0" shrinkToFit="0" wrapText="0"/>
    </xf>
    <xf borderId="0" fillId="0" fontId="41" numFmtId="0" xfId="0" applyAlignment="1" applyFont="1">
      <alignment horizontal="left" readingOrder="0" shrinkToFit="0" wrapText="0"/>
    </xf>
    <xf borderId="8" fillId="3" fontId="42" numFmtId="0" xfId="0" applyAlignment="1" applyBorder="1" applyFont="1">
      <alignment horizontal="left" readingOrder="0"/>
    </xf>
    <xf borderId="8" fillId="3" fontId="43" numFmtId="3" xfId="0" applyAlignment="1" applyBorder="1" applyFont="1" applyNumberFormat="1">
      <alignment horizontal="right" readingOrder="0"/>
    </xf>
    <xf borderId="9" fillId="3" fontId="44" numFmtId="0" xfId="0" applyAlignment="1" applyBorder="1" applyFont="1">
      <alignment horizontal="left" readingOrder="0"/>
    </xf>
    <xf borderId="9" fillId="3" fontId="45" numFmtId="3" xfId="0" applyAlignment="1" applyBorder="1" applyFont="1" applyNumberFormat="1">
      <alignment horizontal="right" readingOrder="0"/>
    </xf>
    <xf borderId="9" fillId="3" fontId="45" numFmtId="0" xfId="0" applyAlignment="1" applyBorder="1" applyFont="1">
      <alignment horizontal="left" readingOrder="0"/>
    </xf>
    <xf borderId="9" fillId="3" fontId="45" numFmtId="165" xfId="0" applyAlignment="1" applyBorder="1" applyFont="1" applyNumberFormat="1">
      <alignment horizontal="right" readingOrder="0"/>
    </xf>
    <xf borderId="9" fillId="3" fontId="46" numFmtId="0" xfId="0" applyAlignment="1" applyBorder="1" applyFont="1">
      <alignment horizontal="left" readingOrder="0"/>
    </xf>
    <xf borderId="9" fillId="3" fontId="47" numFmtId="0" xfId="0" applyAlignment="1" applyBorder="1" applyFont="1">
      <alignment horizontal="left" readingOrder="0"/>
    </xf>
    <xf borderId="0" fillId="7" fontId="48" numFmtId="3" xfId="0" applyAlignment="1" applyFont="1" applyNumberFormat="1">
      <alignment horizontal="center" vertical="bottom"/>
    </xf>
    <xf borderId="0" fillId="3" fontId="49" numFmtId="3" xfId="0" applyFont="1" applyNumberFormat="1"/>
    <xf borderId="0" fillId="3" fontId="14" numFmtId="0" xfId="0" applyAlignment="1" applyFont="1">
      <alignment readingOrder="0"/>
    </xf>
    <xf borderId="1" fillId="3" fontId="13" numFmtId="0" xfId="0" applyAlignment="1" applyBorder="1" applyFont="1">
      <alignment readingOrder="0"/>
    </xf>
    <xf borderId="0" fillId="7" fontId="5" numFmtId="0" xfId="0" applyAlignment="1" applyFont="1">
      <alignment horizontal="center"/>
    </xf>
    <xf borderId="1" fillId="6" fontId="14" numFmtId="3" xfId="0" applyAlignment="1" applyBorder="1" applyFont="1" applyNumberFormat="1">
      <alignment horizontal="right" readingOrder="0"/>
    </xf>
    <xf borderId="1" fillId="6" fontId="14" numFmtId="0" xfId="0" applyAlignment="1" applyBorder="1" applyFont="1">
      <alignment horizontal="right" readingOrder="0"/>
    </xf>
    <xf borderId="2" fillId="3" fontId="13" numFmtId="0" xfId="0" applyAlignment="1" applyBorder="1" applyFont="1">
      <alignment readingOrder="0"/>
    </xf>
    <xf borderId="3" fillId="3" fontId="13" numFmtId="3" xfId="0" applyAlignment="1" applyBorder="1" applyFont="1" applyNumberFormat="1">
      <alignment readingOrder="0"/>
    </xf>
    <xf borderId="10" fillId="8" fontId="50" numFmtId="0" xfId="0" applyAlignment="1" applyBorder="1" applyFill="1" applyFont="1">
      <alignment horizontal="left" readingOrder="0" vertical="top"/>
    </xf>
    <xf borderId="11" fillId="8" fontId="51" numFmtId="164" xfId="0" applyAlignment="1" applyBorder="1" applyFont="1" applyNumberFormat="1">
      <alignment horizontal="right" readingOrder="0" vertical="top"/>
    </xf>
    <xf borderId="11" fillId="8" fontId="51" numFmtId="0" xfId="0" applyAlignment="1" applyBorder="1" applyFont="1">
      <alignment horizontal="right" vertical="top"/>
    </xf>
    <xf borderId="12" fillId="3" fontId="50" numFmtId="0" xfId="0" applyAlignment="1" applyBorder="1" applyFont="1">
      <alignment horizontal="left" readingOrder="0" vertical="top"/>
    </xf>
    <xf borderId="11" fillId="3" fontId="51" numFmtId="0" xfId="0" applyAlignment="1" applyBorder="1" applyFont="1">
      <alignment horizontal="right" readingOrder="0" vertical="top"/>
    </xf>
    <xf borderId="11" fillId="3" fontId="51" numFmtId="0" xfId="0" applyAlignment="1" applyBorder="1" applyFont="1">
      <alignment horizontal="right" vertical="top"/>
    </xf>
    <xf borderId="12" fillId="9" fontId="52" numFmtId="0" xfId="0" applyAlignment="1" applyBorder="1" applyFill="1" applyFont="1">
      <alignment horizontal="left" readingOrder="0" vertical="top"/>
    </xf>
    <xf borderId="11" fillId="9" fontId="51" numFmtId="0" xfId="0" applyAlignment="1" applyBorder="1" applyFont="1">
      <alignment horizontal="right" vertical="top"/>
    </xf>
    <xf borderId="12" fillId="3" fontId="52" numFmtId="0" xfId="0" applyAlignment="1" applyBorder="1" applyFont="1">
      <alignment horizontal="left" readingOrder="0" vertical="top"/>
    </xf>
    <xf borderId="12" fillId="8" fontId="52" numFmtId="0" xfId="0" applyAlignment="1" applyBorder="1" applyFont="1">
      <alignment horizontal="left" readingOrder="0" vertical="top"/>
    </xf>
    <xf borderId="11" fillId="8" fontId="51" numFmtId="0" xfId="0" applyAlignment="1" applyBorder="1" applyFont="1">
      <alignment horizontal="right" readingOrder="0" vertical="top"/>
    </xf>
    <xf borderId="11" fillId="3" fontId="51" numFmtId="4" xfId="0" applyAlignment="1" applyBorder="1" applyFont="1" applyNumberFormat="1">
      <alignment horizontal="right" readingOrder="0" vertical="top"/>
    </xf>
    <xf borderId="11" fillId="8" fontId="51" numFmtId="4" xfId="0" applyAlignment="1" applyBorder="1" applyFont="1" applyNumberFormat="1">
      <alignment horizontal="right" readingOrder="0" vertical="top"/>
    </xf>
    <xf borderId="12" fillId="8" fontId="50" numFmtId="0" xfId="0" applyAlignment="1" applyBorder="1" applyFont="1">
      <alignment horizontal="left" readingOrder="0" vertical="top"/>
    </xf>
    <xf borderId="12" fillId="9" fontId="50" numFmtId="0" xfId="0" applyAlignment="1" applyBorder="1" applyFont="1">
      <alignment horizontal="left" readingOrder="0" vertical="top"/>
    </xf>
    <xf borderId="12" fillId="0" fontId="50" numFmtId="0" xfId="0" applyAlignment="1" applyBorder="1" applyFont="1">
      <alignment horizontal="left" readingOrder="0" vertical="top"/>
    </xf>
    <xf borderId="11" fillId="0" fontId="51" numFmtId="0" xfId="0" applyAlignment="1" applyBorder="1" applyFont="1">
      <alignment horizontal="right" readingOrder="0" vertical="top"/>
    </xf>
    <xf borderId="0" fillId="3" fontId="52" numFmtId="0" xfId="0" applyAlignment="1" applyFont="1">
      <alignment readingOrder="0"/>
    </xf>
    <xf borderId="0" fillId="7" fontId="11" numFmtId="0" xfId="0" applyAlignment="1" applyFont="1">
      <alignment horizontal="center" readingOrder="0"/>
    </xf>
    <xf borderId="0" fillId="0" fontId="2" numFmtId="3" xfId="0" applyFont="1" applyNumberFormat="1"/>
    <xf borderId="0" fillId="3" fontId="53" numFmtId="0" xfId="0" applyAlignment="1" applyFont="1">
      <alignment readingOrder="0"/>
    </xf>
    <xf borderId="13" fillId="10" fontId="28" numFmtId="3" xfId="0" applyAlignment="1" applyBorder="1" applyFill="1" applyFont="1" applyNumberFormat="1">
      <alignment horizontal="right" readingOrder="0" shrinkToFit="0" wrapText="0"/>
    </xf>
    <xf borderId="13" fillId="10" fontId="28" numFmtId="0" xfId="0" applyAlignment="1" applyBorder="1" applyFont="1">
      <alignment horizontal="right" readingOrder="0" shrinkToFit="0" wrapText="0"/>
    </xf>
    <xf borderId="5" fillId="0" fontId="54" numFmtId="0" xfId="0" applyAlignment="1" applyBorder="1" applyFont="1">
      <alignment horizontal="left" readingOrder="0" vertical="bottom"/>
    </xf>
    <xf borderId="5" fillId="0" fontId="54" numFmtId="3" xfId="0" applyAlignment="1" applyBorder="1" applyFont="1" applyNumberFormat="1">
      <alignment horizontal="right" readingOrder="0" vertical="bottom"/>
    </xf>
    <xf borderId="5" fillId="0" fontId="54" numFmtId="0" xfId="0" applyAlignment="1" applyBorder="1" applyFont="1">
      <alignment horizontal="right" readingOrder="0" vertical="bottom"/>
    </xf>
    <xf borderId="0" fillId="10" fontId="55" numFmtId="3" xfId="0" applyAlignment="1" applyFont="1" applyNumberFormat="1">
      <alignment horizontal="right" readingOrder="0" shrinkToFit="0" wrapText="0"/>
    </xf>
    <xf borderId="0" fillId="0" fontId="28" numFmtId="3" xfId="0" applyAlignment="1" applyFont="1" applyNumberFormat="1">
      <alignment horizontal="right" readingOrder="0" shrinkToFit="0" vertical="bottom" wrapText="0"/>
    </xf>
    <xf borderId="14" fillId="10" fontId="55" numFmtId="3" xfId="0" applyAlignment="1" applyBorder="1" applyFont="1" applyNumberFormat="1">
      <alignment horizontal="right" readingOrder="0" shrinkToFit="0" wrapText="0"/>
    </xf>
    <xf borderId="14" fillId="10" fontId="28" numFmtId="0" xfId="0" applyAlignment="1" applyBorder="1" applyFont="1">
      <alignment horizontal="right" readingOrder="0" shrinkToFit="0" wrapText="0"/>
    </xf>
    <xf borderId="6" fillId="0" fontId="30" numFmtId="10" xfId="0" applyAlignment="1" applyBorder="1" applyFont="1" applyNumberFormat="1">
      <alignment horizontal="right" readingOrder="0"/>
    </xf>
    <xf borderId="6" fillId="0" fontId="56" numFmtId="0" xfId="0" applyAlignment="1" applyBorder="1" applyFont="1">
      <alignment horizontal="right" readingOrder="0"/>
    </xf>
    <xf borderId="0" fillId="0" fontId="56" numFmtId="0" xfId="0" applyAlignment="1" applyFont="1">
      <alignment horizontal="left" readingOrder="0"/>
    </xf>
    <xf borderId="15" fillId="10" fontId="28" numFmtId="3" xfId="0" applyAlignment="1" applyBorder="1" applyFont="1" applyNumberFormat="1">
      <alignment horizontal="right" readingOrder="0" shrinkToFit="0" wrapText="0"/>
    </xf>
    <xf borderId="15" fillId="10" fontId="55" numFmtId="3" xfId="0" applyAlignment="1" applyBorder="1" applyFont="1" applyNumberFormat="1">
      <alignment horizontal="right" readingOrder="0" shrinkToFit="0" wrapText="0"/>
    </xf>
    <xf borderId="0" fillId="10" fontId="57" numFmtId="3" xfId="0" applyAlignment="1" applyFont="1" applyNumberFormat="1">
      <alignment horizontal="righ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Long-Term Assets and Short-term Assets</a:t>
            </a:r>
          </a:p>
        </c:rich>
      </c:tx>
      <c:overlay val="0"/>
    </c:title>
    <c:plotArea>
      <c:layout/>
      <c:barChart>
        <c:barDir val="bar"/>
        <c:grouping val="percentStacked"/>
        <c:ser>
          <c:idx val="0"/>
          <c:order val="0"/>
          <c:tx>
            <c:strRef>
              <c:f>'Summary Sheet'!$B$2</c:f>
            </c:strRef>
          </c:tx>
          <c:spPr>
            <a:solidFill>
              <a:schemeClr val="accent1"/>
            </a:solidFill>
            <a:ln cmpd="sng">
              <a:solidFill>
                <a:srgbClr val="000000"/>
              </a:solidFill>
            </a:ln>
          </c:spPr>
          <c:cat>
            <c:strRef>
              <c:f>'Summary Sheet'!$A$3:$A$12</c:f>
            </c:strRef>
          </c:cat>
          <c:val>
            <c:numRef>
              <c:f>'Summary Sheet'!$B$3:$B$12</c:f>
              <c:numCache/>
            </c:numRef>
          </c:val>
        </c:ser>
        <c:ser>
          <c:idx val="1"/>
          <c:order val="1"/>
          <c:tx>
            <c:strRef>
              <c:f>'Summary Sheet'!$C$2</c:f>
            </c:strRef>
          </c:tx>
          <c:spPr>
            <a:solidFill>
              <a:schemeClr val="accent2"/>
            </a:solidFill>
            <a:ln cmpd="sng">
              <a:solidFill>
                <a:srgbClr val="000000"/>
              </a:solidFill>
            </a:ln>
          </c:spPr>
          <c:cat>
            <c:strRef>
              <c:f>'Summary Sheet'!$A$3:$A$12</c:f>
            </c:strRef>
          </c:cat>
          <c:val>
            <c:numRef>
              <c:f>'Summary Sheet'!$C$3:$C$12</c:f>
              <c:numCache/>
            </c:numRef>
          </c:val>
        </c:ser>
        <c:overlap val="100"/>
        <c:axId val="33354293"/>
        <c:axId val="975671482"/>
      </c:barChart>
      <c:catAx>
        <c:axId val="3335429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75671482"/>
      </c:catAx>
      <c:valAx>
        <c:axId val="97567148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354293"/>
        <c:crosses val="max"/>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Long-term Liabilities and Short-term Liabilities</a:t>
            </a:r>
          </a:p>
        </c:rich>
      </c:tx>
      <c:overlay val="0"/>
    </c:title>
    <c:plotArea>
      <c:layout/>
      <c:barChart>
        <c:barDir val="bar"/>
        <c:grouping val="percentStacked"/>
        <c:ser>
          <c:idx val="0"/>
          <c:order val="0"/>
          <c:tx>
            <c:strRef>
              <c:f>'Microsoft Corporation'!$A$23</c:f>
            </c:strRef>
          </c:tx>
          <c:spPr>
            <a:solidFill>
              <a:schemeClr val="accent1"/>
            </a:solidFill>
            <a:ln cmpd="sng">
              <a:solidFill>
                <a:srgbClr val="000000"/>
              </a:solidFill>
            </a:ln>
          </c:spPr>
          <c:cat>
            <c:strRef>
              <c:f>'Microsoft Corporation'!$B$22:$D$22</c:f>
            </c:strRef>
          </c:cat>
          <c:val>
            <c:numRef>
              <c:f>'Microsoft Corporation'!$B$23:$D$23</c:f>
              <c:numCache/>
            </c:numRef>
          </c:val>
        </c:ser>
        <c:ser>
          <c:idx val="1"/>
          <c:order val="1"/>
          <c:tx>
            <c:strRef>
              <c:f>'Microsoft Corporation'!$A$24</c:f>
            </c:strRef>
          </c:tx>
          <c:spPr>
            <a:solidFill>
              <a:schemeClr val="accent2"/>
            </a:solidFill>
            <a:ln cmpd="sng">
              <a:solidFill>
                <a:srgbClr val="000000"/>
              </a:solidFill>
            </a:ln>
          </c:spPr>
          <c:cat>
            <c:strRef>
              <c:f>'Microsoft Corporation'!$B$22:$D$22</c:f>
            </c:strRef>
          </c:cat>
          <c:val>
            <c:numRef>
              <c:f>'Microsoft Corporation'!$B$24:$D$24</c:f>
              <c:numCache/>
            </c:numRef>
          </c:val>
        </c:ser>
        <c:overlap val="100"/>
        <c:axId val="47738289"/>
        <c:axId val="1359770285"/>
      </c:barChart>
      <c:catAx>
        <c:axId val="4773828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59770285"/>
      </c:catAx>
      <c:valAx>
        <c:axId val="135977028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738289"/>
        <c:crosses val="max"/>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Debt and Total Equity</a:t>
            </a:r>
          </a:p>
        </c:rich>
      </c:tx>
      <c:overlay val="0"/>
    </c:title>
    <c:plotArea>
      <c:layout/>
      <c:barChart>
        <c:barDir val="bar"/>
        <c:grouping val="percentStacked"/>
        <c:ser>
          <c:idx val="0"/>
          <c:order val="0"/>
          <c:tx>
            <c:strRef>
              <c:f>'Microsoft Corporation'!$A$41</c:f>
            </c:strRef>
          </c:tx>
          <c:spPr>
            <a:solidFill>
              <a:schemeClr val="accent1"/>
            </a:solidFill>
            <a:ln cmpd="sng">
              <a:solidFill>
                <a:srgbClr val="000000"/>
              </a:solidFill>
            </a:ln>
          </c:spPr>
          <c:cat>
            <c:strRef>
              <c:f>'Microsoft Corporation'!$B$40:$D$40</c:f>
            </c:strRef>
          </c:cat>
          <c:val>
            <c:numRef>
              <c:f>'Microsoft Corporation'!$B$41:$D$41</c:f>
              <c:numCache/>
            </c:numRef>
          </c:val>
        </c:ser>
        <c:ser>
          <c:idx val="1"/>
          <c:order val="1"/>
          <c:tx>
            <c:strRef>
              <c:f>'Microsoft Corporation'!$A$42</c:f>
            </c:strRef>
          </c:tx>
          <c:spPr>
            <a:solidFill>
              <a:schemeClr val="accent2"/>
            </a:solidFill>
            <a:ln cmpd="sng">
              <a:solidFill>
                <a:srgbClr val="000000"/>
              </a:solidFill>
            </a:ln>
          </c:spPr>
          <c:cat>
            <c:strRef>
              <c:f>'Microsoft Corporation'!$B$40:$D$40</c:f>
            </c:strRef>
          </c:cat>
          <c:val>
            <c:numRef>
              <c:f>'Microsoft Corporation'!$B$42:$D$42</c:f>
              <c:numCache/>
            </c:numRef>
          </c:val>
        </c:ser>
        <c:overlap val="100"/>
        <c:axId val="579721332"/>
        <c:axId val="1419876708"/>
      </c:barChart>
      <c:catAx>
        <c:axId val="57972133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19876708"/>
      </c:catAx>
      <c:valAx>
        <c:axId val="141987670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9721332"/>
        <c:crosses val="max"/>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Capital and Retained Earnings</a:t>
            </a:r>
          </a:p>
        </c:rich>
      </c:tx>
      <c:overlay val="0"/>
    </c:title>
    <c:plotArea>
      <c:layout/>
      <c:barChart>
        <c:barDir val="bar"/>
        <c:grouping val="percentStacked"/>
        <c:ser>
          <c:idx val="0"/>
          <c:order val="0"/>
          <c:tx>
            <c:strRef>
              <c:f>'Microsoft Corporation'!$A$60</c:f>
            </c:strRef>
          </c:tx>
          <c:spPr>
            <a:solidFill>
              <a:schemeClr val="accent1"/>
            </a:solidFill>
            <a:ln cmpd="sng">
              <a:solidFill>
                <a:srgbClr val="000000"/>
              </a:solidFill>
            </a:ln>
          </c:spPr>
          <c:cat>
            <c:strRef>
              <c:f>'Microsoft Corporation'!$B$59:$D$59</c:f>
            </c:strRef>
          </c:cat>
          <c:val>
            <c:numRef>
              <c:f>'Microsoft Corporation'!$B$60:$D$60</c:f>
              <c:numCache/>
            </c:numRef>
          </c:val>
        </c:ser>
        <c:ser>
          <c:idx val="1"/>
          <c:order val="1"/>
          <c:tx>
            <c:strRef>
              <c:f>'Microsoft Corporation'!$A$61</c:f>
            </c:strRef>
          </c:tx>
          <c:spPr>
            <a:solidFill>
              <a:schemeClr val="accent2"/>
            </a:solidFill>
            <a:ln cmpd="sng">
              <a:solidFill>
                <a:srgbClr val="000000"/>
              </a:solidFill>
            </a:ln>
          </c:spPr>
          <c:cat>
            <c:strRef>
              <c:f>'Microsoft Corporation'!$B$59:$D$59</c:f>
            </c:strRef>
          </c:cat>
          <c:val>
            <c:numRef>
              <c:f>'Microsoft Corporation'!$B$61:$D$61</c:f>
              <c:numCache/>
            </c:numRef>
          </c:val>
        </c:ser>
        <c:overlap val="100"/>
        <c:axId val="1179532473"/>
        <c:axId val="405276177"/>
      </c:barChart>
      <c:catAx>
        <c:axId val="117953247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05276177"/>
      </c:catAx>
      <c:valAx>
        <c:axId val="40527617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9532473"/>
        <c:crosses val="max"/>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Long-term Assets and Short-term Assets</a:t>
            </a:r>
          </a:p>
        </c:rich>
      </c:tx>
      <c:overlay val="0"/>
    </c:title>
    <c:plotArea>
      <c:layout/>
      <c:barChart>
        <c:barDir val="bar"/>
        <c:grouping val="percentStacked"/>
        <c:ser>
          <c:idx val="0"/>
          <c:order val="0"/>
          <c:tx>
            <c:strRef>
              <c:f>'Alphabet Inc.'!$A$3</c:f>
            </c:strRef>
          </c:tx>
          <c:spPr>
            <a:solidFill>
              <a:schemeClr val="accent1"/>
            </a:solidFill>
            <a:ln cmpd="sng">
              <a:solidFill>
                <a:srgbClr val="000000"/>
              </a:solidFill>
            </a:ln>
          </c:spPr>
          <c:cat>
            <c:strRef>
              <c:f>'Alphabet Inc.'!$B$2:$D$2</c:f>
            </c:strRef>
          </c:cat>
          <c:val>
            <c:numRef>
              <c:f>'Alphabet Inc.'!$B$3:$D$3</c:f>
              <c:numCache/>
            </c:numRef>
          </c:val>
        </c:ser>
        <c:ser>
          <c:idx val="1"/>
          <c:order val="1"/>
          <c:tx>
            <c:strRef>
              <c:f>'Alphabet Inc.'!$A$4</c:f>
            </c:strRef>
          </c:tx>
          <c:spPr>
            <a:solidFill>
              <a:schemeClr val="accent2"/>
            </a:solidFill>
            <a:ln cmpd="sng">
              <a:solidFill>
                <a:srgbClr val="000000"/>
              </a:solidFill>
            </a:ln>
          </c:spPr>
          <c:cat>
            <c:strRef>
              <c:f>'Alphabet Inc.'!$B$2:$D$2</c:f>
            </c:strRef>
          </c:cat>
          <c:val>
            <c:numRef>
              <c:f>'Alphabet Inc.'!$B$4:$D$4</c:f>
              <c:numCache/>
            </c:numRef>
          </c:val>
        </c:ser>
        <c:overlap val="100"/>
        <c:axId val="898053061"/>
        <c:axId val="1571484771"/>
      </c:barChart>
      <c:catAx>
        <c:axId val="89805306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71484771"/>
      </c:catAx>
      <c:valAx>
        <c:axId val="157148477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8053061"/>
        <c:crosses val="max"/>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Long-term Liabilities and Short-term Liabilities</a:t>
            </a:r>
          </a:p>
        </c:rich>
      </c:tx>
      <c:overlay val="0"/>
    </c:title>
    <c:plotArea>
      <c:layout/>
      <c:barChart>
        <c:barDir val="bar"/>
        <c:grouping val="percentStacked"/>
        <c:ser>
          <c:idx val="0"/>
          <c:order val="0"/>
          <c:tx>
            <c:strRef>
              <c:f>'Alphabet Inc.'!$A$23</c:f>
            </c:strRef>
          </c:tx>
          <c:spPr>
            <a:solidFill>
              <a:schemeClr val="accent1"/>
            </a:solidFill>
            <a:ln cmpd="sng">
              <a:solidFill>
                <a:srgbClr val="000000"/>
              </a:solidFill>
            </a:ln>
          </c:spPr>
          <c:cat>
            <c:strRef>
              <c:f>'Alphabet Inc.'!$B$22:$D$22</c:f>
            </c:strRef>
          </c:cat>
          <c:val>
            <c:numRef>
              <c:f>'Alphabet Inc.'!$B$23:$D$23</c:f>
              <c:numCache/>
            </c:numRef>
          </c:val>
        </c:ser>
        <c:ser>
          <c:idx val="1"/>
          <c:order val="1"/>
          <c:tx>
            <c:strRef>
              <c:f>'Alphabet Inc.'!$A$24</c:f>
            </c:strRef>
          </c:tx>
          <c:spPr>
            <a:solidFill>
              <a:schemeClr val="accent2"/>
            </a:solidFill>
            <a:ln cmpd="sng">
              <a:solidFill>
                <a:srgbClr val="000000"/>
              </a:solidFill>
            </a:ln>
          </c:spPr>
          <c:cat>
            <c:strRef>
              <c:f>'Alphabet Inc.'!$B$22:$D$22</c:f>
            </c:strRef>
          </c:cat>
          <c:val>
            <c:numRef>
              <c:f>'Alphabet Inc.'!$B$24:$D$24</c:f>
              <c:numCache/>
            </c:numRef>
          </c:val>
        </c:ser>
        <c:overlap val="100"/>
        <c:axId val="996214861"/>
        <c:axId val="985623472"/>
      </c:barChart>
      <c:catAx>
        <c:axId val="99621486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85623472"/>
      </c:catAx>
      <c:valAx>
        <c:axId val="98562347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6214861"/>
        <c:crosses val="max"/>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Debt and Total Equity</a:t>
            </a:r>
          </a:p>
        </c:rich>
      </c:tx>
      <c:overlay val="0"/>
    </c:title>
    <c:plotArea>
      <c:layout/>
      <c:barChart>
        <c:barDir val="bar"/>
        <c:grouping val="percentStacked"/>
        <c:ser>
          <c:idx val="0"/>
          <c:order val="0"/>
          <c:tx>
            <c:strRef>
              <c:f>'Alphabet Inc.'!$A$41</c:f>
            </c:strRef>
          </c:tx>
          <c:spPr>
            <a:solidFill>
              <a:schemeClr val="accent1"/>
            </a:solidFill>
            <a:ln cmpd="sng">
              <a:solidFill>
                <a:srgbClr val="000000"/>
              </a:solidFill>
            </a:ln>
          </c:spPr>
          <c:cat>
            <c:strRef>
              <c:f>'Alphabet Inc.'!$B$40:$D$40</c:f>
            </c:strRef>
          </c:cat>
          <c:val>
            <c:numRef>
              <c:f>'Alphabet Inc.'!$B$41:$D$41</c:f>
              <c:numCache/>
            </c:numRef>
          </c:val>
        </c:ser>
        <c:ser>
          <c:idx val="1"/>
          <c:order val="1"/>
          <c:tx>
            <c:strRef>
              <c:f>'Alphabet Inc.'!$A$42</c:f>
            </c:strRef>
          </c:tx>
          <c:spPr>
            <a:solidFill>
              <a:schemeClr val="accent2"/>
            </a:solidFill>
            <a:ln cmpd="sng">
              <a:solidFill>
                <a:srgbClr val="000000"/>
              </a:solidFill>
            </a:ln>
          </c:spPr>
          <c:cat>
            <c:strRef>
              <c:f>'Alphabet Inc.'!$B$40:$D$40</c:f>
            </c:strRef>
          </c:cat>
          <c:val>
            <c:numRef>
              <c:f>'Alphabet Inc.'!$B$42:$D$42</c:f>
              <c:numCache/>
            </c:numRef>
          </c:val>
        </c:ser>
        <c:overlap val="100"/>
        <c:axId val="1998681245"/>
        <c:axId val="65914561"/>
      </c:barChart>
      <c:catAx>
        <c:axId val="199868124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5914561"/>
      </c:catAx>
      <c:valAx>
        <c:axId val="6591456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8681245"/>
        <c:crosses val="max"/>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Capital and Retained Earnings</a:t>
            </a:r>
          </a:p>
        </c:rich>
      </c:tx>
      <c:overlay val="0"/>
    </c:title>
    <c:plotArea>
      <c:layout/>
      <c:barChart>
        <c:barDir val="bar"/>
        <c:grouping val="percentStacked"/>
        <c:ser>
          <c:idx val="0"/>
          <c:order val="0"/>
          <c:tx>
            <c:strRef>
              <c:f>'Alphabet Inc.'!$A$60</c:f>
            </c:strRef>
          </c:tx>
          <c:spPr>
            <a:solidFill>
              <a:schemeClr val="accent1"/>
            </a:solidFill>
            <a:ln cmpd="sng">
              <a:solidFill>
                <a:srgbClr val="000000"/>
              </a:solidFill>
            </a:ln>
          </c:spPr>
          <c:cat>
            <c:strRef>
              <c:f>'Alphabet Inc.'!$B$59:$D$59</c:f>
            </c:strRef>
          </c:cat>
          <c:val>
            <c:numRef>
              <c:f>'Alphabet Inc.'!$B$60:$D$60</c:f>
              <c:numCache/>
            </c:numRef>
          </c:val>
        </c:ser>
        <c:ser>
          <c:idx val="1"/>
          <c:order val="1"/>
          <c:tx>
            <c:strRef>
              <c:f>'Alphabet Inc.'!$A$61</c:f>
            </c:strRef>
          </c:tx>
          <c:spPr>
            <a:solidFill>
              <a:schemeClr val="accent2"/>
            </a:solidFill>
            <a:ln cmpd="sng">
              <a:solidFill>
                <a:srgbClr val="000000"/>
              </a:solidFill>
            </a:ln>
          </c:spPr>
          <c:cat>
            <c:strRef>
              <c:f>'Alphabet Inc.'!$B$59:$D$59</c:f>
            </c:strRef>
          </c:cat>
          <c:val>
            <c:numRef>
              <c:f>'Alphabet Inc.'!$B$61:$D$61</c:f>
              <c:numCache/>
            </c:numRef>
          </c:val>
        </c:ser>
        <c:overlap val="100"/>
        <c:axId val="32874394"/>
        <c:axId val="1299157740"/>
      </c:barChart>
      <c:catAx>
        <c:axId val="3287439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99157740"/>
      </c:catAx>
      <c:valAx>
        <c:axId val="129915774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874394"/>
        <c:crosses val="max"/>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Long-term Assets and Short-term Assets</a:t>
            </a:r>
          </a:p>
        </c:rich>
      </c:tx>
      <c:overlay val="0"/>
    </c:title>
    <c:plotArea>
      <c:layout/>
      <c:barChart>
        <c:barDir val="bar"/>
        <c:grouping val="percentStacked"/>
        <c:ser>
          <c:idx val="0"/>
          <c:order val="0"/>
          <c:tx>
            <c:strRef>
              <c:f>'Tesla Inc.'!$A$3</c:f>
            </c:strRef>
          </c:tx>
          <c:spPr>
            <a:solidFill>
              <a:schemeClr val="accent1"/>
            </a:solidFill>
            <a:ln cmpd="sng">
              <a:solidFill>
                <a:srgbClr val="000000"/>
              </a:solidFill>
            </a:ln>
          </c:spPr>
          <c:cat>
            <c:strRef>
              <c:f>'Tesla Inc.'!$B$2:$D$2</c:f>
            </c:strRef>
          </c:cat>
          <c:val>
            <c:numRef>
              <c:f>'Tesla Inc.'!$B$3:$D$3</c:f>
              <c:numCache/>
            </c:numRef>
          </c:val>
        </c:ser>
        <c:ser>
          <c:idx val="1"/>
          <c:order val="1"/>
          <c:tx>
            <c:strRef>
              <c:f>'Tesla Inc.'!$A$4</c:f>
            </c:strRef>
          </c:tx>
          <c:spPr>
            <a:solidFill>
              <a:schemeClr val="accent2"/>
            </a:solidFill>
            <a:ln cmpd="sng">
              <a:solidFill>
                <a:srgbClr val="000000"/>
              </a:solidFill>
            </a:ln>
          </c:spPr>
          <c:cat>
            <c:strRef>
              <c:f>'Tesla Inc.'!$B$2:$D$2</c:f>
            </c:strRef>
          </c:cat>
          <c:val>
            <c:numRef>
              <c:f>'Tesla Inc.'!$B$4:$D$4</c:f>
              <c:numCache/>
            </c:numRef>
          </c:val>
        </c:ser>
        <c:overlap val="100"/>
        <c:axId val="1310553033"/>
        <c:axId val="1528421412"/>
      </c:barChart>
      <c:catAx>
        <c:axId val="131055303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28421412"/>
      </c:catAx>
      <c:valAx>
        <c:axId val="152842141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0553033"/>
        <c:crosses val="max"/>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Long-term Liabilities and Short-term Liabilities</a:t>
            </a:r>
          </a:p>
        </c:rich>
      </c:tx>
      <c:overlay val="0"/>
    </c:title>
    <c:plotArea>
      <c:layout/>
      <c:barChart>
        <c:barDir val="bar"/>
        <c:grouping val="percentStacked"/>
        <c:ser>
          <c:idx val="0"/>
          <c:order val="0"/>
          <c:tx>
            <c:strRef>
              <c:f>'Tesla Inc.'!$A$23</c:f>
            </c:strRef>
          </c:tx>
          <c:spPr>
            <a:solidFill>
              <a:schemeClr val="accent1"/>
            </a:solidFill>
            <a:ln cmpd="sng">
              <a:solidFill>
                <a:srgbClr val="000000"/>
              </a:solidFill>
            </a:ln>
          </c:spPr>
          <c:cat>
            <c:strRef>
              <c:f>'Tesla Inc.'!$B$22:$D$22</c:f>
            </c:strRef>
          </c:cat>
          <c:val>
            <c:numRef>
              <c:f>'Tesla Inc.'!$B$23:$D$23</c:f>
              <c:numCache/>
            </c:numRef>
          </c:val>
        </c:ser>
        <c:ser>
          <c:idx val="1"/>
          <c:order val="1"/>
          <c:tx>
            <c:strRef>
              <c:f>'Tesla Inc.'!$A$24</c:f>
            </c:strRef>
          </c:tx>
          <c:spPr>
            <a:solidFill>
              <a:schemeClr val="accent2"/>
            </a:solidFill>
            <a:ln cmpd="sng">
              <a:solidFill>
                <a:srgbClr val="000000"/>
              </a:solidFill>
            </a:ln>
          </c:spPr>
          <c:cat>
            <c:strRef>
              <c:f>'Tesla Inc.'!$B$22:$D$22</c:f>
            </c:strRef>
          </c:cat>
          <c:val>
            <c:numRef>
              <c:f>'Tesla Inc.'!$B$24:$D$24</c:f>
              <c:numCache/>
            </c:numRef>
          </c:val>
        </c:ser>
        <c:overlap val="100"/>
        <c:axId val="229793659"/>
        <c:axId val="643774796"/>
      </c:barChart>
      <c:catAx>
        <c:axId val="22979365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43774796"/>
      </c:catAx>
      <c:valAx>
        <c:axId val="64377479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9793659"/>
        <c:crosses val="max"/>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Debt and Total Equity</a:t>
            </a:r>
          </a:p>
        </c:rich>
      </c:tx>
      <c:overlay val="0"/>
    </c:title>
    <c:plotArea>
      <c:layout/>
      <c:barChart>
        <c:barDir val="bar"/>
        <c:grouping val="percentStacked"/>
        <c:ser>
          <c:idx val="0"/>
          <c:order val="0"/>
          <c:tx>
            <c:strRef>
              <c:f>'Tesla Inc.'!$A$41</c:f>
            </c:strRef>
          </c:tx>
          <c:spPr>
            <a:solidFill>
              <a:schemeClr val="accent1"/>
            </a:solidFill>
            <a:ln cmpd="sng">
              <a:solidFill>
                <a:srgbClr val="000000"/>
              </a:solidFill>
            </a:ln>
          </c:spPr>
          <c:cat>
            <c:strRef>
              <c:f>'Tesla Inc.'!$B$40:$D$40</c:f>
            </c:strRef>
          </c:cat>
          <c:val>
            <c:numRef>
              <c:f>'Tesla Inc.'!$B$41:$D$41</c:f>
              <c:numCache/>
            </c:numRef>
          </c:val>
        </c:ser>
        <c:ser>
          <c:idx val="1"/>
          <c:order val="1"/>
          <c:tx>
            <c:strRef>
              <c:f>'Tesla Inc.'!$A$42</c:f>
            </c:strRef>
          </c:tx>
          <c:spPr>
            <a:solidFill>
              <a:schemeClr val="accent2"/>
            </a:solidFill>
            <a:ln cmpd="sng">
              <a:solidFill>
                <a:srgbClr val="000000"/>
              </a:solidFill>
            </a:ln>
          </c:spPr>
          <c:cat>
            <c:strRef>
              <c:f>'Tesla Inc.'!$B$40:$D$40</c:f>
            </c:strRef>
          </c:cat>
          <c:val>
            <c:numRef>
              <c:f>'Tesla Inc.'!$B$42:$D$42</c:f>
              <c:numCache/>
            </c:numRef>
          </c:val>
        </c:ser>
        <c:overlap val="100"/>
        <c:axId val="411858125"/>
        <c:axId val="1323896677"/>
      </c:barChart>
      <c:catAx>
        <c:axId val="41185812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23896677"/>
      </c:catAx>
      <c:valAx>
        <c:axId val="132389667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1858125"/>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Long-Term Liabilities and Short -Term Liabilities</a:t>
            </a:r>
          </a:p>
        </c:rich>
      </c:tx>
      <c:overlay val="0"/>
    </c:title>
    <c:plotArea>
      <c:layout/>
      <c:barChart>
        <c:barDir val="bar"/>
        <c:grouping val="percentStacked"/>
        <c:ser>
          <c:idx val="0"/>
          <c:order val="0"/>
          <c:tx>
            <c:strRef>
              <c:f>'Summary Sheet'!$B$19</c:f>
            </c:strRef>
          </c:tx>
          <c:spPr>
            <a:solidFill>
              <a:schemeClr val="accent1"/>
            </a:solidFill>
            <a:ln cmpd="sng">
              <a:solidFill>
                <a:srgbClr val="000000"/>
              </a:solidFill>
            </a:ln>
          </c:spPr>
          <c:cat>
            <c:strRef>
              <c:f>'Summary Sheet'!$A$20:$A$29</c:f>
            </c:strRef>
          </c:cat>
          <c:val>
            <c:numRef>
              <c:f>'Summary Sheet'!$B$20:$B$29</c:f>
              <c:numCache/>
            </c:numRef>
          </c:val>
        </c:ser>
        <c:ser>
          <c:idx val="1"/>
          <c:order val="1"/>
          <c:tx>
            <c:strRef>
              <c:f>'Summary Sheet'!$C$19</c:f>
            </c:strRef>
          </c:tx>
          <c:spPr>
            <a:solidFill>
              <a:schemeClr val="accent2"/>
            </a:solidFill>
            <a:ln cmpd="sng">
              <a:solidFill>
                <a:srgbClr val="000000"/>
              </a:solidFill>
            </a:ln>
          </c:spPr>
          <c:cat>
            <c:strRef>
              <c:f>'Summary Sheet'!$A$20:$A$29</c:f>
            </c:strRef>
          </c:cat>
          <c:val>
            <c:numRef>
              <c:f>'Summary Sheet'!$C$20:$C$29</c:f>
              <c:numCache/>
            </c:numRef>
          </c:val>
        </c:ser>
        <c:overlap val="100"/>
        <c:axId val="139722082"/>
        <c:axId val="218059108"/>
      </c:barChart>
      <c:catAx>
        <c:axId val="13972208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8059108"/>
      </c:catAx>
      <c:valAx>
        <c:axId val="21805910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722082"/>
        <c:crosses val="max"/>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percentStacked"/>
        <c:ser>
          <c:idx val="0"/>
          <c:order val="0"/>
          <c:tx>
            <c:strRef>
              <c:f>'Tesla Inc.'!$A$59</c:f>
            </c:strRef>
          </c:tx>
          <c:spPr>
            <a:solidFill>
              <a:schemeClr val="accent1"/>
            </a:solidFill>
            <a:ln cmpd="sng">
              <a:solidFill>
                <a:srgbClr val="000000"/>
              </a:solidFill>
            </a:ln>
          </c:spPr>
          <c:cat>
            <c:strRef>
              <c:f>'Tesla Inc.'!$B$58:$D$58</c:f>
            </c:strRef>
          </c:cat>
          <c:val>
            <c:numRef>
              <c:f>'Tesla Inc.'!$B$59:$D$59</c:f>
              <c:numCache/>
            </c:numRef>
          </c:val>
        </c:ser>
        <c:ser>
          <c:idx val="1"/>
          <c:order val="1"/>
          <c:tx>
            <c:strRef>
              <c:f>'Tesla Inc.'!$A$60</c:f>
            </c:strRef>
          </c:tx>
          <c:spPr>
            <a:solidFill>
              <a:schemeClr val="accent2"/>
            </a:solidFill>
            <a:ln cmpd="sng">
              <a:solidFill>
                <a:srgbClr val="000000"/>
              </a:solidFill>
            </a:ln>
          </c:spPr>
          <c:cat>
            <c:strRef>
              <c:f>'Tesla Inc.'!$B$58:$D$58</c:f>
            </c:strRef>
          </c:cat>
          <c:val>
            <c:numRef>
              <c:f>'Tesla Inc.'!$B$60:$D$60</c:f>
              <c:numCache/>
            </c:numRef>
          </c:val>
        </c:ser>
        <c:overlap val="100"/>
        <c:axId val="1678389470"/>
        <c:axId val="2061310454"/>
      </c:barChart>
      <c:catAx>
        <c:axId val="167838947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61310454"/>
      </c:catAx>
      <c:valAx>
        <c:axId val="206131045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8389470"/>
        <c:crosses val="max"/>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Long-term Assets and Short-term Assets</a:t>
            </a:r>
          </a:p>
        </c:rich>
      </c:tx>
      <c:overlay val="0"/>
    </c:title>
    <c:plotArea>
      <c:layout/>
      <c:barChart>
        <c:barDir val="bar"/>
        <c:grouping val="percentStacked"/>
        <c:ser>
          <c:idx val="0"/>
          <c:order val="0"/>
          <c:tx>
            <c:strRef>
              <c:f>'Johnson &amp; Johnson'!$A$8</c:f>
            </c:strRef>
          </c:tx>
          <c:spPr>
            <a:solidFill>
              <a:schemeClr val="accent1"/>
            </a:solidFill>
            <a:ln cmpd="sng">
              <a:solidFill>
                <a:srgbClr val="000000"/>
              </a:solidFill>
            </a:ln>
          </c:spPr>
          <c:cat>
            <c:strRef>
              <c:f>'Johnson &amp; Johnson'!$B$7:$D$7</c:f>
            </c:strRef>
          </c:cat>
          <c:val>
            <c:numRef>
              <c:f>'Johnson &amp; Johnson'!$B$8:$D$8</c:f>
              <c:numCache/>
            </c:numRef>
          </c:val>
        </c:ser>
        <c:ser>
          <c:idx val="1"/>
          <c:order val="1"/>
          <c:tx>
            <c:strRef>
              <c:f>'Johnson &amp; Johnson'!$A$9</c:f>
            </c:strRef>
          </c:tx>
          <c:spPr>
            <a:solidFill>
              <a:schemeClr val="accent2"/>
            </a:solidFill>
            <a:ln cmpd="sng">
              <a:solidFill>
                <a:srgbClr val="000000"/>
              </a:solidFill>
            </a:ln>
          </c:spPr>
          <c:cat>
            <c:strRef>
              <c:f>'Johnson &amp; Johnson'!$B$7:$D$7</c:f>
            </c:strRef>
          </c:cat>
          <c:val>
            <c:numRef>
              <c:f>'Johnson &amp; Johnson'!$B$9:$D$9</c:f>
              <c:numCache/>
            </c:numRef>
          </c:val>
        </c:ser>
        <c:overlap val="100"/>
        <c:axId val="1426609638"/>
        <c:axId val="371443893"/>
      </c:barChart>
      <c:catAx>
        <c:axId val="142660963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71443893"/>
      </c:catAx>
      <c:valAx>
        <c:axId val="37144389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26609638"/>
        <c:crosses val="max"/>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Long-term Liabilities and Short-term Liabilities</a:t>
            </a:r>
          </a:p>
        </c:rich>
      </c:tx>
      <c:overlay val="0"/>
    </c:title>
    <c:plotArea>
      <c:layout/>
      <c:barChart>
        <c:barDir val="bar"/>
        <c:grouping val="percentStacked"/>
        <c:ser>
          <c:idx val="0"/>
          <c:order val="0"/>
          <c:tx>
            <c:strRef>
              <c:f>'Johnson &amp; Johnson'!$A$28</c:f>
            </c:strRef>
          </c:tx>
          <c:spPr>
            <a:solidFill>
              <a:schemeClr val="accent1"/>
            </a:solidFill>
            <a:ln cmpd="sng">
              <a:solidFill>
                <a:srgbClr val="000000"/>
              </a:solidFill>
            </a:ln>
          </c:spPr>
          <c:cat>
            <c:strRef>
              <c:f>'Johnson &amp; Johnson'!$B$27:$D$27</c:f>
            </c:strRef>
          </c:cat>
          <c:val>
            <c:numRef>
              <c:f>'Johnson &amp; Johnson'!$B$28:$D$28</c:f>
              <c:numCache/>
            </c:numRef>
          </c:val>
        </c:ser>
        <c:ser>
          <c:idx val="1"/>
          <c:order val="1"/>
          <c:tx>
            <c:strRef>
              <c:f>'Johnson &amp; Johnson'!$A$29</c:f>
            </c:strRef>
          </c:tx>
          <c:spPr>
            <a:solidFill>
              <a:schemeClr val="accent2"/>
            </a:solidFill>
            <a:ln cmpd="sng">
              <a:solidFill>
                <a:srgbClr val="000000"/>
              </a:solidFill>
            </a:ln>
          </c:spPr>
          <c:cat>
            <c:strRef>
              <c:f>'Johnson &amp; Johnson'!$B$27:$D$27</c:f>
            </c:strRef>
          </c:cat>
          <c:val>
            <c:numRef>
              <c:f>'Johnson &amp; Johnson'!$B$29:$D$29</c:f>
              <c:numCache/>
            </c:numRef>
          </c:val>
        </c:ser>
        <c:overlap val="100"/>
        <c:axId val="739756827"/>
        <c:axId val="47703071"/>
      </c:barChart>
      <c:catAx>
        <c:axId val="73975682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7703071"/>
      </c:catAx>
      <c:valAx>
        <c:axId val="4770307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9756827"/>
        <c:crosses val="max"/>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Debt and Total Equity</a:t>
            </a:r>
          </a:p>
        </c:rich>
      </c:tx>
      <c:overlay val="0"/>
    </c:title>
    <c:plotArea>
      <c:layout/>
      <c:barChart>
        <c:barDir val="bar"/>
        <c:grouping val="percentStacked"/>
        <c:ser>
          <c:idx val="0"/>
          <c:order val="0"/>
          <c:tx>
            <c:strRef>
              <c:f>'Johnson &amp; Johnson'!$A$46</c:f>
            </c:strRef>
          </c:tx>
          <c:spPr>
            <a:solidFill>
              <a:schemeClr val="accent1"/>
            </a:solidFill>
            <a:ln cmpd="sng">
              <a:solidFill>
                <a:srgbClr val="000000"/>
              </a:solidFill>
            </a:ln>
          </c:spPr>
          <c:cat>
            <c:strRef>
              <c:f>'Johnson &amp; Johnson'!$B$45:$D$45</c:f>
            </c:strRef>
          </c:cat>
          <c:val>
            <c:numRef>
              <c:f>'Johnson &amp; Johnson'!$B$46:$D$46</c:f>
              <c:numCache/>
            </c:numRef>
          </c:val>
        </c:ser>
        <c:ser>
          <c:idx val="1"/>
          <c:order val="1"/>
          <c:tx>
            <c:strRef>
              <c:f>'Johnson &amp; Johnson'!$A$47</c:f>
            </c:strRef>
          </c:tx>
          <c:spPr>
            <a:solidFill>
              <a:schemeClr val="accent2"/>
            </a:solidFill>
            <a:ln cmpd="sng">
              <a:solidFill>
                <a:srgbClr val="000000"/>
              </a:solidFill>
            </a:ln>
          </c:spPr>
          <c:cat>
            <c:strRef>
              <c:f>'Johnson &amp; Johnson'!$B$45:$D$45</c:f>
            </c:strRef>
          </c:cat>
          <c:val>
            <c:numRef>
              <c:f>'Johnson &amp; Johnson'!$B$47:$D$47</c:f>
              <c:numCache/>
            </c:numRef>
          </c:val>
        </c:ser>
        <c:overlap val="100"/>
        <c:axId val="252436944"/>
        <c:axId val="48825963"/>
      </c:barChart>
      <c:catAx>
        <c:axId val="25243694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8825963"/>
      </c:catAx>
      <c:valAx>
        <c:axId val="4882596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2436944"/>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Capital and Retained Earnings</a:t>
            </a:r>
          </a:p>
        </c:rich>
      </c:tx>
      <c:overlay val="0"/>
    </c:title>
    <c:plotArea>
      <c:layout/>
      <c:barChart>
        <c:barDir val="bar"/>
        <c:grouping val="percentStacked"/>
        <c:ser>
          <c:idx val="0"/>
          <c:order val="0"/>
          <c:tx>
            <c:strRef>
              <c:f>'Johnson &amp; Johnson'!$A$65</c:f>
            </c:strRef>
          </c:tx>
          <c:spPr>
            <a:solidFill>
              <a:schemeClr val="accent1"/>
            </a:solidFill>
            <a:ln cmpd="sng">
              <a:solidFill>
                <a:srgbClr val="000000"/>
              </a:solidFill>
            </a:ln>
          </c:spPr>
          <c:cat>
            <c:strRef>
              <c:f>'Johnson &amp; Johnson'!$B$64:$D$64</c:f>
            </c:strRef>
          </c:cat>
          <c:val>
            <c:numRef>
              <c:f>'Johnson &amp; Johnson'!$B$65:$D$65</c:f>
              <c:numCache/>
            </c:numRef>
          </c:val>
        </c:ser>
        <c:ser>
          <c:idx val="1"/>
          <c:order val="1"/>
          <c:tx>
            <c:strRef>
              <c:f>'Johnson &amp; Johnson'!$A$66</c:f>
            </c:strRef>
          </c:tx>
          <c:spPr>
            <a:solidFill>
              <a:schemeClr val="accent2"/>
            </a:solidFill>
            <a:ln cmpd="sng">
              <a:solidFill>
                <a:srgbClr val="000000"/>
              </a:solidFill>
            </a:ln>
          </c:spPr>
          <c:cat>
            <c:strRef>
              <c:f>'Johnson &amp; Johnson'!$B$64:$D$64</c:f>
            </c:strRef>
          </c:cat>
          <c:val>
            <c:numRef>
              <c:f>'Johnson &amp; Johnson'!$B$66:$D$66</c:f>
              <c:numCache/>
            </c:numRef>
          </c:val>
        </c:ser>
        <c:overlap val="100"/>
        <c:axId val="1514865384"/>
        <c:axId val="1127763364"/>
      </c:barChart>
      <c:catAx>
        <c:axId val="151486538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27763364"/>
      </c:catAx>
      <c:valAx>
        <c:axId val="112776336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4865384"/>
        <c:crosses val="max"/>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Long-term Assets and Short-term Assets</a:t>
            </a:r>
          </a:p>
        </c:rich>
      </c:tx>
      <c:overlay val="0"/>
    </c:title>
    <c:plotArea>
      <c:layout/>
      <c:barChart>
        <c:barDir val="bar"/>
        <c:grouping val="percentStacked"/>
        <c:ser>
          <c:idx val="0"/>
          <c:order val="0"/>
          <c:tx>
            <c:strRef>
              <c:f>'Marriott International'!$A$3</c:f>
            </c:strRef>
          </c:tx>
          <c:spPr>
            <a:solidFill>
              <a:schemeClr val="accent1"/>
            </a:solidFill>
            <a:ln cmpd="sng">
              <a:solidFill>
                <a:srgbClr val="000000"/>
              </a:solidFill>
            </a:ln>
          </c:spPr>
          <c:cat>
            <c:strRef>
              <c:f>'Marriott International'!$B$2:$D$2</c:f>
            </c:strRef>
          </c:cat>
          <c:val>
            <c:numRef>
              <c:f>'Marriott International'!$B$3:$D$3</c:f>
              <c:numCache/>
            </c:numRef>
          </c:val>
        </c:ser>
        <c:ser>
          <c:idx val="1"/>
          <c:order val="1"/>
          <c:tx>
            <c:strRef>
              <c:f>'Marriott International'!$A$4</c:f>
            </c:strRef>
          </c:tx>
          <c:spPr>
            <a:solidFill>
              <a:schemeClr val="accent2"/>
            </a:solidFill>
            <a:ln cmpd="sng">
              <a:solidFill>
                <a:srgbClr val="000000"/>
              </a:solidFill>
            </a:ln>
          </c:spPr>
          <c:cat>
            <c:strRef>
              <c:f>'Marriott International'!$B$2:$D$2</c:f>
            </c:strRef>
          </c:cat>
          <c:val>
            <c:numRef>
              <c:f>'Marriott International'!$B$4:$D$4</c:f>
              <c:numCache/>
            </c:numRef>
          </c:val>
        </c:ser>
        <c:overlap val="100"/>
        <c:axId val="1645145062"/>
        <c:axId val="1528439263"/>
      </c:barChart>
      <c:catAx>
        <c:axId val="164514506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28439263"/>
      </c:catAx>
      <c:valAx>
        <c:axId val="152843926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5145062"/>
        <c:crosses val="max"/>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Long-term Liabilities and Short-term Liabilities</a:t>
            </a:r>
          </a:p>
        </c:rich>
      </c:tx>
      <c:overlay val="0"/>
    </c:title>
    <c:plotArea>
      <c:layout/>
      <c:barChart>
        <c:barDir val="bar"/>
        <c:grouping val="percentStacked"/>
        <c:ser>
          <c:idx val="0"/>
          <c:order val="0"/>
          <c:tx>
            <c:strRef>
              <c:f>'Marriott International'!$A$23</c:f>
            </c:strRef>
          </c:tx>
          <c:spPr>
            <a:solidFill>
              <a:schemeClr val="accent1"/>
            </a:solidFill>
            <a:ln cmpd="sng">
              <a:solidFill>
                <a:srgbClr val="000000"/>
              </a:solidFill>
            </a:ln>
          </c:spPr>
          <c:cat>
            <c:strRef>
              <c:f>'Marriott International'!$B$22:$D$22</c:f>
            </c:strRef>
          </c:cat>
          <c:val>
            <c:numRef>
              <c:f>'Marriott International'!$B$23:$D$23</c:f>
              <c:numCache/>
            </c:numRef>
          </c:val>
        </c:ser>
        <c:ser>
          <c:idx val="1"/>
          <c:order val="1"/>
          <c:tx>
            <c:strRef>
              <c:f>'Marriott International'!$A$24</c:f>
            </c:strRef>
          </c:tx>
          <c:spPr>
            <a:solidFill>
              <a:schemeClr val="accent2"/>
            </a:solidFill>
            <a:ln cmpd="sng">
              <a:solidFill>
                <a:srgbClr val="000000"/>
              </a:solidFill>
            </a:ln>
          </c:spPr>
          <c:cat>
            <c:strRef>
              <c:f>'Marriott International'!$B$22:$D$22</c:f>
            </c:strRef>
          </c:cat>
          <c:val>
            <c:numRef>
              <c:f>'Marriott International'!$B$24:$D$24</c:f>
              <c:numCache/>
            </c:numRef>
          </c:val>
        </c:ser>
        <c:overlap val="100"/>
        <c:axId val="1701537328"/>
        <c:axId val="1401361284"/>
      </c:barChart>
      <c:catAx>
        <c:axId val="170153732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01361284"/>
      </c:catAx>
      <c:valAx>
        <c:axId val="140136128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1537328"/>
        <c:crosses val="max"/>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Debt and Total Equity</a:t>
            </a:r>
          </a:p>
        </c:rich>
      </c:tx>
      <c:overlay val="0"/>
    </c:title>
    <c:plotArea>
      <c:layout/>
      <c:barChart>
        <c:barDir val="bar"/>
        <c:grouping val="percentStacked"/>
        <c:ser>
          <c:idx val="0"/>
          <c:order val="0"/>
          <c:tx>
            <c:strRef>
              <c:f>'Marriott International'!$A$41</c:f>
            </c:strRef>
          </c:tx>
          <c:spPr>
            <a:solidFill>
              <a:schemeClr val="accent1"/>
            </a:solidFill>
            <a:ln cmpd="sng">
              <a:solidFill>
                <a:srgbClr val="000000"/>
              </a:solidFill>
            </a:ln>
          </c:spPr>
          <c:cat>
            <c:strRef>
              <c:f>'Marriott International'!$B$40:$D$40</c:f>
            </c:strRef>
          </c:cat>
          <c:val>
            <c:numRef>
              <c:f>'Marriott International'!$B$41:$D$41</c:f>
              <c:numCache/>
            </c:numRef>
          </c:val>
        </c:ser>
        <c:ser>
          <c:idx val="1"/>
          <c:order val="1"/>
          <c:tx>
            <c:strRef>
              <c:f>'Marriott International'!$A$42</c:f>
            </c:strRef>
          </c:tx>
          <c:spPr>
            <a:solidFill>
              <a:schemeClr val="accent2"/>
            </a:solidFill>
            <a:ln cmpd="sng">
              <a:solidFill>
                <a:srgbClr val="000000"/>
              </a:solidFill>
            </a:ln>
          </c:spPr>
          <c:cat>
            <c:strRef>
              <c:f>'Marriott International'!$B$40:$D$40</c:f>
            </c:strRef>
          </c:cat>
          <c:val>
            <c:numRef>
              <c:f>'Marriott International'!$B$42:$D$42</c:f>
              <c:numCache/>
            </c:numRef>
          </c:val>
        </c:ser>
        <c:overlap val="100"/>
        <c:axId val="526203855"/>
        <c:axId val="876229287"/>
      </c:barChart>
      <c:catAx>
        <c:axId val="52620385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76229287"/>
      </c:catAx>
      <c:valAx>
        <c:axId val="87622928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6203855"/>
        <c:crosses val="max"/>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Capital and Retained Earnings</a:t>
            </a:r>
          </a:p>
        </c:rich>
      </c:tx>
      <c:overlay val="0"/>
    </c:title>
    <c:plotArea>
      <c:layout/>
      <c:barChart>
        <c:barDir val="bar"/>
        <c:grouping val="percentStacked"/>
        <c:ser>
          <c:idx val="0"/>
          <c:order val="0"/>
          <c:tx>
            <c:strRef>
              <c:f>'Marriott International'!$A$60</c:f>
            </c:strRef>
          </c:tx>
          <c:spPr>
            <a:solidFill>
              <a:schemeClr val="accent1"/>
            </a:solidFill>
            <a:ln cmpd="sng">
              <a:solidFill>
                <a:srgbClr val="000000"/>
              </a:solidFill>
            </a:ln>
          </c:spPr>
          <c:cat>
            <c:strRef>
              <c:f>'Marriott International'!$B$59:$D$59</c:f>
            </c:strRef>
          </c:cat>
          <c:val>
            <c:numRef>
              <c:f>'Marriott International'!$B$60:$D$60</c:f>
              <c:numCache/>
            </c:numRef>
          </c:val>
        </c:ser>
        <c:ser>
          <c:idx val="1"/>
          <c:order val="1"/>
          <c:tx>
            <c:strRef>
              <c:f>'Marriott International'!$A$61</c:f>
            </c:strRef>
          </c:tx>
          <c:spPr>
            <a:solidFill>
              <a:schemeClr val="accent2"/>
            </a:solidFill>
            <a:ln cmpd="sng">
              <a:solidFill>
                <a:srgbClr val="000000"/>
              </a:solidFill>
            </a:ln>
          </c:spPr>
          <c:cat>
            <c:strRef>
              <c:f>'Marriott International'!$B$59:$D$59</c:f>
            </c:strRef>
          </c:cat>
          <c:val>
            <c:numRef>
              <c:f>'Marriott International'!$B$61:$D$61</c:f>
              <c:numCache/>
            </c:numRef>
          </c:val>
        </c:ser>
        <c:overlap val="100"/>
        <c:axId val="862748114"/>
        <c:axId val="915509074"/>
      </c:barChart>
      <c:catAx>
        <c:axId val="86274811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15509074"/>
      </c:catAx>
      <c:valAx>
        <c:axId val="91550907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2748114"/>
        <c:crosses val="max"/>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Long-term Assets and Short-term Assets</a:t>
            </a:r>
          </a:p>
        </c:rich>
      </c:tx>
      <c:overlay val="0"/>
    </c:title>
    <c:plotArea>
      <c:layout/>
      <c:barChart>
        <c:barDir val="bar"/>
        <c:grouping val="percentStacked"/>
        <c:ser>
          <c:idx val="0"/>
          <c:order val="0"/>
          <c:tx>
            <c:strRef>
              <c:f>'Larsen &amp; Toubro'!$A$3</c:f>
            </c:strRef>
          </c:tx>
          <c:spPr>
            <a:solidFill>
              <a:schemeClr val="accent1"/>
            </a:solidFill>
            <a:ln cmpd="sng">
              <a:solidFill>
                <a:srgbClr val="000000"/>
              </a:solidFill>
            </a:ln>
          </c:spPr>
          <c:cat>
            <c:strRef>
              <c:f>'Larsen &amp; Toubro'!$B$2:$D$2</c:f>
            </c:strRef>
          </c:cat>
          <c:val>
            <c:numRef>
              <c:f>'Larsen &amp; Toubro'!$B$3:$D$3</c:f>
              <c:numCache/>
            </c:numRef>
          </c:val>
        </c:ser>
        <c:ser>
          <c:idx val="1"/>
          <c:order val="1"/>
          <c:tx>
            <c:strRef>
              <c:f>'Larsen &amp; Toubro'!$A$4</c:f>
            </c:strRef>
          </c:tx>
          <c:spPr>
            <a:solidFill>
              <a:schemeClr val="accent2"/>
            </a:solidFill>
            <a:ln cmpd="sng">
              <a:solidFill>
                <a:srgbClr val="000000"/>
              </a:solidFill>
            </a:ln>
          </c:spPr>
          <c:cat>
            <c:strRef>
              <c:f>'Larsen &amp; Toubro'!$B$2:$D$2</c:f>
            </c:strRef>
          </c:cat>
          <c:val>
            <c:numRef>
              <c:f>'Larsen &amp; Toubro'!$B$4:$D$4</c:f>
              <c:numCache/>
            </c:numRef>
          </c:val>
        </c:ser>
        <c:overlap val="100"/>
        <c:axId val="1881383126"/>
        <c:axId val="1619453424"/>
      </c:barChart>
      <c:catAx>
        <c:axId val="188138312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19453424"/>
      </c:catAx>
      <c:valAx>
        <c:axId val="16194534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1383126"/>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Total-Debt and Total-Equity</a:t>
            </a:r>
          </a:p>
        </c:rich>
      </c:tx>
      <c:overlay val="0"/>
    </c:title>
    <c:plotArea>
      <c:layout/>
      <c:barChart>
        <c:barDir val="bar"/>
        <c:grouping val="percentStacked"/>
        <c:ser>
          <c:idx val="0"/>
          <c:order val="0"/>
          <c:tx>
            <c:strRef>
              <c:f>'Summary Sheet'!$B$36</c:f>
            </c:strRef>
          </c:tx>
          <c:spPr>
            <a:solidFill>
              <a:schemeClr val="accent1"/>
            </a:solidFill>
            <a:ln cmpd="sng">
              <a:solidFill>
                <a:srgbClr val="000000"/>
              </a:solidFill>
            </a:ln>
          </c:spPr>
          <c:cat>
            <c:strRef>
              <c:f>'Summary Sheet'!$A$37:$A$46</c:f>
            </c:strRef>
          </c:cat>
          <c:val>
            <c:numRef>
              <c:f>'Summary Sheet'!$B$37:$B$46</c:f>
              <c:numCache/>
            </c:numRef>
          </c:val>
        </c:ser>
        <c:ser>
          <c:idx val="1"/>
          <c:order val="1"/>
          <c:tx>
            <c:strRef>
              <c:f>'Summary Sheet'!$C$36</c:f>
            </c:strRef>
          </c:tx>
          <c:spPr>
            <a:solidFill>
              <a:schemeClr val="accent2"/>
            </a:solidFill>
            <a:ln cmpd="sng">
              <a:solidFill>
                <a:srgbClr val="000000"/>
              </a:solidFill>
            </a:ln>
          </c:spPr>
          <c:cat>
            <c:strRef>
              <c:f>'Summary Sheet'!$A$37:$A$46</c:f>
            </c:strRef>
          </c:cat>
          <c:val>
            <c:numRef>
              <c:f>'Summary Sheet'!$C$37:$C$46</c:f>
              <c:numCache/>
            </c:numRef>
          </c:val>
        </c:ser>
        <c:overlap val="100"/>
        <c:axId val="757254052"/>
        <c:axId val="1533253915"/>
      </c:barChart>
      <c:catAx>
        <c:axId val="75725405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33253915"/>
      </c:catAx>
      <c:valAx>
        <c:axId val="153325391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57254052"/>
        <c:crosses val="max"/>
      </c:valAx>
    </c:plotArea>
    <c:legend>
      <c:legendPos val="r"/>
      <c:overlay val="0"/>
      <c:txPr>
        <a:bodyPr/>
        <a:lstStyle/>
        <a:p>
          <a:pPr lvl="0">
            <a:defRPr b="0">
              <a:solidFill>
                <a:srgbClr val="1A1A1A"/>
              </a:solidFill>
              <a:latin typeface="+mn-lt"/>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Long-term Liabilities and Short-term Liabilities</a:t>
            </a:r>
          </a:p>
        </c:rich>
      </c:tx>
      <c:overlay val="0"/>
    </c:title>
    <c:plotArea>
      <c:layout/>
      <c:barChart>
        <c:barDir val="bar"/>
        <c:grouping val="percentStacked"/>
        <c:ser>
          <c:idx val="0"/>
          <c:order val="0"/>
          <c:tx>
            <c:strRef>
              <c:f>'Larsen &amp; Toubro'!$A$23</c:f>
            </c:strRef>
          </c:tx>
          <c:spPr>
            <a:solidFill>
              <a:schemeClr val="accent1"/>
            </a:solidFill>
            <a:ln cmpd="sng">
              <a:solidFill>
                <a:srgbClr val="000000"/>
              </a:solidFill>
            </a:ln>
          </c:spPr>
          <c:cat>
            <c:strRef>
              <c:f>'Larsen &amp; Toubro'!$B$22:$D$22</c:f>
            </c:strRef>
          </c:cat>
          <c:val>
            <c:numRef>
              <c:f>'Larsen &amp; Toubro'!$B$23:$D$23</c:f>
              <c:numCache/>
            </c:numRef>
          </c:val>
        </c:ser>
        <c:ser>
          <c:idx val="1"/>
          <c:order val="1"/>
          <c:tx>
            <c:strRef>
              <c:f>'Larsen &amp; Toubro'!$A$24</c:f>
            </c:strRef>
          </c:tx>
          <c:spPr>
            <a:solidFill>
              <a:schemeClr val="accent2"/>
            </a:solidFill>
            <a:ln cmpd="sng">
              <a:solidFill>
                <a:srgbClr val="000000"/>
              </a:solidFill>
            </a:ln>
          </c:spPr>
          <c:cat>
            <c:strRef>
              <c:f>'Larsen &amp; Toubro'!$B$22:$D$22</c:f>
            </c:strRef>
          </c:cat>
          <c:val>
            <c:numRef>
              <c:f>'Larsen &amp; Toubro'!$B$24:$D$24</c:f>
              <c:numCache/>
            </c:numRef>
          </c:val>
        </c:ser>
        <c:overlap val="100"/>
        <c:axId val="1485863083"/>
        <c:axId val="1061642418"/>
      </c:barChart>
      <c:catAx>
        <c:axId val="148586308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61642418"/>
      </c:catAx>
      <c:valAx>
        <c:axId val="106164241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5863083"/>
        <c:crosses val="max"/>
      </c:valAx>
    </c:plotArea>
    <c:legend>
      <c:legendPos val="r"/>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Debt and Total Equity</a:t>
            </a:r>
          </a:p>
        </c:rich>
      </c:tx>
      <c:overlay val="0"/>
    </c:title>
    <c:plotArea>
      <c:layout/>
      <c:barChart>
        <c:barDir val="bar"/>
        <c:grouping val="percentStacked"/>
        <c:ser>
          <c:idx val="0"/>
          <c:order val="0"/>
          <c:tx>
            <c:strRef>
              <c:f>'Larsen &amp; Toubro'!$A$41</c:f>
            </c:strRef>
          </c:tx>
          <c:spPr>
            <a:solidFill>
              <a:schemeClr val="accent1"/>
            </a:solidFill>
            <a:ln cmpd="sng">
              <a:solidFill>
                <a:srgbClr val="000000"/>
              </a:solidFill>
            </a:ln>
          </c:spPr>
          <c:cat>
            <c:strRef>
              <c:f>'Larsen &amp; Toubro'!$B$40:$D$40</c:f>
            </c:strRef>
          </c:cat>
          <c:val>
            <c:numRef>
              <c:f>'Larsen &amp; Toubro'!$B$41:$D$41</c:f>
              <c:numCache/>
            </c:numRef>
          </c:val>
        </c:ser>
        <c:ser>
          <c:idx val="1"/>
          <c:order val="1"/>
          <c:tx>
            <c:strRef>
              <c:f>'Larsen &amp; Toubro'!$A$42</c:f>
            </c:strRef>
          </c:tx>
          <c:spPr>
            <a:solidFill>
              <a:schemeClr val="accent2"/>
            </a:solidFill>
            <a:ln cmpd="sng">
              <a:solidFill>
                <a:srgbClr val="000000"/>
              </a:solidFill>
            </a:ln>
          </c:spPr>
          <c:cat>
            <c:strRef>
              <c:f>'Larsen &amp; Toubro'!$B$40:$D$40</c:f>
            </c:strRef>
          </c:cat>
          <c:val>
            <c:numRef>
              <c:f>'Larsen &amp; Toubro'!$B$42:$D$42</c:f>
              <c:numCache/>
            </c:numRef>
          </c:val>
        </c:ser>
        <c:overlap val="100"/>
        <c:axId val="676271227"/>
        <c:axId val="591102294"/>
      </c:barChart>
      <c:catAx>
        <c:axId val="67627122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91102294"/>
      </c:catAx>
      <c:valAx>
        <c:axId val="59110229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6271227"/>
        <c:crosses val="max"/>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Capital and Retained Earnings</a:t>
            </a:r>
          </a:p>
        </c:rich>
      </c:tx>
      <c:overlay val="0"/>
    </c:title>
    <c:plotArea>
      <c:layout/>
      <c:barChart>
        <c:barDir val="bar"/>
        <c:grouping val="percentStacked"/>
        <c:ser>
          <c:idx val="0"/>
          <c:order val="0"/>
          <c:tx>
            <c:strRef>
              <c:f>'Larsen &amp; Toubro'!$A$60</c:f>
            </c:strRef>
          </c:tx>
          <c:spPr>
            <a:solidFill>
              <a:schemeClr val="accent1"/>
            </a:solidFill>
            <a:ln cmpd="sng">
              <a:solidFill>
                <a:srgbClr val="000000"/>
              </a:solidFill>
            </a:ln>
          </c:spPr>
          <c:cat>
            <c:strRef>
              <c:f>'Larsen &amp; Toubro'!$B$59:$D$59</c:f>
            </c:strRef>
          </c:cat>
          <c:val>
            <c:numRef>
              <c:f>'Larsen &amp; Toubro'!$B$60:$D$60</c:f>
              <c:numCache/>
            </c:numRef>
          </c:val>
        </c:ser>
        <c:ser>
          <c:idx val="1"/>
          <c:order val="1"/>
          <c:tx>
            <c:strRef>
              <c:f>'Larsen &amp; Toubro'!$A$61</c:f>
            </c:strRef>
          </c:tx>
          <c:spPr>
            <a:solidFill>
              <a:schemeClr val="accent2"/>
            </a:solidFill>
            <a:ln cmpd="sng">
              <a:solidFill>
                <a:srgbClr val="000000"/>
              </a:solidFill>
            </a:ln>
          </c:spPr>
          <c:cat>
            <c:strRef>
              <c:f>'Larsen &amp; Toubro'!$B$59:$D$59</c:f>
            </c:strRef>
          </c:cat>
          <c:val>
            <c:numRef>
              <c:f>'Larsen &amp; Toubro'!$B$61:$D$61</c:f>
              <c:numCache/>
            </c:numRef>
          </c:val>
        </c:ser>
        <c:overlap val="100"/>
        <c:axId val="572084095"/>
        <c:axId val="501815796"/>
      </c:barChart>
      <c:catAx>
        <c:axId val="57208409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01815796"/>
      </c:catAx>
      <c:valAx>
        <c:axId val="50181579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2084095"/>
        <c:crosses val="max"/>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Long-term Assets and Short-term Assets</a:t>
            </a:r>
          </a:p>
        </c:rich>
      </c:tx>
      <c:overlay val="0"/>
    </c:title>
    <c:plotArea>
      <c:layout/>
      <c:barChart>
        <c:barDir val="bar"/>
        <c:grouping val="percentStacked"/>
        <c:ser>
          <c:idx val="0"/>
          <c:order val="0"/>
          <c:tx>
            <c:strRef>
              <c:f>'Adani Group'!$A$3</c:f>
            </c:strRef>
          </c:tx>
          <c:spPr>
            <a:solidFill>
              <a:schemeClr val="accent1"/>
            </a:solidFill>
            <a:ln cmpd="sng">
              <a:solidFill>
                <a:srgbClr val="000000"/>
              </a:solidFill>
            </a:ln>
          </c:spPr>
          <c:cat>
            <c:strRef>
              <c:f>'Adani Group'!$B$2:$D$2</c:f>
            </c:strRef>
          </c:cat>
          <c:val>
            <c:numRef>
              <c:f>'Adani Group'!$B$3:$D$3</c:f>
              <c:numCache/>
            </c:numRef>
          </c:val>
        </c:ser>
        <c:ser>
          <c:idx val="1"/>
          <c:order val="1"/>
          <c:tx>
            <c:strRef>
              <c:f>'Adani Group'!$A$4</c:f>
            </c:strRef>
          </c:tx>
          <c:spPr>
            <a:solidFill>
              <a:schemeClr val="accent2"/>
            </a:solidFill>
            <a:ln cmpd="sng">
              <a:solidFill>
                <a:srgbClr val="000000"/>
              </a:solidFill>
            </a:ln>
          </c:spPr>
          <c:cat>
            <c:strRef>
              <c:f>'Adani Group'!$B$2:$D$2</c:f>
            </c:strRef>
          </c:cat>
          <c:val>
            <c:numRef>
              <c:f>'Adani Group'!$B$4:$D$4</c:f>
              <c:numCache/>
            </c:numRef>
          </c:val>
        </c:ser>
        <c:overlap val="100"/>
        <c:axId val="1099579007"/>
        <c:axId val="1437382598"/>
      </c:barChart>
      <c:catAx>
        <c:axId val="109957900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37382598"/>
      </c:catAx>
      <c:valAx>
        <c:axId val="143738259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99579007"/>
        <c:crosses val="max"/>
      </c:valAx>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Long-term Liabilities and Short-term Liabilities</a:t>
            </a:r>
          </a:p>
        </c:rich>
      </c:tx>
      <c:overlay val="0"/>
    </c:title>
    <c:plotArea>
      <c:layout/>
      <c:barChart>
        <c:barDir val="bar"/>
        <c:grouping val="percentStacked"/>
        <c:ser>
          <c:idx val="0"/>
          <c:order val="0"/>
          <c:tx>
            <c:strRef>
              <c:f>'Adani Group'!$A$23</c:f>
            </c:strRef>
          </c:tx>
          <c:spPr>
            <a:solidFill>
              <a:schemeClr val="accent1"/>
            </a:solidFill>
            <a:ln cmpd="sng">
              <a:solidFill>
                <a:srgbClr val="000000"/>
              </a:solidFill>
            </a:ln>
          </c:spPr>
          <c:cat>
            <c:strRef>
              <c:f>'Adani Group'!$B$22:$D$22</c:f>
            </c:strRef>
          </c:cat>
          <c:val>
            <c:numRef>
              <c:f>'Adani Group'!$B$23:$D$23</c:f>
              <c:numCache/>
            </c:numRef>
          </c:val>
        </c:ser>
        <c:ser>
          <c:idx val="1"/>
          <c:order val="1"/>
          <c:tx>
            <c:strRef>
              <c:f>'Adani Group'!$A$24</c:f>
            </c:strRef>
          </c:tx>
          <c:spPr>
            <a:solidFill>
              <a:schemeClr val="accent2"/>
            </a:solidFill>
            <a:ln cmpd="sng">
              <a:solidFill>
                <a:srgbClr val="000000"/>
              </a:solidFill>
            </a:ln>
          </c:spPr>
          <c:cat>
            <c:strRef>
              <c:f>'Adani Group'!$B$22:$D$22</c:f>
            </c:strRef>
          </c:cat>
          <c:val>
            <c:numRef>
              <c:f>'Adani Group'!$B$24:$D$24</c:f>
              <c:numCache/>
            </c:numRef>
          </c:val>
        </c:ser>
        <c:overlap val="100"/>
        <c:axId val="306467415"/>
        <c:axId val="1640191538"/>
      </c:barChart>
      <c:catAx>
        <c:axId val="30646741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40191538"/>
      </c:catAx>
      <c:valAx>
        <c:axId val="164019153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6467415"/>
        <c:crosses val="max"/>
      </c:valAx>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Debt and Total Equity</a:t>
            </a:r>
          </a:p>
        </c:rich>
      </c:tx>
      <c:overlay val="0"/>
    </c:title>
    <c:plotArea>
      <c:layout/>
      <c:barChart>
        <c:barDir val="bar"/>
        <c:grouping val="percentStacked"/>
        <c:ser>
          <c:idx val="0"/>
          <c:order val="0"/>
          <c:tx>
            <c:strRef>
              <c:f>'Adani Group'!$A$41</c:f>
            </c:strRef>
          </c:tx>
          <c:spPr>
            <a:solidFill>
              <a:schemeClr val="accent1"/>
            </a:solidFill>
            <a:ln cmpd="sng">
              <a:solidFill>
                <a:srgbClr val="000000"/>
              </a:solidFill>
            </a:ln>
          </c:spPr>
          <c:cat>
            <c:strRef>
              <c:f>'Adani Group'!$B$40:$D$40</c:f>
            </c:strRef>
          </c:cat>
          <c:val>
            <c:numRef>
              <c:f>'Adani Group'!$B$41:$D$41</c:f>
              <c:numCache/>
            </c:numRef>
          </c:val>
        </c:ser>
        <c:ser>
          <c:idx val="1"/>
          <c:order val="1"/>
          <c:tx>
            <c:strRef>
              <c:f>'Adani Group'!$A$42</c:f>
            </c:strRef>
          </c:tx>
          <c:spPr>
            <a:solidFill>
              <a:schemeClr val="accent2"/>
            </a:solidFill>
            <a:ln cmpd="sng">
              <a:solidFill>
                <a:srgbClr val="000000"/>
              </a:solidFill>
            </a:ln>
          </c:spPr>
          <c:cat>
            <c:strRef>
              <c:f>'Adani Group'!$B$40:$D$40</c:f>
            </c:strRef>
          </c:cat>
          <c:val>
            <c:numRef>
              <c:f>'Adani Group'!$B$42:$D$42</c:f>
              <c:numCache/>
            </c:numRef>
          </c:val>
        </c:ser>
        <c:overlap val="100"/>
        <c:axId val="894982902"/>
        <c:axId val="749447388"/>
      </c:barChart>
      <c:catAx>
        <c:axId val="89498290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49447388"/>
      </c:catAx>
      <c:valAx>
        <c:axId val="74944738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4982902"/>
        <c:crosses val="max"/>
      </c:valAx>
    </c:plotArea>
    <c:legend>
      <c:legendPos val="r"/>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Capital and Retained Earnings</a:t>
            </a:r>
          </a:p>
        </c:rich>
      </c:tx>
      <c:overlay val="0"/>
    </c:title>
    <c:plotArea>
      <c:layout/>
      <c:barChart>
        <c:barDir val="bar"/>
        <c:grouping val="percentStacked"/>
        <c:ser>
          <c:idx val="0"/>
          <c:order val="0"/>
          <c:tx>
            <c:strRef>
              <c:f>'Adani Group'!$A$60</c:f>
            </c:strRef>
          </c:tx>
          <c:spPr>
            <a:solidFill>
              <a:schemeClr val="accent1"/>
            </a:solidFill>
            <a:ln cmpd="sng">
              <a:solidFill>
                <a:srgbClr val="000000"/>
              </a:solidFill>
            </a:ln>
          </c:spPr>
          <c:cat>
            <c:strRef>
              <c:f>'Adani Group'!$B$59:$D$59</c:f>
            </c:strRef>
          </c:cat>
          <c:val>
            <c:numRef>
              <c:f>'Adani Group'!$B$60:$D$60</c:f>
              <c:numCache/>
            </c:numRef>
          </c:val>
        </c:ser>
        <c:ser>
          <c:idx val="1"/>
          <c:order val="1"/>
          <c:tx>
            <c:strRef>
              <c:f>'Adani Group'!$A$61</c:f>
            </c:strRef>
          </c:tx>
          <c:spPr>
            <a:solidFill>
              <a:schemeClr val="accent2"/>
            </a:solidFill>
            <a:ln cmpd="sng">
              <a:solidFill>
                <a:srgbClr val="000000"/>
              </a:solidFill>
            </a:ln>
          </c:spPr>
          <c:cat>
            <c:strRef>
              <c:f>'Adani Group'!$B$59:$D$59</c:f>
            </c:strRef>
          </c:cat>
          <c:val>
            <c:numRef>
              <c:f>'Adani Group'!$B$61:$D$61</c:f>
              <c:numCache/>
            </c:numRef>
          </c:val>
        </c:ser>
        <c:overlap val="100"/>
        <c:axId val="1039180920"/>
        <c:axId val="1866187011"/>
      </c:barChart>
      <c:catAx>
        <c:axId val="103918092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66187011"/>
      </c:catAx>
      <c:valAx>
        <c:axId val="186618701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9180920"/>
        <c:crosses val="max"/>
      </c:valAx>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Long-term Assets and Short-term Assets</a:t>
            </a:r>
          </a:p>
        </c:rich>
      </c:tx>
      <c:overlay val="0"/>
    </c:title>
    <c:plotArea>
      <c:layout/>
      <c:barChart>
        <c:barDir val="bar"/>
        <c:grouping val="percentStacked"/>
        <c:ser>
          <c:idx val="0"/>
          <c:order val="0"/>
          <c:tx>
            <c:strRef>
              <c:f>'Apollo Hospitals'!$A$3</c:f>
            </c:strRef>
          </c:tx>
          <c:spPr>
            <a:solidFill>
              <a:schemeClr val="accent1"/>
            </a:solidFill>
            <a:ln cmpd="sng">
              <a:solidFill>
                <a:srgbClr val="000000"/>
              </a:solidFill>
            </a:ln>
          </c:spPr>
          <c:cat>
            <c:strRef>
              <c:f>'Apollo Hospitals'!$B$2:$D$2</c:f>
            </c:strRef>
          </c:cat>
          <c:val>
            <c:numRef>
              <c:f>'Apollo Hospitals'!$B$3:$D$3</c:f>
              <c:numCache/>
            </c:numRef>
          </c:val>
        </c:ser>
        <c:ser>
          <c:idx val="1"/>
          <c:order val="1"/>
          <c:tx>
            <c:strRef>
              <c:f>'Apollo Hospitals'!$A$4</c:f>
            </c:strRef>
          </c:tx>
          <c:spPr>
            <a:solidFill>
              <a:schemeClr val="accent2"/>
            </a:solidFill>
            <a:ln cmpd="sng">
              <a:solidFill>
                <a:srgbClr val="000000"/>
              </a:solidFill>
            </a:ln>
          </c:spPr>
          <c:cat>
            <c:strRef>
              <c:f>'Apollo Hospitals'!$B$2:$D$2</c:f>
            </c:strRef>
          </c:cat>
          <c:val>
            <c:numRef>
              <c:f>'Apollo Hospitals'!$B$4:$D$4</c:f>
              <c:numCache/>
            </c:numRef>
          </c:val>
        </c:ser>
        <c:overlap val="100"/>
        <c:axId val="1536332672"/>
        <c:axId val="249852628"/>
      </c:barChart>
      <c:catAx>
        <c:axId val="153633267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49852628"/>
      </c:catAx>
      <c:valAx>
        <c:axId val="24985262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6332672"/>
        <c:crosses val="max"/>
      </c:valAx>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Long-term Liabilities and Short-term Liabilities</a:t>
            </a:r>
          </a:p>
        </c:rich>
      </c:tx>
      <c:overlay val="0"/>
    </c:title>
    <c:plotArea>
      <c:layout/>
      <c:barChart>
        <c:barDir val="bar"/>
        <c:grouping val="percentStacked"/>
        <c:ser>
          <c:idx val="0"/>
          <c:order val="0"/>
          <c:tx>
            <c:strRef>
              <c:f>'Apollo Hospitals'!$A$23</c:f>
            </c:strRef>
          </c:tx>
          <c:spPr>
            <a:solidFill>
              <a:schemeClr val="accent1"/>
            </a:solidFill>
            <a:ln cmpd="sng">
              <a:solidFill>
                <a:srgbClr val="000000"/>
              </a:solidFill>
            </a:ln>
          </c:spPr>
          <c:cat>
            <c:strRef>
              <c:f>'Apollo Hospitals'!$B$22:$D$22</c:f>
            </c:strRef>
          </c:cat>
          <c:val>
            <c:numRef>
              <c:f>'Apollo Hospitals'!$B$23:$D$23</c:f>
              <c:numCache/>
            </c:numRef>
          </c:val>
        </c:ser>
        <c:ser>
          <c:idx val="1"/>
          <c:order val="1"/>
          <c:tx>
            <c:strRef>
              <c:f>'Apollo Hospitals'!$A$24</c:f>
            </c:strRef>
          </c:tx>
          <c:spPr>
            <a:solidFill>
              <a:schemeClr val="accent2"/>
            </a:solidFill>
            <a:ln cmpd="sng">
              <a:solidFill>
                <a:srgbClr val="000000"/>
              </a:solidFill>
            </a:ln>
          </c:spPr>
          <c:cat>
            <c:strRef>
              <c:f>'Apollo Hospitals'!$B$22:$D$22</c:f>
            </c:strRef>
          </c:cat>
          <c:val>
            <c:numRef>
              <c:f>'Apollo Hospitals'!$B$24:$D$24</c:f>
              <c:numCache/>
            </c:numRef>
          </c:val>
        </c:ser>
        <c:overlap val="100"/>
        <c:axId val="226148520"/>
        <c:axId val="590173905"/>
      </c:barChart>
      <c:catAx>
        <c:axId val="22614852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90173905"/>
      </c:catAx>
      <c:valAx>
        <c:axId val="59017390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6148520"/>
        <c:crosses val="max"/>
      </c:valAx>
    </c:plotArea>
    <c:legend>
      <c:legendPos val="r"/>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Debt and Total Equity</a:t>
            </a:r>
          </a:p>
        </c:rich>
      </c:tx>
      <c:overlay val="0"/>
    </c:title>
    <c:plotArea>
      <c:layout/>
      <c:barChart>
        <c:barDir val="bar"/>
        <c:grouping val="percentStacked"/>
        <c:ser>
          <c:idx val="0"/>
          <c:order val="0"/>
          <c:tx>
            <c:strRef>
              <c:f>'Apollo Hospitals'!$A$41</c:f>
            </c:strRef>
          </c:tx>
          <c:spPr>
            <a:solidFill>
              <a:schemeClr val="accent1"/>
            </a:solidFill>
            <a:ln cmpd="sng">
              <a:solidFill>
                <a:srgbClr val="000000"/>
              </a:solidFill>
            </a:ln>
          </c:spPr>
          <c:cat>
            <c:strRef>
              <c:f>'Apollo Hospitals'!$B$40:$D$40</c:f>
            </c:strRef>
          </c:cat>
          <c:val>
            <c:numRef>
              <c:f>'Apollo Hospitals'!$B$41:$D$41</c:f>
              <c:numCache/>
            </c:numRef>
          </c:val>
        </c:ser>
        <c:ser>
          <c:idx val="1"/>
          <c:order val="1"/>
          <c:tx>
            <c:strRef>
              <c:f>'Apollo Hospitals'!$A$42</c:f>
            </c:strRef>
          </c:tx>
          <c:spPr>
            <a:solidFill>
              <a:schemeClr val="accent2"/>
            </a:solidFill>
            <a:ln cmpd="sng">
              <a:solidFill>
                <a:srgbClr val="000000"/>
              </a:solidFill>
            </a:ln>
          </c:spPr>
          <c:cat>
            <c:strRef>
              <c:f>'Apollo Hospitals'!$B$40:$D$40</c:f>
            </c:strRef>
          </c:cat>
          <c:val>
            <c:numRef>
              <c:f>'Apollo Hospitals'!$B$42:$D$42</c:f>
              <c:numCache/>
            </c:numRef>
          </c:val>
        </c:ser>
        <c:overlap val="100"/>
        <c:axId val="592652759"/>
        <c:axId val="2081705151"/>
      </c:barChart>
      <c:catAx>
        <c:axId val="59265275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81705151"/>
      </c:catAx>
      <c:valAx>
        <c:axId val="208170515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2652759"/>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Total-Capital and Retained Earnings</a:t>
            </a:r>
          </a:p>
        </c:rich>
      </c:tx>
      <c:overlay val="0"/>
    </c:title>
    <c:plotArea>
      <c:layout/>
      <c:barChart>
        <c:barDir val="bar"/>
        <c:grouping val="percentStacked"/>
        <c:ser>
          <c:idx val="0"/>
          <c:order val="0"/>
          <c:tx>
            <c:strRef>
              <c:f>'Summary Sheet'!$B$55</c:f>
            </c:strRef>
          </c:tx>
          <c:spPr>
            <a:solidFill>
              <a:schemeClr val="accent1"/>
            </a:solidFill>
            <a:ln cmpd="sng">
              <a:solidFill>
                <a:srgbClr val="000000"/>
              </a:solidFill>
            </a:ln>
          </c:spPr>
          <c:cat>
            <c:strRef>
              <c:f>'Summary Sheet'!$A$56:$A$65</c:f>
            </c:strRef>
          </c:cat>
          <c:val>
            <c:numRef>
              <c:f>'Summary Sheet'!$B$56:$B$65</c:f>
              <c:numCache/>
            </c:numRef>
          </c:val>
        </c:ser>
        <c:ser>
          <c:idx val="1"/>
          <c:order val="1"/>
          <c:tx>
            <c:strRef>
              <c:f>'Summary Sheet'!$C$55</c:f>
            </c:strRef>
          </c:tx>
          <c:spPr>
            <a:solidFill>
              <a:schemeClr val="accent2"/>
            </a:solidFill>
            <a:ln cmpd="sng">
              <a:solidFill>
                <a:srgbClr val="000000"/>
              </a:solidFill>
            </a:ln>
          </c:spPr>
          <c:cat>
            <c:strRef>
              <c:f>'Summary Sheet'!$A$56:$A$65</c:f>
            </c:strRef>
          </c:cat>
          <c:val>
            <c:numRef>
              <c:f>'Summary Sheet'!$C$56:$C$65</c:f>
              <c:numCache/>
            </c:numRef>
          </c:val>
        </c:ser>
        <c:overlap val="100"/>
        <c:axId val="1261189789"/>
        <c:axId val="40403512"/>
      </c:barChart>
      <c:catAx>
        <c:axId val="126118978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0403512"/>
      </c:catAx>
      <c:valAx>
        <c:axId val="4040351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1189789"/>
        <c:crosses val="max"/>
      </c:valAx>
    </c:plotArea>
    <c:legend>
      <c:legendPos val="r"/>
      <c:overlay val="0"/>
      <c:txPr>
        <a:bodyPr/>
        <a:lstStyle/>
        <a:p>
          <a:pPr lvl="0">
            <a:defRPr b="0">
              <a:solidFill>
                <a:srgbClr val="1A1A1A"/>
              </a:solidFill>
              <a:latin typeface="+mn-lt"/>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Capital and Retained Earnings</a:t>
            </a:r>
          </a:p>
        </c:rich>
      </c:tx>
      <c:overlay val="0"/>
    </c:title>
    <c:plotArea>
      <c:layout/>
      <c:barChart>
        <c:barDir val="bar"/>
        <c:grouping val="percentStacked"/>
        <c:ser>
          <c:idx val="0"/>
          <c:order val="0"/>
          <c:tx>
            <c:strRef>
              <c:f>'Apollo Hospitals'!$A$60</c:f>
            </c:strRef>
          </c:tx>
          <c:spPr>
            <a:solidFill>
              <a:schemeClr val="accent1"/>
            </a:solidFill>
            <a:ln cmpd="sng">
              <a:solidFill>
                <a:srgbClr val="000000"/>
              </a:solidFill>
            </a:ln>
          </c:spPr>
          <c:cat>
            <c:strRef>
              <c:f>'Apollo Hospitals'!$B$59:$D$59</c:f>
            </c:strRef>
          </c:cat>
          <c:val>
            <c:numRef>
              <c:f>'Apollo Hospitals'!$B$60:$D$60</c:f>
              <c:numCache/>
            </c:numRef>
          </c:val>
        </c:ser>
        <c:ser>
          <c:idx val="1"/>
          <c:order val="1"/>
          <c:tx>
            <c:strRef>
              <c:f>'Apollo Hospitals'!$A$61</c:f>
            </c:strRef>
          </c:tx>
          <c:spPr>
            <a:solidFill>
              <a:schemeClr val="accent2"/>
            </a:solidFill>
            <a:ln cmpd="sng">
              <a:solidFill>
                <a:srgbClr val="000000"/>
              </a:solidFill>
            </a:ln>
          </c:spPr>
          <c:cat>
            <c:strRef>
              <c:f>'Apollo Hospitals'!$B$59:$D$59</c:f>
            </c:strRef>
          </c:cat>
          <c:val>
            <c:numRef>
              <c:f>'Apollo Hospitals'!$B$61:$D$61</c:f>
              <c:numCache/>
            </c:numRef>
          </c:val>
        </c:ser>
        <c:overlap val="100"/>
        <c:axId val="1582869338"/>
        <c:axId val="10070789"/>
      </c:barChart>
      <c:catAx>
        <c:axId val="158286933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070789"/>
      </c:catAx>
      <c:valAx>
        <c:axId val="1007078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82869338"/>
        <c:crosses val="max"/>
      </c:valAx>
    </c:plotArea>
    <c:legend>
      <c:legendPos val="r"/>
      <c:overlay val="0"/>
      <c:txPr>
        <a:bodyPr/>
        <a:lstStyle/>
        <a:p>
          <a:pPr lvl="0">
            <a:defRPr b="0">
              <a:solidFill>
                <a:srgbClr val="1A1A1A"/>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Long-term Assets and Short-term Assets</a:t>
            </a:r>
          </a:p>
        </c:rich>
      </c:tx>
      <c:overlay val="0"/>
    </c:title>
    <c:plotArea>
      <c:layout/>
      <c:barChart>
        <c:barDir val="bar"/>
        <c:grouping val="percentStacked"/>
        <c:ser>
          <c:idx val="0"/>
          <c:order val="0"/>
          <c:tx>
            <c:strRef>
              <c:f>'JP Morgan Chase'!$A$3</c:f>
            </c:strRef>
          </c:tx>
          <c:spPr>
            <a:solidFill>
              <a:schemeClr val="accent1"/>
            </a:solidFill>
            <a:ln cmpd="sng">
              <a:solidFill>
                <a:srgbClr val="000000"/>
              </a:solidFill>
            </a:ln>
          </c:spPr>
          <c:cat>
            <c:strRef>
              <c:f>'JP Morgan Chase'!$B$2:$D$2</c:f>
            </c:strRef>
          </c:cat>
          <c:val>
            <c:numRef>
              <c:f>'JP Morgan Chase'!$B$3:$D$3</c:f>
              <c:numCache/>
            </c:numRef>
          </c:val>
        </c:ser>
        <c:ser>
          <c:idx val="1"/>
          <c:order val="1"/>
          <c:tx>
            <c:strRef>
              <c:f>'JP Morgan Chase'!$A$4</c:f>
            </c:strRef>
          </c:tx>
          <c:spPr>
            <a:solidFill>
              <a:schemeClr val="accent2"/>
            </a:solidFill>
            <a:ln cmpd="sng">
              <a:solidFill>
                <a:srgbClr val="000000"/>
              </a:solidFill>
            </a:ln>
          </c:spPr>
          <c:cat>
            <c:strRef>
              <c:f>'JP Morgan Chase'!$B$2:$D$2</c:f>
            </c:strRef>
          </c:cat>
          <c:val>
            <c:numRef>
              <c:f>'JP Morgan Chase'!$B$4:$D$4</c:f>
              <c:numCache/>
            </c:numRef>
          </c:val>
        </c:ser>
        <c:overlap val="100"/>
        <c:axId val="1669103078"/>
        <c:axId val="1826695242"/>
      </c:barChart>
      <c:catAx>
        <c:axId val="166910307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26695242"/>
      </c:catAx>
      <c:valAx>
        <c:axId val="182669524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9103078"/>
        <c:crosses val="max"/>
      </c:valAx>
    </c:plotArea>
    <c:legend>
      <c:legendPos val="r"/>
      <c:overlay val="0"/>
      <c:txPr>
        <a:bodyPr/>
        <a:lstStyle/>
        <a:p>
          <a:pPr lvl="0">
            <a:defRPr b="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Long-term Liabilities and Short-term Liabilities</a:t>
            </a:r>
          </a:p>
        </c:rich>
      </c:tx>
      <c:overlay val="0"/>
    </c:title>
    <c:plotArea>
      <c:layout/>
      <c:barChart>
        <c:barDir val="bar"/>
        <c:grouping val="percentStacked"/>
        <c:ser>
          <c:idx val="0"/>
          <c:order val="0"/>
          <c:tx>
            <c:strRef>
              <c:f>'JP Morgan Chase'!$A$23</c:f>
            </c:strRef>
          </c:tx>
          <c:spPr>
            <a:solidFill>
              <a:schemeClr val="accent1"/>
            </a:solidFill>
            <a:ln cmpd="sng">
              <a:solidFill>
                <a:srgbClr val="000000"/>
              </a:solidFill>
            </a:ln>
          </c:spPr>
          <c:cat>
            <c:strRef>
              <c:f>'JP Morgan Chase'!$B$22:$D$22</c:f>
            </c:strRef>
          </c:cat>
          <c:val>
            <c:numRef>
              <c:f>'JP Morgan Chase'!$B$23:$D$23</c:f>
              <c:numCache/>
            </c:numRef>
          </c:val>
        </c:ser>
        <c:ser>
          <c:idx val="1"/>
          <c:order val="1"/>
          <c:tx>
            <c:strRef>
              <c:f>'JP Morgan Chase'!$A$24</c:f>
            </c:strRef>
          </c:tx>
          <c:spPr>
            <a:solidFill>
              <a:schemeClr val="accent2"/>
            </a:solidFill>
            <a:ln cmpd="sng">
              <a:solidFill>
                <a:srgbClr val="000000"/>
              </a:solidFill>
            </a:ln>
          </c:spPr>
          <c:cat>
            <c:strRef>
              <c:f>'JP Morgan Chase'!$B$22:$D$22</c:f>
            </c:strRef>
          </c:cat>
          <c:val>
            <c:numRef>
              <c:f>'JP Morgan Chase'!$B$24:$D$24</c:f>
              <c:numCache/>
            </c:numRef>
          </c:val>
        </c:ser>
        <c:overlap val="100"/>
        <c:axId val="1121225227"/>
        <c:axId val="1561479284"/>
      </c:barChart>
      <c:catAx>
        <c:axId val="112122522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61479284"/>
      </c:catAx>
      <c:valAx>
        <c:axId val="156147928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1225227"/>
        <c:crosses val="max"/>
      </c:valAx>
    </c:plotArea>
    <c:legend>
      <c:legendPos val="r"/>
      <c:overlay val="0"/>
      <c:txPr>
        <a:bodyPr/>
        <a:lstStyle/>
        <a:p>
          <a:pPr lvl="0">
            <a:defRPr b="0">
              <a:solidFill>
                <a:srgbClr val="1A1A1A"/>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Debt and Total Equity</a:t>
            </a:r>
          </a:p>
        </c:rich>
      </c:tx>
      <c:overlay val="0"/>
    </c:title>
    <c:plotArea>
      <c:layout/>
      <c:barChart>
        <c:barDir val="bar"/>
        <c:grouping val="percentStacked"/>
        <c:ser>
          <c:idx val="0"/>
          <c:order val="0"/>
          <c:tx>
            <c:strRef>
              <c:f>'JP Morgan Chase'!$A$41</c:f>
            </c:strRef>
          </c:tx>
          <c:spPr>
            <a:solidFill>
              <a:schemeClr val="accent1"/>
            </a:solidFill>
            <a:ln cmpd="sng">
              <a:solidFill>
                <a:srgbClr val="000000"/>
              </a:solidFill>
            </a:ln>
          </c:spPr>
          <c:cat>
            <c:strRef>
              <c:f>'JP Morgan Chase'!$B$40:$D$40</c:f>
            </c:strRef>
          </c:cat>
          <c:val>
            <c:numRef>
              <c:f>'JP Morgan Chase'!$B$41:$D$41</c:f>
              <c:numCache/>
            </c:numRef>
          </c:val>
        </c:ser>
        <c:ser>
          <c:idx val="1"/>
          <c:order val="1"/>
          <c:tx>
            <c:strRef>
              <c:f>'JP Morgan Chase'!$A$42</c:f>
            </c:strRef>
          </c:tx>
          <c:spPr>
            <a:solidFill>
              <a:schemeClr val="accent2"/>
            </a:solidFill>
            <a:ln cmpd="sng">
              <a:solidFill>
                <a:srgbClr val="000000"/>
              </a:solidFill>
            </a:ln>
          </c:spPr>
          <c:cat>
            <c:strRef>
              <c:f>'JP Morgan Chase'!$B$40:$D$40</c:f>
            </c:strRef>
          </c:cat>
          <c:val>
            <c:numRef>
              <c:f>'JP Morgan Chase'!$B$42:$D$42</c:f>
              <c:numCache/>
            </c:numRef>
          </c:val>
        </c:ser>
        <c:overlap val="100"/>
        <c:axId val="1157335801"/>
        <c:axId val="873376835"/>
      </c:barChart>
      <c:catAx>
        <c:axId val="115733580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73376835"/>
      </c:catAx>
      <c:valAx>
        <c:axId val="87337683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7335801"/>
        <c:crosses val="max"/>
      </c:valAx>
    </c:plotArea>
    <c:legend>
      <c:legendPos val="r"/>
      <c:overlay val="0"/>
      <c:txPr>
        <a:bodyPr/>
        <a:lstStyle/>
        <a:p>
          <a:pPr lvl="0">
            <a:defRPr b="0">
              <a:solidFill>
                <a:srgbClr val="1A1A1A"/>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Capital and Retained Earnings</a:t>
            </a:r>
          </a:p>
        </c:rich>
      </c:tx>
      <c:overlay val="0"/>
    </c:title>
    <c:plotArea>
      <c:layout/>
      <c:barChart>
        <c:barDir val="bar"/>
        <c:grouping val="percentStacked"/>
        <c:ser>
          <c:idx val="0"/>
          <c:order val="0"/>
          <c:tx>
            <c:strRef>
              <c:f>'JP Morgan Chase'!$A$60</c:f>
            </c:strRef>
          </c:tx>
          <c:spPr>
            <a:solidFill>
              <a:schemeClr val="accent1"/>
            </a:solidFill>
            <a:ln cmpd="sng">
              <a:solidFill>
                <a:srgbClr val="000000"/>
              </a:solidFill>
            </a:ln>
          </c:spPr>
          <c:cat>
            <c:strRef>
              <c:f>'JP Morgan Chase'!$B$59:$D$59</c:f>
            </c:strRef>
          </c:cat>
          <c:val>
            <c:numRef>
              <c:f>'JP Morgan Chase'!$B$60:$D$60</c:f>
              <c:numCache/>
            </c:numRef>
          </c:val>
        </c:ser>
        <c:ser>
          <c:idx val="1"/>
          <c:order val="1"/>
          <c:tx>
            <c:strRef>
              <c:f>'JP Morgan Chase'!$A$61</c:f>
            </c:strRef>
          </c:tx>
          <c:spPr>
            <a:solidFill>
              <a:schemeClr val="accent2"/>
            </a:solidFill>
            <a:ln cmpd="sng">
              <a:solidFill>
                <a:srgbClr val="000000"/>
              </a:solidFill>
            </a:ln>
          </c:spPr>
          <c:cat>
            <c:strRef>
              <c:f>'JP Morgan Chase'!$B$59:$D$59</c:f>
            </c:strRef>
          </c:cat>
          <c:val>
            <c:numRef>
              <c:f>'JP Morgan Chase'!$B$61:$D$61</c:f>
              <c:numCache/>
            </c:numRef>
          </c:val>
        </c:ser>
        <c:overlap val="100"/>
        <c:axId val="2006998533"/>
        <c:axId val="149931450"/>
      </c:barChart>
      <c:catAx>
        <c:axId val="200699853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9931450"/>
      </c:catAx>
      <c:valAx>
        <c:axId val="14993145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6998533"/>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Long-term Assets and Short-term Assets</a:t>
            </a:r>
          </a:p>
        </c:rich>
      </c:tx>
      <c:overlay val="0"/>
    </c:title>
    <c:plotArea>
      <c:layout/>
      <c:barChart>
        <c:barDir val="bar"/>
        <c:grouping val="percentStacked"/>
        <c:ser>
          <c:idx val="0"/>
          <c:order val="0"/>
          <c:tx>
            <c:strRef>
              <c:f>'Reliance Industries'!$A$3</c:f>
            </c:strRef>
          </c:tx>
          <c:spPr>
            <a:solidFill>
              <a:schemeClr val="accent1"/>
            </a:solidFill>
            <a:ln cmpd="sng">
              <a:solidFill>
                <a:srgbClr val="000000"/>
              </a:solidFill>
            </a:ln>
          </c:spPr>
          <c:cat>
            <c:strRef>
              <c:f>'Reliance Industries'!$B$2:$D$2</c:f>
            </c:strRef>
          </c:cat>
          <c:val>
            <c:numRef>
              <c:f>'Reliance Industries'!$B$3:$D$3</c:f>
              <c:numCache/>
            </c:numRef>
          </c:val>
        </c:ser>
        <c:ser>
          <c:idx val="1"/>
          <c:order val="1"/>
          <c:tx>
            <c:strRef>
              <c:f>'Reliance Industries'!$A$4</c:f>
            </c:strRef>
          </c:tx>
          <c:spPr>
            <a:solidFill>
              <a:schemeClr val="accent2"/>
            </a:solidFill>
            <a:ln cmpd="sng">
              <a:solidFill>
                <a:srgbClr val="000000"/>
              </a:solidFill>
            </a:ln>
          </c:spPr>
          <c:cat>
            <c:strRef>
              <c:f>'Reliance Industries'!$B$2:$D$2</c:f>
            </c:strRef>
          </c:cat>
          <c:val>
            <c:numRef>
              <c:f>'Reliance Industries'!$B$4:$D$4</c:f>
              <c:numCache/>
            </c:numRef>
          </c:val>
        </c:ser>
        <c:overlap val="100"/>
        <c:axId val="1350656097"/>
        <c:axId val="1377350761"/>
      </c:barChart>
      <c:catAx>
        <c:axId val="135065609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77350761"/>
      </c:catAx>
      <c:valAx>
        <c:axId val="137735076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0656097"/>
        <c:crosses val="max"/>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Long-term Liabilities and Short-term Liabilities</a:t>
            </a:r>
          </a:p>
        </c:rich>
      </c:tx>
      <c:overlay val="0"/>
    </c:title>
    <c:plotArea>
      <c:layout/>
      <c:barChart>
        <c:barDir val="bar"/>
        <c:grouping val="percentStacked"/>
        <c:ser>
          <c:idx val="0"/>
          <c:order val="0"/>
          <c:tx>
            <c:strRef>
              <c:f>'Reliance Industries'!$A$23</c:f>
            </c:strRef>
          </c:tx>
          <c:spPr>
            <a:solidFill>
              <a:schemeClr val="accent1"/>
            </a:solidFill>
            <a:ln cmpd="sng">
              <a:solidFill>
                <a:srgbClr val="000000"/>
              </a:solidFill>
            </a:ln>
          </c:spPr>
          <c:cat>
            <c:strRef>
              <c:f>'Reliance Industries'!$B$22:$D$22</c:f>
            </c:strRef>
          </c:cat>
          <c:val>
            <c:numRef>
              <c:f>'Reliance Industries'!$B$23:$D$23</c:f>
              <c:numCache/>
            </c:numRef>
          </c:val>
        </c:ser>
        <c:ser>
          <c:idx val="1"/>
          <c:order val="1"/>
          <c:tx>
            <c:strRef>
              <c:f>'Reliance Industries'!$A$24</c:f>
            </c:strRef>
          </c:tx>
          <c:spPr>
            <a:solidFill>
              <a:schemeClr val="accent2"/>
            </a:solidFill>
            <a:ln cmpd="sng">
              <a:solidFill>
                <a:srgbClr val="000000"/>
              </a:solidFill>
            </a:ln>
          </c:spPr>
          <c:cat>
            <c:strRef>
              <c:f>'Reliance Industries'!$B$22:$D$22</c:f>
            </c:strRef>
          </c:cat>
          <c:val>
            <c:numRef>
              <c:f>'Reliance Industries'!$B$24:$D$24</c:f>
              <c:numCache/>
            </c:numRef>
          </c:val>
        </c:ser>
        <c:overlap val="100"/>
        <c:axId val="1487838088"/>
        <c:axId val="323924892"/>
      </c:barChart>
      <c:catAx>
        <c:axId val="148783808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23924892"/>
      </c:catAx>
      <c:valAx>
        <c:axId val="32392489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7838088"/>
        <c:crosses val="max"/>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Debt and Total Equity</a:t>
            </a:r>
          </a:p>
        </c:rich>
      </c:tx>
      <c:overlay val="0"/>
    </c:title>
    <c:plotArea>
      <c:layout/>
      <c:barChart>
        <c:barDir val="bar"/>
        <c:grouping val="percentStacked"/>
        <c:ser>
          <c:idx val="0"/>
          <c:order val="0"/>
          <c:tx>
            <c:strRef>
              <c:f>'Reliance Industries'!$A$41</c:f>
            </c:strRef>
          </c:tx>
          <c:spPr>
            <a:solidFill>
              <a:schemeClr val="accent1"/>
            </a:solidFill>
            <a:ln cmpd="sng">
              <a:solidFill>
                <a:srgbClr val="000000"/>
              </a:solidFill>
            </a:ln>
          </c:spPr>
          <c:cat>
            <c:strRef>
              <c:f>'Reliance Industries'!$B$40:$D$40</c:f>
            </c:strRef>
          </c:cat>
          <c:val>
            <c:numRef>
              <c:f>'Reliance Industries'!$B$41:$D$41</c:f>
              <c:numCache/>
            </c:numRef>
          </c:val>
        </c:ser>
        <c:ser>
          <c:idx val="1"/>
          <c:order val="1"/>
          <c:tx>
            <c:strRef>
              <c:f>'Reliance Industries'!$A$42</c:f>
            </c:strRef>
          </c:tx>
          <c:spPr>
            <a:solidFill>
              <a:schemeClr val="accent2"/>
            </a:solidFill>
            <a:ln cmpd="sng">
              <a:solidFill>
                <a:srgbClr val="000000"/>
              </a:solidFill>
            </a:ln>
          </c:spPr>
          <c:cat>
            <c:strRef>
              <c:f>'Reliance Industries'!$B$40:$D$40</c:f>
            </c:strRef>
          </c:cat>
          <c:val>
            <c:numRef>
              <c:f>'Reliance Industries'!$B$42:$D$42</c:f>
              <c:numCache/>
            </c:numRef>
          </c:val>
        </c:ser>
        <c:overlap val="100"/>
        <c:axId val="1507288929"/>
        <c:axId val="385710073"/>
      </c:barChart>
      <c:catAx>
        <c:axId val="150728892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85710073"/>
      </c:catAx>
      <c:valAx>
        <c:axId val="38571007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7288929"/>
        <c:crosses val="max"/>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Capital and Retained Earnings</a:t>
            </a:r>
          </a:p>
        </c:rich>
      </c:tx>
      <c:overlay val="0"/>
    </c:title>
    <c:plotArea>
      <c:layout/>
      <c:barChart>
        <c:barDir val="bar"/>
        <c:grouping val="percentStacked"/>
        <c:ser>
          <c:idx val="0"/>
          <c:order val="0"/>
          <c:tx>
            <c:strRef>
              <c:f>'Reliance Industries'!$A$60</c:f>
            </c:strRef>
          </c:tx>
          <c:spPr>
            <a:solidFill>
              <a:schemeClr val="accent1"/>
            </a:solidFill>
            <a:ln cmpd="sng">
              <a:solidFill>
                <a:srgbClr val="000000"/>
              </a:solidFill>
            </a:ln>
          </c:spPr>
          <c:cat>
            <c:strRef>
              <c:f>'Reliance Industries'!$B$59:$D$59</c:f>
            </c:strRef>
          </c:cat>
          <c:val>
            <c:numRef>
              <c:f>'Reliance Industries'!$B$60:$D$60</c:f>
              <c:numCache/>
            </c:numRef>
          </c:val>
        </c:ser>
        <c:ser>
          <c:idx val="1"/>
          <c:order val="1"/>
          <c:tx>
            <c:strRef>
              <c:f>'Reliance Industries'!$A$61</c:f>
            </c:strRef>
          </c:tx>
          <c:spPr>
            <a:solidFill>
              <a:schemeClr val="accent2"/>
            </a:solidFill>
            <a:ln cmpd="sng">
              <a:solidFill>
                <a:srgbClr val="000000"/>
              </a:solidFill>
            </a:ln>
          </c:spPr>
          <c:cat>
            <c:strRef>
              <c:f>'Reliance Industries'!$B$59:$D$59</c:f>
            </c:strRef>
          </c:cat>
          <c:val>
            <c:numRef>
              <c:f>'Reliance Industries'!$B$61:$D$61</c:f>
              <c:numCache/>
            </c:numRef>
          </c:val>
        </c:ser>
        <c:overlap val="100"/>
        <c:axId val="610622363"/>
        <c:axId val="1478738215"/>
      </c:barChart>
      <c:catAx>
        <c:axId val="61062236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78738215"/>
      </c:catAx>
      <c:valAx>
        <c:axId val="147873821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0622363"/>
        <c:crosses val="max"/>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Long-term Assets and Short-term Assets</a:t>
            </a:r>
          </a:p>
        </c:rich>
      </c:tx>
      <c:overlay val="0"/>
    </c:title>
    <c:plotArea>
      <c:layout/>
      <c:barChart>
        <c:barDir val="bar"/>
        <c:grouping val="percentStacked"/>
        <c:ser>
          <c:idx val="0"/>
          <c:order val="0"/>
          <c:tx>
            <c:strRef>
              <c:f>'Microsoft Corporation'!$A$3</c:f>
            </c:strRef>
          </c:tx>
          <c:spPr>
            <a:solidFill>
              <a:schemeClr val="accent1"/>
            </a:solidFill>
            <a:ln cmpd="sng">
              <a:solidFill>
                <a:srgbClr val="000000"/>
              </a:solidFill>
            </a:ln>
          </c:spPr>
          <c:cat>
            <c:strRef>
              <c:f>'Microsoft Corporation'!$B$2:$D$2</c:f>
            </c:strRef>
          </c:cat>
          <c:val>
            <c:numRef>
              <c:f>'Microsoft Corporation'!$B$3:$D$3</c:f>
              <c:numCache/>
            </c:numRef>
          </c:val>
        </c:ser>
        <c:ser>
          <c:idx val="1"/>
          <c:order val="1"/>
          <c:tx>
            <c:strRef>
              <c:f>'Microsoft Corporation'!$A$4</c:f>
            </c:strRef>
          </c:tx>
          <c:spPr>
            <a:solidFill>
              <a:schemeClr val="accent2"/>
            </a:solidFill>
            <a:ln cmpd="sng">
              <a:solidFill>
                <a:srgbClr val="000000"/>
              </a:solidFill>
            </a:ln>
          </c:spPr>
          <c:cat>
            <c:strRef>
              <c:f>'Microsoft Corporation'!$B$2:$D$2</c:f>
            </c:strRef>
          </c:cat>
          <c:val>
            <c:numRef>
              <c:f>'Microsoft Corporation'!$B$4:$D$4</c:f>
              <c:numCache/>
            </c:numRef>
          </c:val>
        </c:ser>
        <c:overlap val="100"/>
        <c:axId val="1944197198"/>
        <c:axId val="1301334257"/>
      </c:barChart>
      <c:catAx>
        <c:axId val="194419719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01334257"/>
      </c:catAx>
      <c:valAx>
        <c:axId val="130133425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4197198"/>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 Id="rId3" Type="http://schemas.openxmlformats.org/officeDocument/2006/relationships/chart" Target="../charts/chart39.xml"/><Relationship Id="rId4" Type="http://schemas.openxmlformats.org/officeDocument/2006/relationships/chart" Target="../charts/chart40.xml"/><Relationship Id="rId5"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41.xml"/><Relationship Id="rId2" Type="http://schemas.openxmlformats.org/officeDocument/2006/relationships/chart" Target="../charts/chart42.xml"/><Relationship Id="rId3" Type="http://schemas.openxmlformats.org/officeDocument/2006/relationships/chart" Target="../charts/chart43.xml"/><Relationship Id="rId4" Type="http://schemas.openxmlformats.org/officeDocument/2006/relationships/chart" Target="../charts/chart44.xml"/><Relationship Id="rId5" Type="http://schemas.openxmlformats.org/officeDocument/2006/relationships/image" Target="../media/image10.png"/><Relationship Id="rId6"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 Id="rId5"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 Id="rId5"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 Id="rId4" Type="http://schemas.openxmlformats.org/officeDocument/2006/relationships/chart" Target="../charts/chart16.xml"/><Relationship Id="rId5"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Relationship Id="rId3" Type="http://schemas.openxmlformats.org/officeDocument/2006/relationships/chart" Target="../charts/chart19.xml"/><Relationship Id="rId4" Type="http://schemas.openxmlformats.org/officeDocument/2006/relationships/chart" Target="../charts/chart20.xml"/><Relationship Id="rId5"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1.xml"/><Relationship Id="rId2" Type="http://schemas.openxmlformats.org/officeDocument/2006/relationships/chart" Target="../charts/chart22.xml"/><Relationship Id="rId3" Type="http://schemas.openxmlformats.org/officeDocument/2006/relationships/chart" Target="../charts/chart23.xml"/><Relationship Id="rId4" Type="http://schemas.openxmlformats.org/officeDocument/2006/relationships/chart" Target="../charts/chart24.xml"/><Relationship Id="rId5"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 Id="rId3" Type="http://schemas.openxmlformats.org/officeDocument/2006/relationships/chart" Target="../charts/chart27.xml"/><Relationship Id="rId4" Type="http://schemas.openxmlformats.org/officeDocument/2006/relationships/chart" Target="../charts/chart28.xml"/><Relationship Id="rId5"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chart" Target="../charts/chart29.xml"/><Relationship Id="rId2" Type="http://schemas.openxmlformats.org/officeDocument/2006/relationships/chart" Target="../charts/chart30.xml"/><Relationship Id="rId3" Type="http://schemas.openxmlformats.org/officeDocument/2006/relationships/chart" Target="../charts/chart31.xml"/><Relationship Id="rId4" Type="http://schemas.openxmlformats.org/officeDocument/2006/relationships/chart" Target="../charts/chart32.xml"/><Relationship Id="rId5" Type="http://schemas.openxmlformats.org/officeDocument/2006/relationships/image" Target="../media/image11.png"/></Relationships>
</file>

<file path=xl/drawings/_rels/drawing9.xml.rels><?xml version="1.0" encoding="UTF-8" standalone="yes"?><Relationships xmlns="http://schemas.openxmlformats.org/package/2006/relationships"><Relationship Id="rId1" Type="http://schemas.openxmlformats.org/officeDocument/2006/relationships/chart" Target="../charts/chart33.xml"/><Relationship Id="rId2" Type="http://schemas.openxmlformats.org/officeDocument/2006/relationships/chart" Target="../charts/chart34.xml"/><Relationship Id="rId3" Type="http://schemas.openxmlformats.org/officeDocument/2006/relationships/chart" Target="../charts/chart35.xml"/><Relationship Id="rId4" Type="http://schemas.openxmlformats.org/officeDocument/2006/relationships/chart" Target="../charts/chart36.xml"/><Relationship Id="rId5"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38100</xdr:colOff>
      <xdr:row>0</xdr:row>
      <xdr:rowOff>0</xdr:rowOff>
    </xdr:from>
    <xdr:ext cx="5895975" cy="30099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95250</xdr:colOff>
      <xdr:row>17</xdr:row>
      <xdr:rowOff>142875</xdr:rowOff>
    </xdr:from>
    <xdr:ext cx="5962650" cy="30956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95250</xdr:colOff>
      <xdr:row>33</xdr:row>
      <xdr:rowOff>200025</xdr:rowOff>
    </xdr:from>
    <xdr:ext cx="5962650" cy="32385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95250</xdr:colOff>
      <xdr:row>53</xdr:row>
      <xdr:rowOff>114300</xdr:rowOff>
    </xdr:from>
    <xdr:ext cx="596265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8315325</xdr:colOff>
      <xdr:row>6</xdr:row>
      <xdr:rowOff>38100</xdr:rowOff>
    </xdr:from>
    <xdr:ext cx="15449550" cy="4638675"/>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257175</xdr:colOff>
      <xdr:row>1</xdr:row>
      <xdr:rowOff>142875</xdr:rowOff>
    </xdr:from>
    <xdr:ext cx="5715000" cy="3533775"/>
    <xdr:graphicFrame>
      <xdr:nvGraphicFramePr>
        <xdr:cNvPr id="37" name="Chart 3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257175</xdr:colOff>
      <xdr:row>21</xdr:row>
      <xdr:rowOff>9525</xdr:rowOff>
    </xdr:from>
    <xdr:ext cx="5715000" cy="3533775"/>
    <xdr:graphicFrame>
      <xdr:nvGraphicFramePr>
        <xdr:cNvPr id="38" name="Chart 3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257175</xdr:colOff>
      <xdr:row>39</xdr:row>
      <xdr:rowOff>161925</xdr:rowOff>
    </xdr:from>
    <xdr:ext cx="5715000" cy="3533775"/>
    <xdr:graphicFrame>
      <xdr:nvGraphicFramePr>
        <xdr:cNvPr id="39" name="Chart 39"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209550</xdr:colOff>
      <xdr:row>58</xdr:row>
      <xdr:rowOff>114300</xdr:rowOff>
    </xdr:from>
    <xdr:ext cx="5715000" cy="3533775"/>
    <xdr:graphicFrame>
      <xdr:nvGraphicFramePr>
        <xdr:cNvPr id="40" name="Chart 40"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18</xdr:col>
      <xdr:colOff>419100</xdr:colOff>
      <xdr:row>2</xdr:row>
      <xdr:rowOff>57150</xdr:rowOff>
    </xdr:from>
    <xdr:ext cx="6143625" cy="7343775"/>
    <xdr:pic>
      <xdr:nvPicPr>
        <xdr:cNvPr id="0" name="image12.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1</xdr:row>
      <xdr:rowOff>57150</xdr:rowOff>
    </xdr:from>
    <xdr:ext cx="5210175" cy="3228975"/>
    <xdr:graphicFrame>
      <xdr:nvGraphicFramePr>
        <xdr:cNvPr id="41" name="Chart 4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28575</xdr:colOff>
      <xdr:row>19</xdr:row>
      <xdr:rowOff>57150</xdr:rowOff>
    </xdr:from>
    <xdr:ext cx="5124450" cy="3171825"/>
    <xdr:graphicFrame>
      <xdr:nvGraphicFramePr>
        <xdr:cNvPr id="42" name="Chart 4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28575</xdr:colOff>
      <xdr:row>38</xdr:row>
      <xdr:rowOff>57150</xdr:rowOff>
    </xdr:from>
    <xdr:ext cx="5124450" cy="3171825"/>
    <xdr:graphicFrame>
      <xdr:nvGraphicFramePr>
        <xdr:cNvPr id="43" name="Chart 4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57150</xdr:colOff>
      <xdr:row>57</xdr:row>
      <xdr:rowOff>76200</xdr:rowOff>
    </xdr:from>
    <xdr:ext cx="5067300" cy="3124200"/>
    <xdr:graphicFrame>
      <xdr:nvGraphicFramePr>
        <xdr:cNvPr id="44" name="Chart 4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17</xdr:col>
      <xdr:colOff>190500</xdr:colOff>
      <xdr:row>5</xdr:row>
      <xdr:rowOff>38100</xdr:rowOff>
    </xdr:from>
    <xdr:ext cx="6905625" cy="7772400"/>
    <xdr:pic>
      <xdr:nvPicPr>
        <xdr:cNvPr id="0" name="image10.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24</xdr:col>
      <xdr:colOff>342900</xdr:colOff>
      <xdr:row>4</xdr:row>
      <xdr:rowOff>190500</xdr:rowOff>
    </xdr:from>
    <xdr:ext cx="7029450" cy="7105650"/>
    <xdr:pic>
      <xdr:nvPicPr>
        <xdr:cNvPr id="0" name="image8.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352425</xdr:colOff>
      <xdr:row>1</xdr:row>
      <xdr:rowOff>47625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190500</xdr:colOff>
      <xdr:row>21</xdr:row>
      <xdr:rowOff>9525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190500</xdr:colOff>
      <xdr:row>39</xdr:row>
      <xdr:rowOff>57150</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190500</xdr:colOff>
      <xdr:row>58</xdr:row>
      <xdr:rowOff>95250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16</xdr:col>
      <xdr:colOff>266700</xdr:colOff>
      <xdr:row>2</xdr:row>
      <xdr:rowOff>28575</xdr:rowOff>
    </xdr:from>
    <xdr:ext cx="6038850" cy="7372350"/>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323850</xdr:colOff>
      <xdr:row>1</xdr:row>
      <xdr:rowOff>114300</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238125</xdr:colOff>
      <xdr:row>21</xdr:row>
      <xdr:rowOff>85725</xdr:rowOff>
    </xdr:from>
    <xdr:ext cx="5448300" cy="3371850"/>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238125</xdr:colOff>
      <xdr:row>41</xdr:row>
      <xdr:rowOff>9525</xdr:rowOff>
    </xdr:from>
    <xdr:ext cx="5334000" cy="3267075"/>
    <xdr:graphicFrame>
      <xdr:nvGraphicFramePr>
        <xdr:cNvPr id="11" name="Chart 11"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238125</xdr:colOff>
      <xdr:row>60</xdr:row>
      <xdr:rowOff>180975</xdr:rowOff>
    </xdr:from>
    <xdr:ext cx="5381625" cy="3324225"/>
    <xdr:graphicFrame>
      <xdr:nvGraphicFramePr>
        <xdr:cNvPr id="12" name="Chart 12"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18</xdr:col>
      <xdr:colOff>85725</xdr:colOff>
      <xdr:row>8</xdr:row>
      <xdr:rowOff>47625</xdr:rowOff>
    </xdr:from>
    <xdr:ext cx="6591300" cy="7439025"/>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190500</xdr:colOff>
      <xdr:row>1</xdr:row>
      <xdr:rowOff>314325</xdr:rowOff>
    </xdr:from>
    <xdr:ext cx="5276850" cy="3267075"/>
    <xdr:graphicFrame>
      <xdr:nvGraphicFramePr>
        <xdr:cNvPr id="13" name="Chart 1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57150</xdr:colOff>
      <xdr:row>22</xdr:row>
      <xdr:rowOff>19050</xdr:rowOff>
    </xdr:from>
    <xdr:ext cx="5410200" cy="3343275"/>
    <xdr:graphicFrame>
      <xdr:nvGraphicFramePr>
        <xdr:cNvPr id="14" name="Chart 1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57150</xdr:colOff>
      <xdr:row>40</xdr:row>
      <xdr:rowOff>19050</xdr:rowOff>
    </xdr:from>
    <xdr:ext cx="5410200" cy="3343275"/>
    <xdr:graphicFrame>
      <xdr:nvGraphicFramePr>
        <xdr:cNvPr id="15" name="Chart 15"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57150</xdr:colOff>
      <xdr:row>59</xdr:row>
      <xdr:rowOff>95250</xdr:rowOff>
    </xdr:from>
    <xdr:ext cx="5715000" cy="3533775"/>
    <xdr:graphicFrame>
      <xdr:nvGraphicFramePr>
        <xdr:cNvPr id="16" name="Chart 16"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18</xdr:col>
      <xdr:colOff>1276350</xdr:colOff>
      <xdr:row>2</xdr:row>
      <xdr:rowOff>95250</xdr:rowOff>
    </xdr:from>
    <xdr:ext cx="6477000" cy="7153275"/>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228600</xdr:colOff>
      <xdr:row>1</xdr:row>
      <xdr:rowOff>180975</xdr:rowOff>
    </xdr:from>
    <xdr:ext cx="5715000" cy="3533775"/>
    <xdr:graphicFrame>
      <xdr:nvGraphicFramePr>
        <xdr:cNvPr id="17" name="Chart 1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419100</xdr:colOff>
      <xdr:row>21</xdr:row>
      <xdr:rowOff>57150</xdr:rowOff>
    </xdr:from>
    <xdr:ext cx="5715000" cy="3533775"/>
    <xdr:graphicFrame>
      <xdr:nvGraphicFramePr>
        <xdr:cNvPr id="18" name="Chart 1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304800</xdr:colOff>
      <xdr:row>40</xdr:row>
      <xdr:rowOff>152400</xdr:rowOff>
    </xdr:from>
    <xdr:ext cx="5153025" cy="3190875"/>
    <xdr:graphicFrame>
      <xdr:nvGraphicFramePr>
        <xdr:cNvPr id="19" name="Chart 19"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228600</xdr:colOff>
      <xdr:row>58</xdr:row>
      <xdr:rowOff>57150</xdr:rowOff>
    </xdr:from>
    <xdr:ext cx="5715000" cy="3533775"/>
    <xdr:graphicFrame>
      <xdr:nvGraphicFramePr>
        <xdr:cNvPr id="20" name="Chart 20"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18</xdr:col>
      <xdr:colOff>123825</xdr:colOff>
      <xdr:row>2</xdr:row>
      <xdr:rowOff>76200</xdr:rowOff>
    </xdr:from>
    <xdr:ext cx="5895975" cy="7258050"/>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371475</xdr:colOff>
      <xdr:row>1</xdr:row>
      <xdr:rowOff>190500</xdr:rowOff>
    </xdr:from>
    <xdr:ext cx="5715000" cy="3533775"/>
    <xdr:graphicFrame>
      <xdr:nvGraphicFramePr>
        <xdr:cNvPr id="21" name="Chart 2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457200</xdr:colOff>
      <xdr:row>25</xdr:row>
      <xdr:rowOff>57150</xdr:rowOff>
    </xdr:from>
    <xdr:ext cx="5715000" cy="3533775"/>
    <xdr:graphicFrame>
      <xdr:nvGraphicFramePr>
        <xdr:cNvPr id="22" name="Chart 2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457200</xdr:colOff>
      <xdr:row>44</xdr:row>
      <xdr:rowOff>66675</xdr:rowOff>
    </xdr:from>
    <xdr:ext cx="5715000" cy="3533775"/>
    <xdr:graphicFrame>
      <xdr:nvGraphicFramePr>
        <xdr:cNvPr id="23" name="Chart 2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457200</xdr:colOff>
      <xdr:row>63</xdr:row>
      <xdr:rowOff>38100</xdr:rowOff>
    </xdr:from>
    <xdr:ext cx="5715000" cy="3533775"/>
    <xdr:graphicFrame>
      <xdr:nvGraphicFramePr>
        <xdr:cNvPr id="24" name="Chart 2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18</xdr:col>
      <xdr:colOff>304800</xdr:colOff>
      <xdr:row>7</xdr:row>
      <xdr:rowOff>171450</xdr:rowOff>
    </xdr:from>
    <xdr:ext cx="6000750" cy="6972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400050</xdr:colOff>
      <xdr:row>1</xdr:row>
      <xdr:rowOff>38100</xdr:rowOff>
    </xdr:from>
    <xdr:ext cx="5715000" cy="3533775"/>
    <xdr:graphicFrame>
      <xdr:nvGraphicFramePr>
        <xdr:cNvPr id="25" name="Chart 2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400050</xdr:colOff>
      <xdr:row>20</xdr:row>
      <xdr:rowOff>28575</xdr:rowOff>
    </xdr:from>
    <xdr:ext cx="5715000" cy="3533775"/>
    <xdr:graphicFrame>
      <xdr:nvGraphicFramePr>
        <xdr:cNvPr id="26" name="Chart 2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447675</xdr:colOff>
      <xdr:row>39</xdr:row>
      <xdr:rowOff>57150</xdr:rowOff>
    </xdr:from>
    <xdr:ext cx="5715000" cy="3533775"/>
    <xdr:graphicFrame>
      <xdr:nvGraphicFramePr>
        <xdr:cNvPr id="27" name="Chart 2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238125</xdr:colOff>
      <xdr:row>58</xdr:row>
      <xdr:rowOff>180975</xdr:rowOff>
    </xdr:from>
    <xdr:ext cx="5715000" cy="3533775"/>
    <xdr:graphicFrame>
      <xdr:nvGraphicFramePr>
        <xdr:cNvPr id="28" name="Chart 2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18</xdr:col>
      <xdr:colOff>85725</xdr:colOff>
      <xdr:row>2</xdr:row>
      <xdr:rowOff>19050</xdr:rowOff>
    </xdr:from>
    <xdr:ext cx="6105525" cy="715327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133350</xdr:colOff>
      <xdr:row>1</xdr:row>
      <xdr:rowOff>219075</xdr:rowOff>
    </xdr:from>
    <xdr:ext cx="5276850" cy="3257550"/>
    <xdr:graphicFrame>
      <xdr:nvGraphicFramePr>
        <xdr:cNvPr id="29" name="Chart 2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133350</xdr:colOff>
      <xdr:row>21</xdr:row>
      <xdr:rowOff>85725</xdr:rowOff>
    </xdr:from>
    <xdr:ext cx="5381625" cy="3324225"/>
    <xdr:graphicFrame>
      <xdr:nvGraphicFramePr>
        <xdr:cNvPr id="30" name="Chart 3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133350</xdr:colOff>
      <xdr:row>40</xdr:row>
      <xdr:rowOff>152400</xdr:rowOff>
    </xdr:from>
    <xdr:ext cx="5334000" cy="3324225"/>
    <xdr:graphicFrame>
      <xdr:nvGraphicFramePr>
        <xdr:cNvPr id="31" name="Chart 31"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76200</xdr:colOff>
      <xdr:row>61</xdr:row>
      <xdr:rowOff>142875</xdr:rowOff>
    </xdr:from>
    <xdr:ext cx="5505450" cy="3409950"/>
    <xdr:graphicFrame>
      <xdr:nvGraphicFramePr>
        <xdr:cNvPr id="32" name="Chart 32"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18</xdr:col>
      <xdr:colOff>66675</xdr:colOff>
      <xdr:row>2</xdr:row>
      <xdr:rowOff>19050</xdr:rowOff>
    </xdr:from>
    <xdr:ext cx="6038850" cy="725805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200025</xdr:colOff>
      <xdr:row>1</xdr:row>
      <xdr:rowOff>266700</xdr:rowOff>
    </xdr:from>
    <xdr:ext cx="5715000" cy="3533775"/>
    <xdr:graphicFrame>
      <xdr:nvGraphicFramePr>
        <xdr:cNvPr id="33" name="Chart 3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247650</xdr:colOff>
      <xdr:row>21</xdr:row>
      <xdr:rowOff>57150</xdr:rowOff>
    </xdr:from>
    <xdr:ext cx="5715000" cy="3533775"/>
    <xdr:graphicFrame>
      <xdr:nvGraphicFramePr>
        <xdr:cNvPr id="34" name="Chart 3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247650</xdr:colOff>
      <xdr:row>39</xdr:row>
      <xdr:rowOff>200025</xdr:rowOff>
    </xdr:from>
    <xdr:ext cx="5715000" cy="3533775"/>
    <xdr:graphicFrame>
      <xdr:nvGraphicFramePr>
        <xdr:cNvPr id="35" name="Chart 35"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247650</xdr:colOff>
      <xdr:row>59</xdr:row>
      <xdr:rowOff>95250</xdr:rowOff>
    </xdr:from>
    <xdr:ext cx="5715000" cy="3533775"/>
    <xdr:graphicFrame>
      <xdr:nvGraphicFramePr>
        <xdr:cNvPr id="36" name="Chart 36"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18</xdr:col>
      <xdr:colOff>85725</xdr:colOff>
      <xdr:row>1</xdr:row>
      <xdr:rowOff>142875</xdr:rowOff>
    </xdr:from>
    <xdr:ext cx="6153150" cy="7429500"/>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investopedia.com/terms/l/liability.asp"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4.38"/>
    <col customWidth="1" min="2" max="2" width="18.75"/>
    <col customWidth="1" min="3" max="3" width="19.13"/>
    <col customWidth="1" min="4" max="4" width="17.38"/>
    <col customWidth="1" min="7" max="7" width="16.75"/>
    <col customWidth="1" min="8" max="8" width="17.25"/>
    <col customWidth="1" min="9" max="9" width="39.38"/>
    <col customWidth="1" min="10" max="10" width="96.75"/>
    <col customWidth="1" min="11" max="11" width="48.88"/>
    <col customWidth="1" min="20" max="20" width="86.75"/>
    <col customWidth="1" min="21" max="21" width="143.13"/>
    <col customWidth="1" min="22" max="22" width="61.88"/>
  </cols>
  <sheetData>
    <row r="1">
      <c r="A1" s="1"/>
      <c r="D1" s="2"/>
      <c r="J1" s="3" t="s">
        <v>0</v>
      </c>
    </row>
    <row r="2">
      <c r="A2" s="1"/>
      <c r="B2" s="4" t="s">
        <v>1</v>
      </c>
      <c r="C2" s="4" t="s">
        <v>2</v>
      </c>
      <c r="D2" s="5" t="s">
        <v>3</v>
      </c>
      <c r="E2" s="5" t="s">
        <v>4</v>
      </c>
      <c r="F2" s="6"/>
      <c r="G2" s="6"/>
      <c r="H2" s="6"/>
      <c r="I2" s="6"/>
      <c r="J2" s="7" t="s">
        <v>5</v>
      </c>
      <c r="K2" s="6"/>
      <c r="L2" s="6"/>
      <c r="M2" s="6"/>
      <c r="N2" s="6"/>
      <c r="O2" s="6"/>
      <c r="P2" s="6"/>
      <c r="Q2" s="6"/>
      <c r="R2" s="6"/>
      <c r="S2" s="6"/>
      <c r="T2" s="6"/>
      <c r="U2" s="6"/>
      <c r="V2" s="6"/>
      <c r="W2" s="6"/>
      <c r="X2" s="6"/>
      <c r="Y2" s="6"/>
      <c r="Z2" s="6"/>
    </row>
    <row r="3">
      <c r="A3" s="8" t="s">
        <v>6</v>
      </c>
      <c r="B3" s="9">
        <v>1.152646E10</v>
      </c>
      <c r="C3" s="10">
        <v>3.47019E9</v>
      </c>
      <c r="D3" s="11">
        <f t="shared" ref="D3:D12" si="1">SUM(B3:C3)</f>
        <v>14996650000</v>
      </c>
      <c r="E3" s="12">
        <f t="shared" ref="E3:E12" si="2">B37/D3</f>
        <v>0.04072116106</v>
      </c>
      <c r="J3" s="13" t="s">
        <v>7</v>
      </c>
    </row>
    <row r="4">
      <c r="A4" s="8" t="s">
        <v>8</v>
      </c>
      <c r="B4" s="9">
        <v>1.95156E8</v>
      </c>
      <c r="C4" s="9">
        <v>1.69684E8</v>
      </c>
      <c r="D4" s="11">
        <f t="shared" si="1"/>
        <v>364840000</v>
      </c>
      <c r="E4" s="12">
        <f t="shared" si="2"/>
        <v>0.5435204473</v>
      </c>
      <c r="J4" s="14" t="s">
        <v>9</v>
      </c>
      <c r="L4" s="15" t="s">
        <v>10</v>
      </c>
      <c r="M4" s="16"/>
      <c r="N4" s="16"/>
      <c r="O4" s="16"/>
      <c r="P4" s="16"/>
      <c r="Q4" s="16"/>
    </row>
    <row r="5">
      <c r="A5" s="8" t="s">
        <v>11</v>
      </c>
      <c r="B5" s="9">
        <v>2.674983E9</v>
      </c>
      <c r="C5" s="9">
        <v>1.068584E9</v>
      </c>
      <c r="D5" s="11">
        <f t="shared" si="1"/>
        <v>3743567000</v>
      </c>
      <c r="E5" s="12">
        <f t="shared" si="2"/>
        <v>0.9214313514</v>
      </c>
      <c r="J5" s="17" t="s">
        <v>12</v>
      </c>
    </row>
    <row r="6">
      <c r="A6" s="8" t="s">
        <v>13</v>
      </c>
      <c r="B6" s="9">
        <v>1.71124E8</v>
      </c>
      <c r="C6" s="9">
        <v>1.88143E8</v>
      </c>
      <c r="D6" s="11">
        <f t="shared" si="1"/>
        <v>359267000</v>
      </c>
      <c r="E6" s="12">
        <f t="shared" si="2"/>
        <v>0.2995905552</v>
      </c>
      <c r="J6" s="18" t="s">
        <v>14</v>
      </c>
    </row>
    <row r="7">
      <c r="A7" s="8" t="s">
        <v>15</v>
      </c>
      <c r="B7" s="9">
        <v>3.5031E7</v>
      </c>
      <c r="C7" s="9">
        <v>2.71E7</v>
      </c>
      <c r="D7" s="11">
        <f t="shared" si="1"/>
        <v>62131000</v>
      </c>
      <c r="E7" s="12">
        <f t="shared" si="2"/>
        <v>0.4916708245</v>
      </c>
      <c r="J7" s="19" t="s">
        <v>16</v>
      </c>
    </row>
    <row r="8">
      <c r="A8" s="8" t="s">
        <v>17</v>
      </c>
      <c r="B8" s="9">
        <v>1.21039E8</v>
      </c>
      <c r="C8" s="9">
        <v>6.0979E7</v>
      </c>
      <c r="D8" s="11">
        <f t="shared" si="1"/>
        <v>182018000</v>
      </c>
      <c r="E8" s="12">
        <f t="shared" si="2"/>
        <v>0.5933204408</v>
      </c>
      <c r="J8" s="19"/>
    </row>
    <row r="9">
      <c r="A9" s="8" t="s">
        <v>18</v>
      </c>
      <c r="B9" s="9">
        <v>2.1927E7</v>
      </c>
      <c r="C9" s="9">
        <v>3626000.0</v>
      </c>
      <c r="D9" s="11">
        <f t="shared" si="1"/>
        <v>25553000</v>
      </c>
      <c r="E9" s="12">
        <f t="shared" si="2"/>
        <v>0.9446640316</v>
      </c>
      <c r="J9" s="20"/>
    </row>
    <row r="10">
      <c r="A10" s="8" t="s">
        <v>19</v>
      </c>
      <c r="B10" s="9">
        <v>1.126976E9</v>
      </c>
      <c r="C10" s="9">
        <v>2.0735039E9</v>
      </c>
      <c r="D10" s="11">
        <f t="shared" si="1"/>
        <v>3200479900</v>
      </c>
      <c r="E10" s="12">
        <f t="shared" si="2"/>
        <v>0.70200469</v>
      </c>
      <c r="J10" s="20"/>
    </row>
    <row r="11">
      <c r="A11" s="8" t="s">
        <v>20</v>
      </c>
      <c r="B11" s="9">
        <v>7.08148E8</v>
      </c>
      <c r="C11" s="9">
        <v>3.094539E8</v>
      </c>
      <c r="D11" s="11">
        <f t="shared" si="1"/>
        <v>1017601900</v>
      </c>
      <c r="E11" s="12">
        <f t="shared" si="2"/>
        <v>0.7353742166</v>
      </c>
      <c r="J11" s="20"/>
    </row>
    <row r="12">
      <c r="A12" s="8" t="s">
        <v>21</v>
      </c>
      <c r="B12" s="9">
        <v>9.0708E7</v>
      </c>
      <c r="C12" s="9">
        <v>4.1216E7</v>
      </c>
      <c r="D12" s="11">
        <f t="shared" si="1"/>
        <v>131924000</v>
      </c>
      <c r="E12" s="12">
        <f t="shared" si="2"/>
        <v>0.5544631758</v>
      </c>
      <c r="J12" s="20"/>
    </row>
    <row r="13">
      <c r="A13" s="1"/>
      <c r="D13" s="2"/>
      <c r="J13" s="20"/>
    </row>
    <row r="14">
      <c r="A14" s="1"/>
      <c r="D14" s="2"/>
      <c r="J14" s="20"/>
    </row>
    <row r="15">
      <c r="A15" s="1"/>
      <c r="D15" s="2"/>
      <c r="J15" s="20"/>
    </row>
    <row r="16">
      <c r="A16" s="1"/>
      <c r="C16" s="21" t="s">
        <v>22</v>
      </c>
      <c r="D16" s="22"/>
      <c r="E16" s="23"/>
      <c r="F16" s="23"/>
      <c r="G16" s="23"/>
      <c r="H16" s="23"/>
      <c r="J16" s="20"/>
    </row>
    <row r="17">
      <c r="A17" s="1"/>
      <c r="C17" s="24" t="s">
        <v>23</v>
      </c>
      <c r="D17" s="25"/>
      <c r="E17" s="24"/>
      <c r="F17" s="24"/>
      <c r="G17" s="24"/>
      <c r="H17" s="24"/>
      <c r="I17" s="23"/>
      <c r="J17" s="3" t="s">
        <v>24</v>
      </c>
    </row>
    <row r="18">
      <c r="A18" s="1"/>
      <c r="D18" s="2"/>
      <c r="J18" s="13" t="s">
        <v>25</v>
      </c>
    </row>
    <row r="19">
      <c r="A19" s="1"/>
      <c r="B19" s="4" t="s">
        <v>26</v>
      </c>
      <c r="C19" s="4" t="s">
        <v>27</v>
      </c>
      <c r="D19" s="5" t="s">
        <v>28</v>
      </c>
      <c r="E19" s="4" t="s">
        <v>29</v>
      </c>
      <c r="F19" s="6"/>
      <c r="G19" s="6"/>
      <c r="H19" s="6"/>
      <c r="I19" s="6"/>
      <c r="J19" s="13" t="s">
        <v>30</v>
      </c>
      <c r="K19" s="6"/>
      <c r="L19" s="6"/>
      <c r="M19" s="6"/>
      <c r="N19" s="6"/>
      <c r="O19" s="6"/>
      <c r="P19" s="6"/>
      <c r="Q19" s="6"/>
      <c r="R19" s="6"/>
      <c r="S19" s="6"/>
      <c r="T19" s="6"/>
      <c r="U19" s="6"/>
      <c r="V19" s="6"/>
      <c r="W19" s="6"/>
      <c r="X19" s="6"/>
      <c r="Y19" s="6"/>
      <c r="Z19" s="6"/>
    </row>
    <row r="20">
      <c r="A20" s="8" t="s">
        <v>6</v>
      </c>
      <c r="B20" s="9">
        <v>3.02019E9</v>
      </c>
      <c r="C20" s="10">
        <v>3.08662E9</v>
      </c>
      <c r="D20" s="11">
        <f t="shared" ref="D20:D29" si="3">SUM(B20:C20)</f>
        <v>6106810000</v>
      </c>
      <c r="E20" s="12">
        <f t="shared" ref="E20:E29" si="4">C3/C20</f>
        <v>1.124268617</v>
      </c>
      <c r="J20" s="19" t="s">
        <v>31</v>
      </c>
    </row>
    <row r="21">
      <c r="A21" s="8" t="s">
        <v>8</v>
      </c>
      <c r="B21" s="9">
        <v>1.03216E8</v>
      </c>
      <c r="C21" s="9">
        <v>9.5082E7</v>
      </c>
      <c r="D21" s="11">
        <f t="shared" si="3"/>
        <v>198298000</v>
      </c>
      <c r="E21" s="12">
        <f t="shared" si="4"/>
        <v>1.784606971</v>
      </c>
      <c r="J21" s="19" t="s">
        <v>32</v>
      </c>
    </row>
    <row r="22">
      <c r="A22" s="8" t="s">
        <v>11</v>
      </c>
      <c r="B22" s="9">
        <v>1.385695E9</v>
      </c>
      <c r="C22" s="9">
        <v>2.063745E9</v>
      </c>
      <c r="D22" s="11">
        <f t="shared" si="3"/>
        <v>3449440000</v>
      </c>
      <c r="E22" s="12">
        <f t="shared" si="4"/>
        <v>0.5177887772</v>
      </c>
      <c r="J22" s="19" t="s">
        <v>33</v>
      </c>
    </row>
    <row r="23">
      <c r="A23" s="8" t="s">
        <v>13</v>
      </c>
      <c r="B23" s="9">
        <v>4.3379E7</v>
      </c>
      <c r="C23" s="9">
        <v>6.4254E7</v>
      </c>
      <c r="D23" s="11">
        <f t="shared" si="3"/>
        <v>107633000</v>
      </c>
      <c r="E23" s="12">
        <f t="shared" si="4"/>
        <v>2.928113425</v>
      </c>
      <c r="J23" s="19" t="s">
        <v>34</v>
      </c>
    </row>
    <row r="24">
      <c r="A24" s="8" t="s">
        <v>15</v>
      </c>
      <c r="B24" s="9">
        <v>1.0843E7</v>
      </c>
      <c r="C24" s="9">
        <v>1.9705E7</v>
      </c>
      <c r="D24" s="11">
        <f t="shared" si="3"/>
        <v>30548000</v>
      </c>
      <c r="E24" s="12">
        <f t="shared" si="4"/>
        <v>1.375285461</v>
      </c>
      <c r="J24" s="19" t="s">
        <v>35</v>
      </c>
    </row>
    <row r="25">
      <c r="A25" s="8" t="s">
        <v>17</v>
      </c>
      <c r="B25" s="9">
        <v>6.2769E7</v>
      </c>
      <c r="C25" s="9">
        <v>4.5226E7</v>
      </c>
      <c r="D25" s="11">
        <f t="shared" si="3"/>
        <v>107995000</v>
      </c>
      <c r="E25" s="12">
        <f t="shared" si="4"/>
        <v>1.34831734</v>
      </c>
      <c r="J25" s="20"/>
    </row>
    <row r="26">
      <c r="A26" s="8" t="s">
        <v>18</v>
      </c>
      <c r="B26" s="9">
        <v>1.7732E7</v>
      </c>
      <c r="C26" s="9">
        <v>6407000.0</v>
      </c>
      <c r="D26" s="11">
        <f t="shared" si="3"/>
        <v>24139000</v>
      </c>
      <c r="E26" s="12">
        <f t="shared" si="4"/>
        <v>0.5659434993</v>
      </c>
      <c r="J26" s="20"/>
    </row>
    <row r="27">
      <c r="A27" s="8" t="s">
        <v>19</v>
      </c>
      <c r="B27" s="9">
        <v>6.532139E8</v>
      </c>
      <c r="C27" s="9">
        <v>1.593538E9</v>
      </c>
      <c r="D27" s="11">
        <f t="shared" si="3"/>
        <v>2246751900</v>
      </c>
      <c r="E27" s="12">
        <f t="shared" si="4"/>
        <v>1.301195139</v>
      </c>
      <c r="J27" s="20"/>
    </row>
    <row r="28">
      <c r="A28" s="8" t="s">
        <v>20</v>
      </c>
      <c r="B28" s="9">
        <v>3.098204E8</v>
      </c>
      <c r="C28" s="9">
        <v>4.384978E8</v>
      </c>
      <c r="D28" s="11">
        <f t="shared" si="3"/>
        <v>748318200</v>
      </c>
      <c r="E28" s="12">
        <f t="shared" si="4"/>
        <v>0.7057136889</v>
      </c>
      <c r="J28" s="20"/>
    </row>
    <row r="29">
      <c r="A29" s="8" t="s">
        <v>21</v>
      </c>
      <c r="B29" s="9">
        <v>4.9314E7</v>
      </c>
      <c r="C29" s="9">
        <v>2.3833E7</v>
      </c>
      <c r="D29" s="11">
        <f t="shared" si="3"/>
        <v>73147000</v>
      </c>
      <c r="E29" s="12">
        <f t="shared" si="4"/>
        <v>1.729366844</v>
      </c>
      <c r="J29" s="20"/>
    </row>
    <row r="30">
      <c r="A30" s="1"/>
      <c r="D30" s="2"/>
      <c r="J30" s="20"/>
    </row>
    <row r="31">
      <c r="A31" s="1"/>
      <c r="D31" s="2"/>
      <c r="J31" s="20"/>
    </row>
    <row r="32">
      <c r="A32" s="1"/>
      <c r="D32" s="2"/>
      <c r="J32" s="20"/>
    </row>
    <row r="33">
      <c r="A33" s="1"/>
      <c r="D33" s="2"/>
      <c r="J33" s="20"/>
    </row>
    <row r="34">
      <c r="A34" s="1"/>
      <c r="D34" s="2"/>
      <c r="J34" s="3" t="s">
        <v>36</v>
      </c>
    </row>
    <row r="35">
      <c r="A35" s="1"/>
      <c r="D35" s="2"/>
      <c r="J35" s="14" t="s">
        <v>37</v>
      </c>
    </row>
    <row r="36">
      <c r="A36" s="1"/>
      <c r="B36" s="4" t="s">
        <v>38</v>
      </c>
      <c r="C36" s="4" t="s">
        <v>39</v>
      </c>
      <c r="D36" s="5" t="s">
        <v>40</v>
      </c>
      <c r="E36" s="6"/>
      <c r="F36" s="6"/>
      <c r="G36" s="6"/>
      <c r="H36" s="6"/>
      <c r="I36" s="6"/>
      <c r="J36" s="26" t="s">
        <v>41</v>
      </c>
      <c r="K36" s="6"/>
      <c r="L36" s="6"/>
      <c r="M36" s="6"/>
      <c r="N36" s="6"/>
      <c r="O36" s="6"/>
      <c r="P36" s="6"/>
      <c r="Q36" s="6"/>
      <c r="R36" s="6"/>
      <c r="S36" s="6"/>
      <c r="T36" s="6"/>
      <c r="U36" s="6"/>
      <c r="V36" s="6"/>
      <c r="W36" s="6"/>
      <c r="X36" s="6"/>
      <c r="Y36" s="6"/>
      <c r="Z36" s="6"/>
    </row>
    <row r="37">
      <c r="A37" s="8" t="s">
        <v>6</v>
      </c>
      <c r="B37" s="27">
        <v>6.10681E8</v>
      </c>
      <c r="C37" s="27">
        <v>8.88984E9</v>
      </c>
      <c r="D37" s="2">
        <f t="shared" ref="D37:D46" si="5">B37/C37</f>
        <v>0.06869426221</v>
      </c>
      <c r="J37" s="19" t="s">
        <v>42</v>
      </c>
    </row>
    <row r="38">
      <c r="A38" s="8" t="s">
        <v>8</v>
      </c>
      <c r="B38" s="9">
        <v>1.98298E8</v>
      </c>
      <c r="C38" s="9">
        <v>1.66542E8</v>
      </c>
      <c r="D38" s="2">
        <f t="shared" si="5"/>
        <v>1.190678628</v>
      </c>
      <c r="J38" s="19" t="s">
        <v>43</v>
      </c>
    </row>
    <row r="39">
      <c r="A39" s="8" t="s">
        <v>11</v>
      </c>
      <c r="B39" s="9">
        <v>3.44944E9</v>
      </c>
      <c r="C39" s="9">
        <v>2.94127E8</v>
      </c>
      <c r="D39" s="2">
        <f t="shared" si="5"/>
        <v>11.72772306</v>
      </c>
      <c r="J39" s="19" t="s">
        <v>44</v>
      </c>
    </row>
    <row r="40">
      <c r="A40" s="8" t="s">
        <v>13</v>
      </c>
      <c r="B40" s="9">
        <v>1.07633E8</v>
      </c>
      <c r="C40" s="9">
        <v>2.51635E8</v>
      </c>
      <c r="D40" s="2">
        <f t="shared" si="5"/>
        <v>0.4277346156</v>
      </c>
      <c r="J40" s="19" t="s">
        <v>45</v>
      </c>
    </row>
    <row r="41">
      <c r="A41" s="8" t="s">
        <v>15</v>
      </c>
      <c r="B41" s="9">
        <v>3.0548E7</v>
      </c>
      <c r="C41" s="9">
        <v>3.1583E7</v>
      </c>
      <c r="D41" s="2">
        <f t="shared" si="5"/>
        <v>0.9672292056</v>
      </c>
      <c r="J41" s="19" t="s">
        <v>46</v>
      </c>
    </row>
    <row r="42">
      <c r="A42" s="8" t="s">
        <v>17</v>
      </c>
      <c r="B42" s="9">
        <v>1.07995E8</v>
      </c>
      <c r="C42" s="9">
        <v>7.4023E7</v>
      </c>
      <c r="D42" s="2">
        <f t="shared" si="5"/>
        <v>1.458938438</v>
      </c>
      <c r="J42" s="20"/>
    </row>
    <row r="43">
      <c r="A43" s="8" t="s">
        <v>18</v>
      </c>
      <c r="B43" s="9">
        <v>2.4139E7</v>
      </c>
      <c r="C43" s="9">
        <v>1414000.0</v>
      </c>
      <c r="D43" s="2">
        <f t="shared" si="5"/>
        <v>17.07142857</v>
      </c>
      <c r="J43" s="20"/>
    </row>
    <row r="44">
      <c r="A44" s="8" t="s">
        <v>19</v>
      </c>
      <c r="B44" s="9">
        <v>2.2467519E9</v>
      </c>
      <c r="C44" s="9">
        <v>9.537373E8</v>
      </c>
      <c r="D44" s="2">
        <f t="shared" si="5"/>
        <v>2.35573454</v>
      </c>
      <c r="J44" s="20"/>
    </row>
    <row r="45">
      <c r="A45" s="8" t="s">
        <v>20</v>
      </c>
      <c r="B45" s="9">
        <v>7.483182E8</v>
      </c>
      <c r="C45" s="9">
        <v>2.692837E8</v>
      </c>
      <c r="D45" s="2">
        <f t="shared" si="5"/>
        <v>2.778921264</v>
      </c>
      <c r="J45" s="20"/>
    </row>
    <row r="46">
      <c r="A46" s="8" t="s">
        <v>21</v>
      </c>
      <c r="B46" s="27">
        <v>7.3147E7</v>
      </c>
      <c r="C46" s="9">
        <v>5.8777E7</v>
      </c>
      <c r="D46" s="2">
        <f t="shared" si="5"/>
        <v>1.244483386</v>
      </c>
      <c r="J46" s="20"/>
    </row>
    <row r="47">
      <c r="A47" s="1"/>
      <c r="D47" s="2"/>
      <c r="J47" s="20"/>
    </row>
    <row r="48">
      <c r="A48" s="1"/>
      <c r="D48" s="2"/>
      <c r="J48" s="20"/>
    </row>
    <row r="49">
      <c r="A49" s="1"/>
      <c r="D49" s="2"/>
      <c r="J49" s="20"/>
    </row>
    <row r="50">
      <c r="A50" s="1"/>
      <c r="D50" s="2"/>
      <c r="J50" s="20"/>
    </row>
    <row r="51">
      <c r="A51" s="1"/>
      <c r="D51" s="2"/>
      <c r="J51" s="20"/>
    </row>
    <row r="52">
      <c r="A52" s="1"/>
      <c r="C52" s="21" t="s">
        <v>22</v>
      </c>
      <c r="D52" s="22"/>
      <c r="E52" s="23"/>
      <c r="F52" s="23"/>
      <c r="G52" s="23"/>
      <c r="H52" s="23"/>
      <c r="J52" s="20"/>
    </row>
    <row r="53">
      <c r="A53" s="1"/>
      <c r="C53" s="24" t="s">
        <v>23</v>
      </c>
      <c r="D53" s="25"/>
      <c r="E53" s="24"/>
      <c r="F53" s="24"/>
      <c r="G53" s="24"/>
      <c r="H53" s="24"/>
      <c r="I53" s="23"/>
      <c r="J53" s="3" t="s">
        <v>47</v>
      </c>
    </row>
    <row r="54">
      <c r="A54" s="1"/>
      <c r="D54" s="2"/>
      <c r="J54" s="20"/>
    </row>
    <row r="55">
      <c r="A55" s="1"/>
      <c r="B55" s="4" t="s">
        <v>48</v>
      </c>
      <c r="C55" s="4" t="s">
        <v>49</v>
      </c>
      <c r="D55" s="5" t="s">
        <v>50</v>
      </c>
      <c r="E55" s="6"/>
      <c r="F55" s="6"/>
      <c r="G55" s="6"/>
      <c r="H55" s="6"/>
      <c r="I55" s="6"/>
      <c r="J55" s="18" t="s">
        <v>51</v>
      </c>
      <c r="K55" s="6"/>
      <c r="L55" s="6"/>
      <c r="M55" s="6"/>
      <c r="N55" s="6"/>
      <c r="O55" s="6"/>
      <c r="P55" s="6"/>
      <c r="Q55" s="6"/>
      <c r="R55" s="6"/>
      <c r="S55" s="6"/>
      <c r="T55" s="6"/>
      <c r="U55" s="6"/>
      <c r="V55" s="6"/>
      <c r="W55" s="6"/>
      <c r="X55" s="6"/>
      <c r="Y55" s="6"/>
      <c r="Z55" s="6"/>
    </row>
    <row r="56">
      <c r="A56" s="8" t="s">
        <v>6</v>
      </c>
      <c r="B56" s="28">
        <f t="shared" ref="B56:B65" si="6">SUM(B37+C37)</f>
        <v>9500521000</v>
      </c>
      <c r="C56" s="9">
        <v>2.47951E9</v>
      </c>
      <c r="D56" s="2">
        <f t="shared" ref="D56:D65" si="7">(C56/D3)*100</f>
        <v>16.53375921</v>
      </c>
      <c r="J56" s="29" t="s">
        <v>52</v>
      </c>
    </row>
    <row r="57">
      <c r="A57" s="8" t="s">
        <v>8</v>
      </c>
      <c r="B57" s="28">
        <f t="shared" si="6"/>
        <v>364840000</v>
      </c>
      <c r="C57" s="28">
        <v>8.4281E7</v>
      </c>
      <c r="D57" s="2">
        <f t="shared" si="7"/>
        <v>23.10081131</v>
      </c>
      <c r="J57" s="19" t="s">
        <v>53</v>
      </c>
    </row>
    <row r="58">
      <c r="A58" s="8" t="s">
        <v>11</v>
      </c>
      <c r="B58" s="28">
        <f t="shared" si="6"/>
        <v>3743567000</v>
      </c>
      <c r="C58" s="9">
        <v>7.2268E7</v>
      </c>
      <c r="D58" s="2">
        <f t="shared" si="7"/>
        <v>1.930458304</v>
      </c>
      <c r="J58" s="19" t="s">
        <v>54</v>
      </c>
    </row>
    <row r="59">
      <c r="A59" s="8" t="s">
        <v>13</v>
      </c>
      <c r="B59" s="28">
        <f t="shared" si="6"/>
        <v>359268000</v>
      </c>
      <c r="C59" s="9">
        <v>1.91484E8</v>
      </c>
      <c r="D59" s="2">
        <f t="shared" si="7"/>
        <v>53.29852171</v>
      </c>
      <c r="J59" s="19" t="s">
        <v>55</v>
      </c>
    </row>
    <row r="60">
      <c r="A60" s="8" t="s">
        <v>15</v>
      </c>
      <c r="B60" s="28">
        <f t="shared" si="6"/>
        <v>62131000</v>
      </c>
      <c r="C60" s="9">
        <v>331000.0</v>
      </c>
      <c r="D60" s="2">
        <f t="shared" si="7"/>
        <v>0.5327453284</v>
      </c>
      <c r="J60" s="19" t="s">
        <v>56</v>
      </c>
    </row>
    <row r="61">
      <c r="A61" s="8" t="s">
        <v>17</v>
      </c>
      <c r="B61" s="28">
        <f t="shared" si="6"/>
        <v>182018000</v>
      </c>
      <c r="C61" s="9">
        <v>1.2306E8</v>
      </c>
      <c r="D61" s="2">
        <f t="shared" si="7"/>
        <v>67.60869804</v>
      </c>
      <c r="J61" s="20"/>
    </row>
    <row r="62">
      <c r="A62" s="8" t="s">
        <v>18</v>
      </c>
      <c r="B62" s="28">
        <f t="shared" si="6"/>
        <v>25553000</v>
      </c>
      <c r="C62" s="9">
        <v>1.0305E7</v>
      </c>
      <c r="D62" s="2">
        <f t="shared" si="7"/>
        <v>40.32794584</v>
      </c>
      <c r="J62" s="20"/>
    </row>
    <row r="63">
      <c r="A63" s="8" t="s">
        <v>19</v>
      </c>
      <c r="B63" s="28">
        <f t="shared" si="6"/>
        <v>3200489200</v>
      </c>
      <c r="C63" s="9">
        <v>6.71399E8</v>
      </c>
      <c r="D63" s="2">
        <f t="shared" si="7"/>
        <v>20.97807269</v>
      </c>
      <c r="J63" s="20"/>
    </row>
    <row r="64">
      <c r="A64" s="8" t="s">
        <v>20</v>
      </c>
      <c r="B64" s="28">
        <f t="shared" si="6"/>
        <v>1017601900</v>
      </c>
      <c r="C64" s="9">
        <v>1.322245E8</v>
      </c>
      <c r="D64" s="2">
        <f t="shared" si="7"/>
        <v>12.99373557</v>
      </c>
      <c r="J64" s="20"/>
    </row>
    <row r="65">
      <c r="A65" s="8" t="s">
        <v>21</v>
      </c>
      <c r="B65" s="28">
        <f t="shared" si="6"/>
        <v>131924000</v>
      </c>
      <c r="C65" s="9">
        <v>1.6699E7</v>
      </c>
      <c r="D65" s="2">
        <f t="shared" si="7"/>
        <v>12.65804554</v>
      </c>
      <c r="J65" s="20"/>
    </row>
    <row r="66">
      <c r="A66" s="1"/>
      <c r="D66" s="2"/>
      <c r="J66" s="20"/>
    </row>
    <row r="67">
      <c r="A67" s="1"/>
      <c r="D67" s="2"/>
      <c r="J67" s="20"/>
    </row>
    <row r="68">
      <c r="A68" s="1"/>
      <c r="D68" s="2"/>
      <c r="J68" s="20"/>
    </row>
    <row r="69">
      <c r="A69" s="1"/>
      <c r="D69" s="2"/>
      <c r="J69" s="20"/>
    </row>
    <row r="70">
      <c r="A70" s="1"/>
      <c r="D70" s="2"/>
      <c r="J70" s="20"/>
    </row>
    <row r="71">
      <c r="A71" s="1"/>
      <c r="D71" s="2"/>
      <c r="J71" s="20"/>
    </row>
    <row r="72">
      <c r="A72" s="1"/>
      <c r="D72" s="2"/>
      <c r="J72" s="20"/>
    </row>
    <row r="73">
      <c r="A73" s="1"/>
      <c r="D73" s="2"/>
      <c r="J73" s="20"/>
    </row>
    <row r="74">
      <c r="A74" s="1"/>
      <c r="D74" s="2"/>
      <c r="J74" s="20"/>
    </row>
    <row r="75">
      <c r="A75" s="1"/>
      <c r="D75" s="2"/>
      <c r="J75" s="20"/>
    </row>
    <row r="76">
      <c r="A76" s="1"/>
      <c r="D76" s="2"/>
      <c r="J76" s="20"/>
    </row>
    <row r="77">
      <c r="A77" s="1"/>
      <c r="D77" s="2"/>
      <c r="J77" s="20"/>
    </row>
    <row r="78">
      <c r="A78" s="1"/>
      <c r="D78" s="2"/>
      <c r="J78" s="20"/>
    </row>
    <row r="79">
      <c r="A79" s="1"/>
      <c r="D79" s="2"/>
      <c r="J79" s="20"/>
    </row>
    <row r="80">
      <c r="A80" s="1"/>
      <c r="D80" s="2"/>
      <c r="J80" s="20"/>
    </row>
    <row r="81">
      <c r="A81" s="1"/>
      <c r="D81" s="2"/>
      <c r="J81" s="20"/>
    </row>
    <row r="82">
      <c r="A82" s="1"/>
      <c r="D82" s="2"/>
      <c r="J82" s="20"/>
    </row>
    <row r="83">
      <c r="A83" s="1"/>
      <c r="D83" s="2"/>
      <c r="J83" s="20"/>
    </row>
    <row r="84">
      <c r="A84" s="1"/>
      <c r="D84" s="2"/>
      <c r="J84" s="20"/>
    </row>
    <row r="85">
      <c r="A85" s="1"/>
      <c r="D85" s="2"/>
      <c r="J85" s="20"/>
    </row>
    <row r="86">
      <c r="A86" s="1"/>
      <c r="D86" s="2"/>
      <c r="J86" s="20"/>
    </row>
    <row r="87">
      <c r="A87" s="1"/>
      <c r="D87" s="2"/>
      <c r="J87" s="20"/>
    </row>
    <row r="88">
      <c r="A88" s="1"/>
      <c r="D88" s="2"/>
      <c r="J88" s="20"/>
    </row>
    <row r="89">
      <c r="A89" s="1"/>
      <c r="D89" s="2"/>
      <c r="J89" s="20"/>
    </row>
    <row r="90">
      <c r="A90" s="1"/>
      <c r="D90" s="2"/>
      <c r="J90" s="20"/>
    </row>
    <row r="91">
      <c r="A91" s="1"/>
      <c r="D91" s="2"/>
      <c r="J91" s="20"/>
    </row>
    <row r="92">
      <c r="A92" s="1"/>
      <c r="D92" s="2"/>
      <c r="J92" s="20"/>
    </row>
    <row r="93">
      <c r="A93" s="1"/>
      <c r="D93" s="2"/>
      <c r="J93" s="20"/>
    </row>
    <row r="94">
      <c r="A94" s="1"/>
      <c r="D94" s="2"/>
      <c r="J94" s="20"/>
    </row>
    <row r="95">
      <c r="A95" s="1"/>
      <c r="D95" s="2"/>
      <c r="J95" s="20"/>
    </row>
    <row r="96">
      <c r="A96" s="1"/>
      <c r="D96" s="2"/>
      <c r="J96" s="20"/>
    </row>
    <row r="97">
      <c r="A97" s="1"/>
      <c r="D97" s="2"/>
      <c r="J97" s="20"/>
    </row>
    <row r="98">
      <c r="A98" s="1"/>
      <c r="D98" s="2"/>
      <c r="J98" s="20"/>
    </row>
    <row r="99">
      <c r="A99" s="1"/>
      <c r="D99" s="2"/>
      <c r="J99" s="20"/>
    </row>
    <row r="100">
      <c r="A100" s="1"/>
      <c r="D100" s="2"/>
      <c r="J100" s="20"/>
    </row>
    <row r="101">
      <c r="A101" s="1"/>
      <c r="D101" s="2"/>
      <c r="J101" s="20"/>
    </row>
    <row r="102">
      <c r="A102" s="1"/>
      <c r="D102" s="2"/>
      <c r="J102" s="20"/>
    </row>
    <row r="103">
      <c r="A103" s="1"/>
      <c r="D103" s="2"/>
      <c r="J103" s="20"/>
    </row>
    <row r="104">
      <c r="A104" s="1"/>
      <c r="D104" s="2"/>
      <c r="J104" s="20"/>
    </row>
    <row r="105">
      <c r="A105" s="1"/>
      <c r="D105" s="2"/>
      <c r="J105" s="20"/>
    </row>
    <row r="106">
      <c r="A106" s="1"/>
      <c r="D106" s="2"/>
      <c r="J106" s="20"/>
    </row>
    <row r="107">
      <c r="A107" s="1"/>
      <c r="D107" s="2"/>
      <c r="J107" s="20"/>
    </row>
    <row r="108">
      <c r="A108" s="1"/>
      <c r="D108" s="2"/>
      <c r="J108" s="20"/>
    </row>
    <row r="109">
      <c r="A109" s="1"/>
      <c r="D109" s="2"/>
      <c r="J109" s="20"/>
    </row>
    <row r="110">
      <c r="A110" s="1"/>
      <c r="D110" s="2"/>
      <c r="J110" s="20"/>
    </row>
    <row r="111">
      <c r="A111" s="1"/>
      <c r="D111" s="2"/>
      <c r="J111" s="20"/>
    </row>
    <row r="112">
      <c r="A112" s="1"/>
      <c r="D112" s="2"/>
      <c r="J112" s="20"/>
    </row>
    <row r="113">
      <c r="A113" s="1"/>
      <c r="D113" s="2"/>
      <c r="J113" s="20"/>
    </row>
    <row r="114">
      <c r="A114" s="1"/>
      <c r="D114" s="2"/>
      <c r="J114" s="20"/>
    </row>
    <row r="115">
      <c r="A115" s="1"/>
      <c r="D115" s="2"/>
      <c r="J115" s="20"/>
    </row>
    <row r="116">
      <c r="A116" s="1"/>
      <c r="D116" s="2"/>
      <c r="J116" s="20"/>
    </row>
    <row r="117">
      <c r="A117" s="1"/>
      <c r="D117" s="2"/>
      <c r="J117" s="20"/>
    </row>
    <row r="118">
      <c r="A118" s="1"/>
      <c r="D118" s="2"/>
      <c r="J118" s="20"/>
    </row>
    <row r="119">
      <c r="A119" s="1"/>
      <c r="D119" s="2"/>
      <c r="J119" s="20"/>
    </row>
    <row r="120">
      <c r="A120" s="1"/>
      <c r="D120" s="2"/>
      <c r="J120" s="20"/>
    </row>
    <row r="121">
      <c r="A121" s="1"/>
      <c r="D121" s="2"/>
      <c r="J121" s="20"/>
    </row>
    <row r="122">
      <c r="A122" s="1"/>
      <c r="D122" s="2"/>
      <c r="J122" s="20"/>
    </row>
    <row r="123">
      <c r="A123" s="1"/>
      <c r="D123" s="2"/>
      <c r="J123" s="20"/>
    </row>
    <row r="124">
      <c r="A124" s="1"/>
      <c r="D124" s="2"/>
      <c r="J124" s="20"/>
    </row>
    <row r="125">
      <c r="A125" s="1"/>
      <c r="D125" s="2"/>
      <c r="J125" s="20"/>
    </row>
    <row r="126">
      <c r="A126" s="1"/>
      <c r="D126" s="2"/>
      <c r="J126" s="20"/>
    </row>
    <row r="127">
      <c r="A127" s="1"/>
      <c r="D127" s="2"/>
      <c r="J127" s="20"/>
    </row>
    <row r="128">
      <c r="A128" s="1"/>
      <c r="D128" s="2"/>
      <c r="J128" s="20"/>
    </row>
    <row r="129">
      <c r="A129" s="1"/>
      <c r="D129" s="2"/>
      <c r="J129" s="20"/>
    </row>
    <row r="130">
      <c r="A130" s="1"/>
      <c r="D130" s="2"/>
      <c r="J130" s="20"/>
    </row>
    <row r="131">
      <c r="A131" s="1"/>
      <c r="D131" s="2"/>
      <c r="J131" s="20"/>
    </row>
    <row r="132">
      <c r="A132" s="1"/>
      <c r="D132" s="2"/>
      <c r="J132" s="20"/>
    </row>
    <row r="133">
      <c r="A133" s="1"/>
      <c r="D133" s="2"/>
      <c r="J133" s="20"/>
    </row>
    <row r="134">
      <c r="A134" s="1"/>
      <c r="D134" s="2"/>
      <c r="J134" s="20"/>
    </row>
    <row r="135">
      <c r="A135" s="1"/>
      <c r="D135" s="2"/>
      <c r="J135" s="20"/>
    </row>
    <row r="136">
      <c r="A136" s="1"/>
      <c r="D136" s="2"/>
      <c r="J136" s="20"/>
    </row>
    <row r="137">
      <c r="A137" s="1"/>
      <c r="D137" s="2"/>
      <c r="J137" s="20"/>
    </row>
    <row r="138">
      <c r="A138" s="1"/>
      <c r="D138" s="2"/>
      <c r="J138" s="20"/>
    </row>
    <row r="139">
      <c r="A139" s="1"/>
      <c r="D139" s="2"/>
      <c r="J139" s="20"/>
    </row>
    <row r="140">
      <c r="A140" s="1"/>
      <c r="D140" s="2"/>
      <c r="J140" s="20"/>
    </row>
    <row r="141">
      <c r="A141" s="1"/>
      <c r="D141" s="2"/>
      <c r="J141" s="20"/>
    </row>
    <row r="142">
      <c r="A142" s="1"/>
      <c r="D142" s="2"/>
      <c r="J142" s="20"/>
    </row>
    <row r="143">
      <c r="A143" s="1"/>
      <c r="D143" s="2"/>
      <c r="J143" s="20"/>
    </row>
    <row r="144">
      <c r="A144" s="1"/>
      <c r="D144" s="2"/>
      <c r="J144" s="20"/>
    </row>
    <row r="145">
      <c r="A145" s="1"/>
      <c r="D145" s="2"/>
      <c r="J145" s="20"/>
    </row>
    <row r="146">
      <c r="A146" s="1"/>
      <c r="D146" s="2"/>
      <c r="J146" s="20"/>
    </row>
    <row r="147">
      <c r="A147" s="1"/>
      <c r="D147" s="2"/>
      <c r="J147" s="20"/>
    </row>
    <row r="148">
      <c r="A148" s="1"/>
      <c r="D148" s="2"/>
      <c r="J148" s="20"/>
    </row>
    <row r="149">
      <c r="A149" s="1"/>
      <c r="D149" s="2"/>
      <c r="J149" s="20"/>
    </row>
    <row r="150">
      <c r="A150" s="1"/>
      <c r="D150" s="2"/>
      <c r="J150" s="20"/>
    </row>
    <row r="151">
      <c r="A151" s="1"/>
      <c r="D151" s="2"/>
      <c r="J151" s="20"/>
    </row>
    <row r="152">
      <c r="A152" s="1"/>
      <c r="D152" s="2"/>
      <c r="J152" s="20"/>
    </row>
    <row r="153">
      <c r="A153" s="1"/>
      <c r="D153" s="2"/>
      <c r="J153" s="20"/>
    </row>
    <row r="154">
      <c r="A154" s="1"/>
      <c r="D154" s="2"/>
      <c r="J154" s="20"/>
    </row>
    <row r="155">
      <c r="A155" s="1"/>
      <c r="D155" s="2"/>
      <c r="J155" s="20"/>
    </row>
    <row r="156">
      <c r="A156" s="1"/>
      <c r="D156" s="2"/>
      <c r="J156" s="20"/>
    </row>
    <row r="157">
      <c r="A157" s="1"/>
      <c r="D157" s="2"/>
      <c r="J157" s="20"/>
    </row>
    <row r="158">
      <c r="A158" s="1"/>
      <c r="D158" s="2"/>
      <c r="J158" s="20"/>
    </row>
    <row r="159">
      <c r="A159" s="1"/>
      <c r="D159" s="2"/>
      <c r="J159" s="20"/>
    </row>
    <row r="160">
      <c r="A160" s="1"/>
      <c r="D160" s="2"/>
      <c r="J160" s="20"/>
    </row>
    <row r="161">
      <c r="A161" s="1"/>
      <c r="D161" s="2"/>
      <c r="J161" s="20"/>
    </row>
    <row r="162">
      <c r="A162" s="1"/>
      <c r="D162" s="2"/>
      <c r="J162" s="20"/>
    </row>
    <row r="163">
      <c r="A163" s="1"/>
      <c r="D163" s="2"/>
      <c r="J163" s="20"/>
    </row>
    <row r="164">
      <c r="A164" s="1"/>
      <c r="D164" s="2"/>
      <c r="J164" s="20"/>
    </row>
    <row r="165">
      <c r="A165" s="1"/>
      <c r="D165" s="2"/>
      <c r="J165" s="20"/>
    </row>
    <row r="166">
      <c r="A166" s="1"/>
      <c r="D166" s="2"/>
      <c r="J166" s="20"/>
    </row>
    <row r="167">
      <c r="A167" s="1"/>
      <c r="D167" s="2"/>
      <c r="J167" s="20"/>
    </row>
    <row r="168">
      <c r="A168" s="1"/>
      <c r="D168" s="2"/>
      <c r="J168" s="20"/>
    </row>
    <row r="169">
      <c r="A169" s="1"/>
      <c r="D169" s="2"/>
      <c r="J169" s="20"/>
    </row>
    <row r="170">
      <c r="A170" s="1"/>
      <c r="D170" s="2"/>
      <c r="J170" s="20"/>
    </row>
    <row r="171">
      <c r="A171" s="1"/>
      <c r="D171" s="2"/>
      <c r="J171" s="20"/>
    </row>
    <row r="172">
      <c r="A172" s="1"/>
      <c r="D172" s="2"/>
      <c r="J172" s="20"/>
    </row>
    <row r="173">
      <c r="A173" s="1"/>
      <c r="D173" s="2"/>
      <c r="J173" s="20"/>
    </row>
    <row r="174">
      <c r="A174" s="1"/>
      <c r="D174" s="2"/>
      <c r="J174" s="20"/>
    </row>
    <row r="175">
      <c r="A175" s="1"/>
      <c r="D175" s="2"/>
      <c r="J175" s="20"/>
    </row>
    <row r="176">
      <c r="A176" s="1"/>
      <c r="D176" s="2"/>
      <c r="J176" s="20"/>
    </row>
    <row r="177">
      <c r="A177" s="1"/>
      <c r="D177" s="2"/>
      <c r="J177" s="20"/>
    </row>
    <row r="178">
      <c r="A178" s="1"/>
      <c r="D178" s="2"/>
      <c r="J178" s="20"/>
    </row>
    <row r="179">
      <c r="A179" s="1"/>
      <c r="D179" s="2"/>
      <c r="J179" s="20"/>
    </row>
    <row r="180">
      <c r="A180" s="1"/>
      <c r="D180" s="2"/>
      <c r="J180" s="20"/>
    </row>
    <row r="181">
      <c r="A181" s="1"/>
      <c r="D181" s="2"/>
      <c r="J181" s="20"/>
    </row>
    <row r="182">
      <c r="A182" s="1"/>
      <c r="D182" s="2"/>
      <c r="J182" s="20"/>
    </row>
    <row r="183">
      <c r="A183" s="1"/>
      <c r="D183" s="2"/>
      <c r="J183" s="20"/>
    </row>
    <row r="184">
      <c r="A184" s="1"/>
      <c r="D184" s="2"/>
      <c r="J184" s="20"/>
    </row>
    <row r="185">
      <c r="A185" s="1"/>
      <c r="D185" s="2"/>
      <c r="J185" s="20"/>
    </row>
    <row r="186">
      <c r="A186" s="1"/>
      <c r="D186" s="2"/>
      <c r="J186" s="20"/>
    </row>
    <row r="187">
      <c r="A187" s="1"/>
      <c r="D187" s="2"/>
      <c r="J187" s="20"/>
    </row>
    <row r="188">
      <c r="A188" s="1"/>
      <c r="D188" s="2"/>
      <c r="J188" s="20"/>
    </row>
    <row r="189">
      <c r="A189" s="1"/>
      <c r="D189" s="2"/>
      <c r="J189" s="20"/>
    </row>
    <row r="190">
      <c r="A190" s="1"/>
      <c r="D190" s="2"/>
      <c r="J190" s="20"/>
    </row>
    <row r="191">
      <c r="A191" s="1"/>
      <c r="D191" s="2"/>
      <c r="J191" s="20"/>
    </row>
    <row r="192">
      <c r="A192" s="1"/>
      <c r="D192" s="2"/>
      <c r="J192" s="20"/>
    </row>
    <row r="193">
      <c r="A193" s="1"/>
      <c r="D193" s="2"/>
      <c r="J193" s="20"/>
    </row>
    <row r="194">
      <c r="A194" s="1"/>
      <c r="D194" s="2"/>
      <c r="J194" s="20"/>
    </row>
    <row r="195">
      <c r="A195" s="1"/>
      <c r="D195" s="2"/>
      <c r="J195" s="20"/>
    </row>
    <row r="196">
      <c r="A196" s="1"/>
      <c r="D196" s="2"/>
      <c r="J196" s="20"/>
    </row>
    <row r="197">
      <c r="A197" s="1"/>
      <c r="D197" s="2"/>
      <c r="J197" s="20"/>
    </row>
    <row r="198">
      <c r="A198" s="1"/>
      <c r="D198" s="2"/>
      <c r="J198" s="20"/>
    </row>
    <row r="199">
      <c r="A199" s="1"/>
      <c r="D199" s="2"/>
      <c r="J199" s="20"/>
    </row>
    <row r="200">
      <c r="A200" s="1"/>
      <c r="D200" s="2"/>
      <c r="J200" s="20"/>
    </row>
    <row r="201">
      <c r="A201" s="1"/>
      <c r="D201" s="2"/>
      <c r="J201" s="20"/>
    </row>
    <row r="202">
      <c r="A202" s="1"/>
      <c r="D202" s="2"/>
      <c r="J202" s="20"/>
    </row>
    <row r="203">
      <c r="A203" s="1"/>
      <c r="D203" s="2"/>
      <c r="J203" s="20"/>
    </row>
    <row r="204">
      <c r="A204" s="1"/>
      <c r="D204" s="2"/>
      <c r="J204" s="20"/>
    </row>
    <row r="205">
      <c r="A205" s="1"/>
      <c r="D205" s="2"/>
      <c r="J205" s="20"/>
    </row>
    <row r="206">
      <c r="A206" s="1"/>
      <c r="D206" s="2"/>
      <c r="J206" s="20"/>
    </row>
    <row r="207">
      <c r="A207" s="1"/>
      <c r="D207" s="2"/>
      <c r="J207" s="20"/>
    </row>
    <row r="208">
      <c r="A208" s="1"/>
      <c r="D208" s="2"/>
      <c r="J208" s="20"/>
    </row>
    <row r="209">
      <c r="A209" s="1"/>
      <c r="D209" s="2"/>
      <c r="J209" s="20"/>
    </row>
    <row r="210">
      <c r="A210" s="1"/>
      <c r="D210" s="2"/>
      <c r="J210" s="20"/>
    </row>
    <row r="211">
      <c r="A211" s="1"/>
      <c r="D211" s="2"/>
      <c r="J211" s="20"/>
    </row>
    <row r="212">
      <c r="A212" s="1"/>
      <c r="D212" s="2"/>
      <c r="J212" s="20"/>
    </row>
    <row r="213">
      <c r="A213" s="1"/>
      <c r="D213" s="2"/>
      <c r="J213" s="20"/>
    </row>
    <row r="214">
      <c r="A214" s="1"/>
      <c r="D214" s="2"/>
      <c r="J214" s="20"/>
    </row>
    <row r="215">
      <c r="A215" s="1"/>
      <c r="D215" s="2"/>
      <c r="J215" s="20"/>
    </row>
    <row r="216">
      <c r="A216" s="1"/>
      <c r="D216" s="2"/>
      <c r="J216" s="20"/>
    </row>
    <row r="217">
      <c r="A217" s="1"/>
      <c r="D217" s="2"/>
      <c r="J217" s="20"/>
    </row>
    <row r="218">
      <c r="A218" s="1"/>
      <c r="D218" s="2"/>
      <c r="J218" s="20"/>
    </row>
    <row r="219">
      <c r="A219" s="1"/>
      <c r="D219" s="2"/>
      <c r="J219" s="20"/>
    </row>
    <row r="220">
      <c r="A220" s="1"/>
      <c r="D220" s="2"/>
      <c r="J220" s="20"/>
    </row>
    <row r="221">
      <c r="A221" s="1"/>
      <c r="D221" s="2"/>
      <c r="J221" s="20"/>
    </row>
    <row r="222">
      <c r="A222" s="1"/>
      <c r="D222" s="2"/>
      <c r="J222" s="20"/>
    </row>
    <row r="223">
      <c r="A223" s="1"/>
      <c r="D223" s="2"/>
      <c r="J223" s="20"/>
    </row>
    <row r="224">
      <c r="A224" s="1"/>
      <c r="D224" s="2"/>
      <c r="J224" s="20"/>
    </row>
    <row r="225">
      <c r="A225" s="1"/>
      <c r="D225" s="2"/>
      <c r="J225" s="20"/>
    </row>
    <row r="226">
      <c r="A226" s="1"/>
      <c r="D226" s="2"/>
      <c r="J226" s="20"/>
    </row>
    <row r="227">
      <c r="A227" s="1"/>
      <c r="D227" s="2"/>
      <c r="J227" s="20"/>
    </row>
    <row r="228">
      <c r="A228" s="1"/>
      <c r="D228" s="2"/>
      <c r="J228" s="20"/>
    </row>
    <row r="229">
      <c r="A229" s="1"/>
      <c r="D229" s="2"/>
      <c r="J229" s="20"/>
    </row>
    <row r="230">
      <c r="A230" s="1"/>
      <c r="D230" s="2"/>
      <c r="J230" s="20"/>
    </row>
    <row r="231">
      <c r="A231" s="1"/>
      <c r="D231" s="2"/>
      <c r="J231" s="20"/>
    </row>
    <row r="232">
      <c r="A232" s="1"/>
      <c r="D232" s="2"/>
      <c r="J232" s="20"/>
    </row>
    <row r="233">
      <c r="A233" s="1"/>
      <c r="D233" s="2"/>
      <c r="J233" s="20"/>
    </row>
    <row r="234">
      <c r="A234" s="1"/>
      <c r="D234" s="2"/>
      <c r="J234" s="20"/>
    </row>
    <row r="235">
      <c r="A235" s="1"/>
      <c r="D235" s="2"/>
      <c r="J235" s="20"/>
    </row>
    <row r="236">
      <c r="A236" s="1"/>
      <c r="D236" s="2"/>
      <c r="J236" s="20"/>
    </row>
    <row r="237">
      <c r="A237" s="1"/>
      <c r="D237" s="2"/>
      <c r="J237" s="20"/>
    </row>
    <row r="238">
      <c r="A238" s="1"/>
      <c r="D238" s="2"/>
      <c r="J238" s="20"/>
    </row>
    <row r="239">
      <c r="A239" s="1"/>
      <c r="D239" s="2"/>
      <c r="J239" s="20"/>
    </row>
    <row r="240">
      <c r="A240" s="1"/>
      <c r="D240" s="2"/>
      <c r="J240" s="20"/>
    </row>
    <row r="241">
      <c r="A241" s="1"/>
      <c r="D241" s="2"/>
      <c r="J241" s="20"/>
    </row>
    <row r="242">
      <c r="A242" s="1"/>
      <c r="D242" s="2"/>
      <c r="J242" s="20"/>
    </row>
    <row r="243">
      <c r="A243" s="1"/>
      <c r="D243" s="2"/>
      <c r="J243" s="20"/>
    </row>
    <row r="244">
      <c r="A244" s="1"/>
      <c r="D244" s="2"/>
      <c r="J244" s="20"/>
    </row>
    <row r="245">
      <c r="A245" s="1"/>
      <c r="D245" s="2"/>
      <c r="J245" s="20"/>
    </row>
    <row r="246">
      <c r="A246" s="1"/>
      <c r="D246" s="2"/>
      <c r="J246" s="20"/>
    </row>
    <row r="247">
      <c r="A247" s="1"/>
      <c r="D247" s="2"/>
      <c r="J247" s="20"/>
    </row>
    <row r="248">
      <c r="A248" s="1"/>
      <c r="D248" s="2"/>
      <c r="J248" s="20"/>
    </row>
    <row r="249">
      <c r="A249" s="1"/>
      <c r="D249" s="2"/>
      <c r="J249" s="20"/>
    </row>
    <row r="250">
      <c r="A250" s="1"/>
      <c r="D250" s="2"/>
      <c r="J250" s="20"/>
    </row>
    <row r="251">
      <c r="A251" s="1"/>
      <c r="D251" s="2"/>
      <c r="J251" s="20"/>
    </row>
    <row r="252">
      <c r="A252" s="1"/>
      <c r="D252" s="2"/>
      <c r="J252" s="20"/>
    </row>
    <row r="253">
      <c r="A253" s="1"/>
      <c r="D253" s="2"/>
      <c r="J253" s="20"/>
    </row>
    <row r="254">
      <c r="A254" s="1"/>
      <c r="D254" s="2"/>
      <c r="J254" s="20"/>
    </row>
    <row r="255">
      <c r="A255" s="1"/>
      <c r="D255" s="2"/>
      <c r="J255" s="20"/>
    </row>
    <row r="256">
      <c r="A256" s="1"/>
      <c r="D256" s="2"/>
      <c r="J256" s="20"/>
    </row>
    <row r="257">
      <c r="A257" s="1"/>
      <c r="D257" s="2"/>
      <c r="J257" s="20"/>
    </row>
    <row r="258">
      <c r="A258" s="1"/>
      <c r="D258" s="2"/>
      <c r="J258" s="20"/>
    </row>
    <row r="259">
      <c r="A259" s="1"/>
      <c r="D259" s="2"/>
      <c r="J259" s="20"/>
    </row>
    <row r="260">
      <c r="A260" s="1"/>
      <c r="D260" s="2"/>
      <c r="J260" s="20"/>
    </row>
    <row r="261">
      <c r="A261" s="1"/>
      <c r="D261" s="2"/>
      <c r="J261" s="20"/>
    </row>
    <row r="262">
      <c r="A262" s="1"/>
      <c r="D262" s="2"/>
      <c r="J262" s="20"/>
    </row>
    <row r="263">
      <c r="A263" s="1"/>
      <c r="D263" s="2"/>
      <c r="J263" s="20"/>
    </row>
    <row r="264">
      <c r="A264" s="1"/>
      <c r="D264" s="2"/>
      <c r="J264" s="20"/>
    </row>
    <row r="265">
      <c r="A265" s="1"/>
      <c r="D265" s="2"/>
      <c r="J265" s="20"/>
    </row>
    <row r="266">
      <c r="A266" s="1"/>
      <c r="D266" s="2"/>
      <c r="J266" s="20"/>
    </row>
    <row r="267">
      <c r="A267" s="1"/>
      <c r="D267" s="2"/>
      <c r="J267" s="20"/>
    </row>
    <row r="268">
      <c r="A268" s="1"/>
      <c r="D268" s="2"/>
      <c r="J268" s="20"/>
    </row>
    <row r="269">
      <c r="A269" s="1"/>
      <c r="D269" s="2"/>
      <c r="J269" s="20"/>
    </row>
    <row r="270">
      <c r="A270" s="1"/>
      <c r="D270" s="2"/>
      <c r="J270" s="20"/>
    </row>
    <row r="271">
      <c r="A271" s="1"/>
      <c r="D271" s="2"/>
      <c r="J271" s="20"/>
    </row>
    <row r="272">
      <c r="A272" s="1"/>
      <c r="D272" s="2"/>
      <c r="J272" s="20"/>
    </row>
    <row r="273">
      <c r="A273" s="1"/>
      <c r="D273" s="2"/>
      <c r="J273" s="20"/>
    </row>
    <row r="274">
      <c r="A274" s="1"/>
      <c r="D274" s="2"/>
      <c r="J274" s="20"/>
    </row>
    <row r="275">
      <c r="A275" s="1"/>
      <c r="D275" s="2"/>
      <c r="J275" s="20"/>
    </row>
    <row r="276">
      <c r="A276" s="1"/>
      <c r="D276" s="2"/>
      <c r="J276" s="20"/>
    </row>
    <row r="277">
      <c r="A277" s="1"/>
      <c r="D277" s="2"/>
      <c r="J277" s="20"/>
    </row>
    <row r="278">
      <c r="A278" s="1"/>
      <c r="D278" s="2"/>
      <c r="J278" s="20"/>
    </row>
    <row r="279">
      <c r="A279" s="1"/>
      <c r="D279" s="2"/>
      <c r="J279" s="20"/>
    </row>
    <row r="280">
      <c r="A280" s="1"/>
      <c r="D280" s="2"/>
      <c r="J280" s="20"/>
    </row>
    <row r="281">
      <c r="A281" s="1"/>
      <c r="D281" s="2"/>
      <c r="J281" s="20"/>
    </row>
    <row r="282">
      <c r="A282" s="1"/>
      <c r="D282" s="2"/>
      <c r="J282" s="20"/>
    </row>
    <row r="283">
      <c r="A283" s="1"/>
      <c r="D283" s="2"/>
      <c r="J283" s="20"/>
    </row>
    <row r="284">
      <c r="A284" s="1"/>
      <c r="D284" s="2"/>
      <c r="J284" s="20"/>
    </row>
    <row r="285">
      <c r="A285" s="1"/>
      <c r="D285" s="2"/>
      <c r="J285" s="20"/>
    </row>
    <row r="286">
      <c r="A286" s="1"/>
      <c r="D286" s="2"/>
      <c r="J286" s="20"/>
    </row>
    <row r="287">
      <c r="A287" s="1"/>
      <c r="D287" s="2"/>
      <c r="J287" s="20"/>
    </row>
    <row r="288">
      <c r="A288" s="1"/>
      <c r="D288" s="2"/>
      <c r="J288" s="20"/>
    </row>
    <row r="289">
      <c r="A289" s="1"/>
      <c r="D289" s="2"/>
      <c r="J289" s="20"/>
    </row>
    <row r="290">
      <c r="A290" s="1"/>
      <c r="D290" s="2"/>
      <c r="J290" s="20"/>
    </row>
    <row r="291">
      <c r="A291" s="1"/>
      <c r="D291" s="2"/>
      <c r="J291" s="20"/>
    </row>
    <row r="292">
      <c r="A292" s="1"/>
      <c r="D292" s="2"/>
      <c r="J292" s="20"/>
    </row>
    <row r="293">
      <c r="A293" s="1"/>
      <c r="D293" s="2"/>
      <c r="J293" s="20"/>
    </row>
    <row r="294">
      <c r="A294" s="1"/>
      <c r="D294" s="2"/>
      <c r="J294" s="20"/>
    </row>
    <row r="295">
      <c r="A295" s="1"/>
      <c r="D295" s="2"/>
      <c r="J295" s="20"/>
    </row>
    <row r="296">
      <c r="A296" s="1"/>
      <c r="D296" s="2"/>
      <c r="J296" s="20"/>
    </row>
    <row r="297">
      <c r="A297" s="1"/>
      <c r="D297" s="2"/>
      <c r="J297" s="20"/>
    </row>
    <row r="298">
      <c r="A298" s="1"/>
      <c r="D298" s="2"/>
      <c r="J298" s="20"/>
    </row>
    <row r="299">
      <c r="A299" s="1"/>
      <c r="D299" s="2"/>
      <c r="J299" s="20"/>
    </row>
    <row r="300">
      <c r="A300" s="1"/>
      <c r="D300" s="2"/>
      <c r="J300" s="20"/>
    </row>
    <row r="301">
      <c r="A301" s="1"/>
      <c r="D301" s="2"/>
      <c r="J301" s="20"/>
    </row>
    <row r="302">
      <c r="A302" s="1"/>
      <c r="D302" s="2"/>
      <c r="J302" s="20"/>
    </row>
    <row r="303">
      <c r="A303" s="1"/>
      <c r="D303" s="2"/>
      <c r="J303" s="20"/>
    </row>
    <row r="304">
      <c r="A304" s="1"/>
      <c r="D304" s="2"/>
      <c r="J304" s="20"/>
    </row>
    <row r="305">
      <c r="A305" s="1"/>
      <c r="D305" s="2"/>
      <c r="J305" s="20"/>
    </row>
    <row r="306">
      <c r="A306" s="1"/>
      <c r="D306" s="2"/>
      <c r="J306" s="20"/>
    </row>
    <row r="307">
      <c r="A307" s="1"/>
      <c r="D307" s="2"/>
      <c r="J307" s="20"/>
    </row>
    <row r="308">
      <c r="A308" s="1"/>
      <c r="D308" s="2"/>
      <c r="J308" s="20"/>
    </row>
    <row r="309">
      <c r="A309" s="1"/>
      <c r="D309" s="2"/>
      <c r="J309" s="20"/>
    </row>
    <row r="310">
      <c r="A310" s="1"/>
      <c r="D310" s="2"/>
      <c r="J310" s="20"/>
    </row>
    <row r="311">
      <c r="A311" s="1"/>
      <c r="D311" s="2"/>
      <c r="J311" s="20"/>
    </row>
    <row r="312">
      <c r="A312" s="1"/>
      <c r="D312" s="2"/>
      <c r="J312" s="20"/>
    </row>
    <row r="313">
      <c r="A313" s="1"/>
      <c r="D313" s="2"/>
      <c r="J313" s="20"/>
    </row>
    <row r="314">
      <c r="A314" s="1"/>
      <c r="D314" s="2"/>
      <c r="J314" s="20"/>
    </row>
    <row r="315">
      <c r="A315" s="1"/>
      <c r="D315" s="2"/>
      <c r="J315" s="20"/>
    </row>
    <row r="316">
      <c r="A316" s="1"/>
      <c r="D316" s="2"/>
      <c r="J316" s="20"/>
    </row>
    <row r="317">
      <c r="A317" s="1"/>
      <c r="D317" s="2"/>
      <c r="J317" s="20"/>
    </row>
    <row r="318">
      <c r="A318" s="1"/>
      <c r="D318" s="2"/>
      <c r="J318" s="20"/>
    </row>
    <row r="319">
      <c r="A319" s="1"/>
      <c r="D319" s="2"/>
      <c r="J319" s="20"/>
    </row>
    <row r="320">
      <c r="A320" s="1"/>
      <c r="D320" s="2"/>
      <c r="J320" s="20"/>
    </row>
    <row r="321">
      <c r="A321" s="1"/>
      <c r="D321" s="2"/>
      <c r="J321" s="20"/>
    </row>
    <row r="322">
      <c r="A322" s="1"/>
      <c r="D322" s="2"/>
      <c r="J322" s="20"/>
    </row>
    <row r="323">
      <c r="A323" s="1"/>
      <c r="D323" s="2"/>
      <c r="J323" s="20"/>
    </row>
    <row r="324">
      <c r="A324" s="1"/>
      <c r="D324" s="2"/>
      <c r="J324" s="20"/>
    </row>
    <row r="325">
      <c r="A325" s="1"/>
      <c r="D325" s="2"/>
      <c r="J325" s="20"/>
    </row>
    <row r="326">
      <c r="A326" s="1"/>
      <c r="D326" s="2"/>
      <c r="J326" s="20"/>
    </row>
    <row r="327">
      <c r="A327" s="1"/>
      <c r="D327" s="2"/>
      <c r="J327" s="20"/>
    </row>
    <row r="328">
      <c r="A328" s="1"/>
      <c r="D328" s="2"/>
      <c r="J328" s="20"/>
    </row>
    <row r="329">
      <c r="A329" s="1"/>
      <c r="D329" s="2"/>
      <c r="J329" s="20"/>
    </row>
    <row r="330">
      <c r="A330" s="1"/>
      <c r="D330" s="2"/>
      <c r="J330" s="20"/>
    </row>
    <row r="331">
      <c r="A331" s="1"/>
      <c r="D331" s="2"/>
      <c r="J331" s="20"/>
    </row>
    <row r="332">
      <c r="A332" s="1"/>
      <c r="D332" s="2"/>
      <c r="J332" s="20"/>
    </row>
    <row r="333">
      <c r="A333" s="1"/>
      <c r="D333" s="2"/>
      <c r="J333" s="20"/>
    </row>
    <row r="334">
      <c r="A334" s="1"/>
      <c r="D334" s="2"/>
      <c r="J334" s="20"/>
    </row>
    <row r="335">
      <c r="A335" s="1"/>
      <c r="D335" s="2"/>
      <c r="J335" s="20"/>
    </row>
    <row r="336">
      <c r="A336" s="1"/>
      <c r="D336" s="2"/>
      <c r="J336" s="20"/>
    </row>
    <row r="337">
      <c r="A337" s="1"/>
      <c r="D337" s="2"/>
      <c r="J337" s="20"/>
    </row>
    <row r="338">
      <c r="A338" s="1"/>
      <c r="D338" s="2"/>
      <c r="J338" s="20"/>
    </row>
    <row r="339">
      <c r="A339" s="1"/>
      <c r="D339" s="2"/>
      <c r="J339" s="20"/>
    </row>
    <row r="340">
      <c r="A340" s="1"/>
      <c r="D340" s="2"/>
      <c r="J340" s="20"/>
    </row>
    <row r="341">
      <c r="A341" s="1"/>
      <c r="D341" s="2"/>
      <c r="J341" s="20"/>
    </row>
    <row r="342">
      <c r="A342" s="1"/>
      <c r="D342" s="2"/>
      <c r="J342" s="20"/>
    </row>
    <row r="343">
      <c r="A343" s="1"/>
      <c r="D343" s="2"/>
      <c r="J343" s="20"/>
    </row>
    <row r="344">
      <c r="A344" s="1"/>
      <c r="D344" s="2"/>
      <c r="J344" s="20"/>
    </row>
    <row r="345">
      <c r="A345" s="1"/>
      <c r="D345" s="2"/>
      <c r="J345" s="20"/>
    </row>
    <row r="346">
      <c r="A346" s="1"/>
      <c r="D346" s="2"/>
      <c r="J346" s="20"/>
    </row>
    <row r="347">
      <c r="A347" s="1"/>
      <c r="D347" s="2"/>
      <c r="J347" s="20"/>
    </row>
    <row r="348">
      <c r="A348" s="1"/>
      <c r="D348" s="2"/>
      <c r="J348" s="20"/>
    </row>
    <row r="349">
      <c r="A349" s="1"/>
      <c r="D349" s="2"/>
      <c r="J349" s="20"/>
    </row>
    <row r="350">
      <c r="A350" s="1"/>
      <c r="D350" s="2"/>
      <c r="J350" s="20"/>
    </row>
    <row r="351">
      <c r="A351" s="1"/>
      <c r="D351" s="2"/>
      <c r="J351" s="20"/>
    </row>
    <row r="352">
      <c r="A352" s="1"/>
      <c r="D352" s="2"/>
      <c r="J352" s="20"/>
    </row>
    <row r="353">
      <c r="A353" s="1"/>
      <c r="D353" s="2"/>
      <c r="J353" s="20"/>
    </row>
    <row r="354">
      <c r="A354" s="1"/>
      <c r="D354" s="2"/>
      <c r="J354" s="20"/>
    </row>
    <row r="355">
      <c r="A355" s="1"/>
      <c r="D355" s="2"/>
      <c r="J355" s="20"/>
    </row>
    <row r="356">
      <c r="A356" s="1"/>
      <c r="D356" s="2"/>
      <c r="J356" s="20"/>
    </row>
    <row r="357">
      <c r="A357" s="1"/>
      <c r="D357" s="2"/>
      <c r="J357" s="20"/>
    </row>
    <row r="358">
      <c r="A358" s="1"/>
      <c r="D358" s="2"/>
      <c r="J358" s="20"/>
    </row>
    <row r="359">
      <c r="A359" s="1"/>
      <c r="D359" s="2"/>
      <c r="J359" s="20"/>
    </row>
    <row r="360">
      <c r="A360" s="1"/>
      <c r="D360" s="2"/>
      <c r="J360" s="20"/>
    </row>
    <row r="361">
      <c r="A361" s="1"/>
      <c r="D361" s="2"/>
      <c r="J361" s="20"/>
    </row>
    <row r="362">
      <c r="A362" s="1"/>
      <c r="D362" s="2"/>
      <c r="J362" s="20"/>
    </row>
    <row r="363">
      <c r="A363" s="1"/>
      <c r="D363" s="2"/>
      <c r="J363" s="20"/>
    </row>
    <row r="364">
      <c r="A364" s="1"/>
      <c r="D364" s="2"/>
      <c r="J364" s="20"/>
    </row>
    <row r="365">
      <c r="A365" s="1"/>
      <c r="D365" s="2"/>
      <c r="J365" s="20"/>
    </row>
    <row r="366">
      <c r="A366" s="1"/>
      <c r="D366" s="2"/>
      <c r="J366" s="20"/>
    </row>
    <row r="367">
      <c r="A367" s="1"/>
      <c r="D367" s="2"/>
      <c r="J367" s="20"/>
    </row>
    <row r="368">
      <c r="A368" s="1"/>
      <c r="D368" s="2"/>
      <c r="J368" s="20"/>
    </row>
    <row r="369">
      <c r="A369" s="1"/>
      <c r="D369" s="2"/>
      <c r="J369" s="20"/>
    </row>
    <row r="370">
      <c r="A370" s="1"/>
      <c r="D370" s="2"/>
      <c r="J370" s="20"/>
    </row>
    <row r="371">
      <c r="A371" s="1"/>
      <c r="D371" s="2"/>
      <c r="J371" s="20"/>
    </row>
    <row r="372">
      <c r="A372" s="1"/>
      <c r="D372" s="2"/>
      <c r="J372" s="20"/>
    </row>
    <row r="373">
      <c r="A373" s="1"/>
      <c r="D373" s="2"/>
      <c r="J373" s="20"/>
    </row>
    <row r="374">
      <c r="A374" s="1"/>
      <c r="D374" s="2"/>
      <c r="J374" s="20"/>
    </row>
    <row r="375">
      <c r="A375" s="1"/>
      <c r="D375" s="2"/>
      <c r="J375" s="20"/>
    </row>
    <row r="376">
      <c r="A376" s="1"/>
      <c r="D376" s="2"/>
      <c r="J376" s="20"/>
    </row>
    <row r="377">
      <c r="A377" s="1"/>
      <c r="D377" s="2"/>
      <c r="J377" s="20"/>
    </row>
    <row r="378">
      <c r="A378" s="1"/>
      <c r="D378" s="2"/>
      <c r="J378" s="20"/>
    </row>
    <row r="379">
      <c r="A379" s="1"/>
      <c r="D379" s="2"/>
      <c r="J379" s="20"/>
    </row>
    <row r="380">
      <c r="A380" s="1"/>
      <c r="D380" s="2"/>
      <c r="J380" s="20"/>
    </row>
    <row r="381">
      <c r="A381" s="1"/>
      <c r="D381" s="2"/>
      <c r="J381" s="20"/>
    </row>
    <row r="382">
      <c r="A382" s="1"/>
      <c r="D382" s="2"/>
      <c r="J382" s="20"/>
    </row>
    <row r="383">
      <c r="A383" s="1"/>
      <c r="D383" s="2"/>
      <c r="J383" s="20"/>
    </row>
    <row r="384">
      <c r="A384" s="1"/>
      <c r="D384" s="2"/>
      <c r="J384" s="20"/>
    </row>
    <row r="385">
      <c r="A385" s="1"/>
      <c r="D385" s="2"/>
      <c r="J385" s="20"/>
    </row>
    <row r="386">
      <c r="A386" s="1"/>
      <c r="D386" s="2"/>
      <c r="J386" s="20"/>
    </row>
    <row r="387">
      <c r="A387" s="1"/>
      <c r="D387" s="2"/>
      <c r="J387" s="20"/>
    </row>
    <row r="388">
      <c r="A388" s="1"/>
      <c r="D388" s="2"/>
      <c r="J388" s="20"/>
    </row>
    <row r="389">
      <c r="A389" s="1"/>
      <c r="D389" s="2"/>
      <c r="J389" s="20"/>
    </row>
    <row r="390">
      <c r="A390" s="1"/>
      <c r="D390" s="2"/>
      <c r="J390" s="20"/>
    </row>
    <row r="391">
      <c r="A391" s="1"/>
      <c r="D391" s="2"/>
      <c r="J391" s="20"/>
    </row>
    <row r="392">
      <c r="A392" s="1"/>
      <c r="D392" s="2"/>
      <c r="J392" s="20"/>
    </row>
    <row r="393">
      <c r="A393" s="1"/>
      <c r="D393" s="2"/>
      <c r="J393" s="20"/>
    </row>
    <row r="394">
      <c r="A394" s="1"/>
      <c r="D394" s="2"/>
      <c r="J394" s="20"/>
    </row>
    <row r="395">
      <c r="A395" s="1"/>
      <c r="D395" s="2"/>
      <c r="J395" s="20"/>
    </row>
    <row r="396">
      <c r="A396" s="1"/>
      <c r="D396" s="2"/>
      <c r="J396" s="20"/>
    </row>
    <row r="397">
      <c r="A397" s="1"/>
      <c r="D397" s="2"/>
      <c r="J397" s="20"/>
    </row>
    <row r="398">
      <c r="A398" s="1"/>
      <c r="D398" s="2"/>
      <c r="J398" s="20"/>
    </row>
    <row r="399">
      <c r="A399" s="1"/>
      <c r="D399" s="2"/>
      <c r="J399" s="20"/>
    </row>
    <row r="400">
      <c r="A400" s="1"/>
      <c r="D400" s="2"/>
      <c r="J400" s="20"/>
    </row>
    <row r="401">
      <c r="A401" s="1"/>
      <c r="D401" s="2"/>
      <c r="J401" s="20"/>
    </row>
    <row r="402">
      <c r="A402" s="1"/>
      <c r="D402" s="2"/>
      <c r="J402" s="20"/>
    </row>
    <row r="403">
      <c r="A403" s="1"/>
      <c r="D403" s="2"/>
      <c r="J403" s="20"/>
    </row>
    <row r="404">
      <c r="A404" s="1"/>
      <c r="D404" s="2"/>
      <c r="J404" s="20"/>
    </row>
    <row r="405">
      <c r="A405" s="1"/>
      <c r="D405" s="2"/>
      <c r="J405" s="20"/>
    </row>
    <row r="406">
      <c r="A406" s="1"/>
      <c r="D406" s="2"/>
      <c r="J406" s="20"/>
    </row>
    <row r="407">
      <c r="A407" s="1"/>
      <c r="D407" s="2"/>
      <c r="J407" s="20"/>
    </row>
    <row r="408">
      <c r="A408" s="1"/>
      <c r="D408" s="2"/>
      <c r="J408" s="20"/>
    </row>
    <row r="409">
      <c r="A409" s="1"/>
      <c r="D409" s="2"/>
      <c r="J409" s="20"/>
    </row>
    <row r="410">
      <c r="A410" s="1"/>
      <c r="D410" s="2"/>
      <c r="J410" s="20"/>
    </row>
    <row r="411">
      <c r="A411" s="1"/>
      <c r="D411" s="2"/>
      <c r="J411" s="20"/>
    </row>
    <row r="412">
      <c r="A412" s="1"/>
      <c r="D412" s="2"/>
      <c r="J412" s="20"/>
    </row>
    <row r="413">
      <c r="A413" s="1"/>
      <c r="D413" s="2"/>
      <c r="J413" s="20"/>
    </row>
    <row r="414">
      <c r="A414" s="1"/>
      <c r="D414" s="2"/>
      <c r="J414" s="20"/>
    </row>
    <row r="415">
      <c r="A415" s="1"/>
      <c r="D415" s="2"/>
      <c r="J415" s="20"/>
    </row>
    <row r="416">
      <c r="A416" s="1"/>
      <c r="D416" s="2"/>
      <c r="J416" s="20"/>
    </row>
    <row r="417">
      <c r="A417" s="1"/>
      <c r="D417" s="2"/>
      <c r="J417" s="20"/>
    </row>
    <row r="418">
      <c r="A418" s="1"/>
      <c r="D418" s="2"/>
      <c r="J418" s="20"/>
    </row>
    <row r="419">
      <c r="A419" s="1"/>
      <c r="D419" s="2"/>
      <c r="J419" s="20"/>
    </row>
    <row r="420">
      <c r="A420" s="1"/>
      <c r="D420" s="2"/>
      <c r="J420" s="20"/>
    </row>
    <row r="421">
      <c r="A421" s="1"/>
      <c r="D421" s="2"/>
      <c r="J421" s="20"/>
    </row>
    <row r="422">
      <c r="A422" s="1"/>
      <c r="D422" s="2"/>
      <c r="J422" s="20"/>
    </row>
    <row r="423">
      <c r="A423" s="1"/>
      <c r="D423" s="2"/>
      <c r="J423" s="20"/>
    </row>
    <row r="424">
      <c r="A424" s="1"/>
      <c r="D424" s="2"/>
      <c r="J424" s="20"/>
    </row>
    <row r="425">
      <c r="A425" s="1"/>
      <c r="D425" s="2"/>
      <c r="J425" s="20"/>
    </row>
    <row r="426">
      <c r="A426" s="1"/>
      <c r="D426" s="2"/>
      <c r="J426" s="20"/>
    </row>
    <row r="427">
      <c r="A427" s="1"/>
      <c r="D427" s="2"/>
      <c r="J427" s="20"/>
    </row>
    <row r="428">
      <c r="A428" s="1"/>
      <c r="D428" s="2"/>
      <c r="J428" s="20"/>
    </row>
    <row r="429">
      <c r="A429" s="1"/>
      <c r="D429" s="2"/>
      <c r="J429" s="20"/>
    </row>
    <row r="430">
      <c r="A430" s="1"/>
      <c r="D430" s="2"/>
      <c r="J430" s="20"/>
    </row>
    <row r="431">
      <c r="A431" s="1"/>
      <c r="D431" s="2"/>
      <c r="J431" s="20"/>
    </row>
    <row r="432">
      <c r="A432" s="1"/>
      <c r="D432" s="2"/>
      <c r="J432" s="20"/>
    </row>
    <row r="433">
      <c r="A433" s="1"/>
      <c r="D433" s="2"/>
      <c r="J433" s="20"/>
    </row>
    <row r="434">
      <c r="A434" s="1"/>
      <c r="D434" s="2"/>
      <c r="J434" s="20"/>
    </row>
    <row r="435">
      <c r="A435" s="1"/>
      <c r="D435" s="2"/>
      <c r="J435" s="20"/>
    </row>
    <row r="436">
      <c r="A436" s="1"/>
      <c r="D436" s="2"/>
      <c r="J436" s="20"/>
    </row>
    <row r="437">
      <c r="A437" s="1"/>
      <c r="D437" s="2"/>
      <c r="J437" s="20"/>
    </row>
    <row r="438">
      <c r="A438" s="1"/>
      <c r="D438" s="2"/>
      <c r="J438" s="20"/>
    </row>
    <row r="439">
      <c r="A439" s="1"/>
      <c r="D439" s="2"/>
      <c r="J439" s="20"/>
    </row>
    <row r="440">
      <c r="A440" s="1"/>
      <c r="D440" s="2"/>
      <c r="J440" s="20"/>
    </row>
    <row r="441">
      <c r="A441" s="1"/>
      <c r="D441" s="2"/>
      <c r="J441" s="20"/>
    </row>
    <row r="442">
      <c r="A442" s="1"/>
      <c r="D442" s="2"/>
      <c r="J442" s="20"/>
    </row>
    <row r="443">
      <c r="A443" s="1"/>
      <c r="D443" s="2"/>
      <c r="J443" s="20"/>
    </row>
    <row r="444">
      <c r="A444" s="1"/>
      <c r="D444" s="2"/>
      <c r="J444" s="20"/>
    </row>
    <row r="445">
      <c r="A445" s="1"/>
      <c r="D445" s="2"/>
      <c r="J445" s="20"/>
    </row>
    <row r="446">
      <c r="A446" s="1"/>
      <c r="D446" s="2"/>
      <c r="J446" s="20"/>
    </row>
    <row r="447">
      <c r="A447" s="1"/>
      <c r="D447" s="2"/>
      <c r="J447" s="20"/>
    </row>
    <row r="448">
      <c r="A448" s="1"/>
      <c r="D448" s="2"/>
      <c r="J448" s="20"/>
    </row>
    <row r="449">
      <c r="A449" s="1"/>
      <c r="D449" s="2"/>
      <c r="J449" s="20"/>
    </row>
    <row r="450">
      <c r="A450" s="1"/>
      <c r="D450" s="2"/>
      <c r="J450" s="20"/>
    </row>
    <row r="451">
      <c r="A451" s="1"/>
      <c r="D451" s="2"/>
      <c r="J451" s="20"/>
    </row>
    <row r="452">
      <c r="A452" s="1"/>
      <c r="D452" s="2"/>
      <c r="J452" s="20"/>
    </row>
    <row r="453">
      <c r="A453" s="1"/>
      <c r="D453" s="2"/>
      <c r="J453" s="20"/>
    </row>
    <row r="454">
      <c r="A454" s="1"/>
      <c r="D454" s="2"/>
      <c r="J454" s="20"/>
    </row>
    <row r="455">
      <c r="A455" s="1"/>
      <c r="D455" s="2"/>
      <c r="J455" s="20"/>
    </row>
    <row r="456">
      <c r="A456" s="1"/>
      <c r="D456" s="2"/>
      <c r="J456" s="20"/>
    </row>
    <row r="457">
      <c r="A457" s="1"/>
      <c r="D457" s="2"/>
      <c r="J457" s="20"/>
    </row>
    <row r="458">
      <c r="A458" s="1"/>
      <c r="D458" s="2"/>
      <c r="J458" s="20"/>
    </row>
    <row r="459">
      <c r="A459" s="1"/>
      <c r="D459" s="2"/>
      <c r="J459" s="20"/>
    </row>
    <row r="460">
      <c r="A460" s="1"/>
      <c r="D460" s="2"/>
      <c r="J460" s="20"/>
    </row>
    <row r="461">
      <c r="A461" s="1"/>
      <c r="D461" s="2"/>
      <c r="J461" s="20"/>
    </row>
    <row r="462">
      <c r="A462" s="1"/>
      <c r="D462" s="2"/>
      <c r="J462" s="20"/>
    </row>
    <row r="463">
      <c r="A463" s="1"/>
      <c r="D463" s="2"/>
      <c r="J463" s="20"/>
    </row>
    <row r="464">
      <c r="A464" s="1"/>
      <c r="D464" s="2"/>
      <c r="J464" s="20"/>
    </row>
    <row r="465">
      <c r="A465" s="1"/>
      <c r="D465" s="2"/>
      <c r="J465" s="20"/>
    </row>
    <row r="466">
      <c r="A466" s="1"/>
      <c r="D466" s="2"/>
      <c r="J466" s="20"/>
    </row>
    <row r="467">
      <c r="A467" s="1"/>
      <c r="D467" s="2"/>
      <c r="J467" s="20"/>
    </row>
    <row r="468">
      <c r="A468" s="1"/>
      <c r="D468" s="2"/>
      <c r="J468" s="20"/>
    </row>
    <row r="469">
      <c r="A469" s="1"/>
      <c r="D469" s="2"/>
      <c r="J469" s="20"/>
    </row>
    <row r="470">
      <c r="A470" s="1"/>
      <c r="D470" s="2"/>
      <c r="J470" s="20"/>
    </row>
    <row r="471">
      <c r="A471" s="1"/>
      <c r="D471" s="2"/>
      <c r="J471" s="20"/>
    </row>
    <row r="472">
      <c r="A472" s="1"/>
      <c r="D472" s="2"/>
      <c r="J472" s="20"/>
    </row>
    <row r="473">
      <c r="A473" s="1"/>
      <c r="D473" s="2"/>
      <c r="J473" s="20"/>
    </row>
    <row r="474">
      <c r="A474" s="1"/>
      <c r="D474" s="2"/>
      <c r="J474" s="20"/>
    </row>
    <row r="475">
      <c r="A475" s="1"/>
      <c r="D475" s="2"/>
      <c r="J475" s="20"/>
    </row>
    <row r="476">
      <c r="A476" s="1"/>
      <c r="D476" s="2"/>
      <c r="J476" s="20"/>
    </row>
    <row r="477">
      <c r="A477" s="1"/>
      <c r="D477" s="2"/>
      <c r="J477" s="20"/>
    </row>
    <row r="478">
      <c r="A478" s="1"/>
      <c r="D478" s="2"/>
      <c r="J478" s="20"/>
    </row>
    <row r="479">
      <c r="A479" s="1"/>
      <c r="D479" s="2"/>
      <c r="J479" s="20"/>
    </row>
    <row r="480">
      <c r="A480" s="1"/>
      <c r="D480" s="2"/>
      <c r="J480" s="20"/>
    </row>
    <row r="481">
      <c r="A481" s="1"/>
      <c r="D481" s="2"/>
      <c r="J481" s="20"/>
    </row>
    <row r="482">
      <c r="A482" s="1"/>
      <c r="D482" s="2"/>
      <c r="J482" s="20"/>
    </row>
    <row r="483">
      <c r="A483" s="1"/>
      <c r="D483" s="2"/>
      <c r="J483" s="20"/>
    </row>
    <row r="484">
      <c r="A484" s="1"/>
      <c r="D484" s="2"/>
      <c r="J484" s="20"/>
    </row>
    <row r="485">
      <c r="A485" s="1"/>
      <c r="D485" s="2"/>
      <c r="J485" s="20"/>
    </row>
    <row r="486">
      <c r="A486" s="1"/>
      <c r="D486" s="2"/>
      <c r="J486" s="20"/>
    </row>
    <row r="487">
      <c r="A487" s="1"/>
      <c r="D487" s="2"/>
      <c r="J487" s="20"/>
    </row>
    <row r="488">
      <c r="A488" s="1"/>
      <c r="D488" s="2"/>
      <c r="J488" s="20"/>
    </row>
    <row r="489">
      <c r="A489" s="1"/>
      <c r="D489" s="2"/>
      <c r="J489" s="20"/>
    </row>
    <row r="490">
      <c r="A490" s="1"/>
      <c r="D490" s="2"/>
      <c r="J490" s="20"/>
    </row>
    <row r="491">
      <c r="A491" s="1"/>
      <c r="D491" s="2"/>
      <c r="J491" s="20"/>
    </row>
    <row r="492">
      <c r="A492" s="1"/>
      <c r="D492" s="2"/>
      <c r="J492" s="20"/>
    </row>
    <row r="493">
      <c r="A493" s="1"/>
      <c r="D493" s="2"/>
      <c r="J493" s="20"/>
    </row>
    <row r="494">
      <c r="A494" s="1"/>
      <c r="D494" s="2"/>
      <c r="J494" s="20"/>
    </row>
    <row r="495">
      <c r="A495" s="1"/>
      <c r="D495" s="2"/>
      <c r="J495" s="20"/>
    </row>
    <row r="496">
      <c r="A496" s="1"/>
      <c r="D496" s="2"/>
      <c r="J496" s="20"/>
    </row>
    <row r="497">
      <c r="A497" s="1"/>
      <c r="D497" s="2"/>
      <c r="J497" s="20"/>
    </row>
    <row r="498">
      <c r="A498" s="1"/>
      <c r="D498" s="2"/>
      <c r="J498" s="20"/>
    </row>
    <row r="499">
      <c r="A499" s="1"/>
      <c r="D499" s="2"/>
      <c r="J499" s="20"/>
    </row>
    <row r="500">
      <c r="A500" s="1"/>
      <c r="D500" s="2"/>
      <c r="J500" s="20"/>
    </row>
    <row r="501">
      <c r="A501" s="1"/>
      <c r="D501" s="2"/>
      <c r="J501" s="20"/>
    </row>
    <row r="502">
      <c r="A502" s="1"/>
      <c r="D502" s="2"/>
      <c r="J502" s="20"/>
    </row>
    <row r="503">
      <c r="A503" s="1"/>
      <c r="D503" s="2"/>
      <c r="J503" s="20"/>
    </row>
    <row r="504">
      <c r="A504" s="1"/>
      <c r="D504" s="2"/>
      <c r="J504" s="20"/>
    </row>
    <row r="505">
      <c r="A505" s="1"/>
      <c r="D505" s="2"/>
      <c r="J505" s="20"/>
    </row>
    <row r="506">
      <c r="A506" s="1"/>
      <c r="D506" s="2"/>
      <c r="J506" s="20"/>
    </row>
    <row r="507">
      <c r="A507" s="1"/>
      <c r="D507" s="2"/>
      <c r="J507" s="20"/>
    </row>
    <row r="508">
      <c r="A508" s="1"/>
      <c r="D508" s="2"/>
      <c r="J508" s="20"/>
    </row>
    <row r="509">
      <c r="A509" s="1"/>
      <c r="D509" s="2"/>
      <c r="J509" s="20"/>
    </row>
    <row r="510">
      <c r="A510" s="1"/>
      <c r="D510" s="2"/>
      <c r="J510" s="20"/>
    </row>
    <row r="511">
      <c r="A511" s="1"/>
      <c r="D511" s="2"/>
      <c r="J511" s="20"/>
    </row>
    <row r="512">
      <c r="A512" s="1"/>
      <c r="D512" s="2"/>
      <c r="J512" s="20"/>
    </row>
    <row r="513">
      <c r="A513" s="1"/>
      <c r="D513" s="2"/>
      <c r="J513" s="20"/>
    </row>
    <row r="514">
      <c r="A514" s="1"/>
      <c r="D514" s="2"/>
      <c r="J514" s="20"/>
    </row>
    <row r="515">
      <c r="A515" s="1"/>
      <c r="D515" s="2"/>
      <c r="J515" s="20"/>
    </row>
    <row r="516">
      <c r="A516" s="1"/>
      <c r="D516" s="2"/>
      <c r="J516" s="20"/>
    </row>
    <row r="517">
      <c r="A517" s="1"/>
      <c r="D517" s="2"/>
      <c r="J517" s="20"/>
    </row>
    <row r="518">
      <c r="A518" s="1"/>
      <c r="D518" s="2"/>
      <c r="J518" s="20"/>
    </row>
    <row r="519">
      <c r="A519" s="1"/>
      <c r="D519" s="2"/>
      <c r="J519" s="20"/>
    </row>
    <row r="520">
      <c r="A520" s="1"/>
      <c r="D520" s="2"/>
      <c r="J520" s="20"/>
    </row>
    <row r="521">
      <c r="A521" s="1"/>
      <c r="D521" s="2"/>
      <c r="J521" s="20"/>
    </row>
    <row r="522">
      <c r="A522" s="1"/>
      <c r="D522" s="2"/>
      <c r="J522" s="20"/>
    </row>
    <row r="523">
      <c r="A523" s="1"/>
      <c r="D523" s="2"/>
      <c r="J523" s="20"/>
    </row>
    <row r="524">
      <c r="A524" s="1"/>
      <c r="D524" s="2"/>
      <c r="J524" s="20"/>
    </row>
    <row r="525">
      <c r="A525" s="1"/>
      <c r="D525" s="2"/>
      <c r="J525" s="20"/>
    </row>
    <row r="526">
      <c r="A526" s="1"/>
      <c r="D526" s="2"/>
      <c r="J526" s="20"/>
    </row>
    <row r="527">
      <c r="A527" s="1"/>
      <c r="D527" s="2"/>
      <c r="J527" s="20"/>
    </row>
    <row r="528">
      <c r="A528" s="1"/>
      <c r="D528" s="2"/>
      <c r="J528" s="20"/>
    </row>
    <row r="529">
      <c r="A529" s="1"/>
      <c r="D529" s="2"/>
      <c r="J529" s="20"/>
    </row>
    <row r="530">
      <c r="A530" s="1"/>
      <c r="D530" s="2"/>
      <c r="J530" s="20"/>
    </row>
    <row r="531">
      <c r="A531" s="1"/>
      <c r="D531" s="2"/>
      <c r="J531" s="20"/>
    </row>
    <row r="532">
      <c r="A532" s="1"/>
      <c r="D532" s="2"/>
      <c r="J532" s="20"/>
    </row>
    <row r="533">
      <c r="A533" s="1"/>
      <c r="D533" s="2"/>
      <c r="J533" s="20"/>
    </row>
    <row r="534">
      <c r="A534" s="1"/>
      <c r="D534" s="2"/>
      <c r="J534" s="20"/>
    </row>
    <row r="535">
      <c r="A535" s="1"/>
      <c r="D535" s="2"/>
      <c r="J535" s="20"/>
    </row>
    <row r="536">
      <c r="A536" s="1"/>
      <c r="D536" s="2"/>
      <c r="J536" s="20"/>
    </row>
    <row r="537">
      <c r="A537" s="1"/>
      <c r="D537" s="2"/>
      <c r="J537" s="20"/>
    </row>
    <row r="538">
      <c r="A538" s="1"/>
      <c r="D538" s="2"/>
      <c r="J538" s="20"/>
    </row>
    <row r="539">
      <c r="A539" s="1"/>
      <c r="D539" s="2"/>
      <c r="J539" s="20"/>
    </row>
    <row r="540">
      <c r="A540" s="1"/>
      <c r="D540" s="2"/>
      <c r="J540" s="20"/>
    </row>
    <row r="541">
      <c r="A541" s="1"/>
      <c r="D541" s="2"/>
      <c r="J541" s="20"/>
    </row>
    <row r="542">
      <c r="A542" s="1"/>
      <c r="D542" s="2"/>
      <c r="J542" s="20"/>
    </row>
    <row r="543">
      <c r="A543" s="1"/>
      <c r="D543" s="2"/>
      <c r="J543" s="20"/>
    </row>
    <row r="544">
      <c r="A544" s="1"/>
      <c r="D544" s="2"/>
      <c r="J544" s="20"/>
    </row>
    <row r="545">
      <c r="A545" s="1"/>
      <c r="D545" s="2"/>
      <c r="J545" s="20"/>
    </row>
    <row r="546">
      <c r="A546" s="1"/>
      <c r="D546" s="2"/>
      <c r="J546" s="20"/>
    </row>
    <row r="547">
      <c r="A547" s="1"/>
      <c r="D547" s="2"/>
      <c r="J547" s="20"/>
    </row>
    <row r="548">
      <c r="A548" s="1"/>
      <c r="D548" s="2"/>
      <c r="J548" s="20"/>
    </row>
    <row r="549">
      <c r="A549" s="1"/>
      <c r="D549" s="2"/>
      <c r="J549" s="20"/>
    </row>
    <row r="550">
      <c r="A550" s="1"/>
      <c r="D550" s="2"/>
      <c r="J550" s="20"/>
    </row>
    <row r="551">
      <c r="A551" s="1"/>
      <c r="D551" s="2"/>
      <c r="J551" s="20"/>
    </row>
    <row r="552">
      <c r="A552" s="1"/>
      <c r="D552" s="2"/>
      <c r="J552" s="20"/>
    </row>
    <row r="553">
      <c r="A553" s="1"/>
      <c r="D553" s="2"/>
      <c r="J553" s="20"/>
    </row>
    <row r="554">
      <c r="A554" s="1"/>
      <c r="D554" s="2"/>
      <c r="J554" s="20"/>
    </row>
    <row r="555">
      <c r="A555" s="1"/>
      <c r="D555" s="2"/>
      <c r="J555" s="20"/>
    </row>
    <row r="556">
      <c r="A556" s="1"/>
      <c r="D556" s="2"/>
      <c r="J556" s="20"/>
    </row>
    <row r="557">
      <c r="A557" s="1"/>
      <c r="D557" s="2"/>
      <c r="J557" s="20"/>
    </row>
    <row r="558">
      <c r="A558" s="1"/>
      <c r="D558" s="2"/>
      <c r="J558" s="20"/>
    </row>
    <row r="559">
      <c r="A559" s="1"/>
      <c r="D559" s="2"/>
      <c r="J559" s="20"/>
    </row>
    <row r="560">
      <c r="A560" s="1"/>
      <c r="D560" s="2"/>
      <c r="J560" s="20"/>
    </row>
    <row r="561">
      <c r="A561" s="1"/>
      <c r="D561" s="2"/>
      <c r="J561" s="20"/>
    </row>
    <row r="562">
      <c r="A562" s="1"/>
      <c r="D562" s="2"/>
      <c r="J562" s="20"/>
    </row>
    <row r="563">
      <c r="A563" s="1"/>
      <c r="D563" s="2"/>
      <c r="J563" s="20"/>
    </row>
    <row r="564">
      <c r="A564" s="1"/>
      <c r="D564" s="2"/>
      <c r="J564" s="20"/>
    </row>
    <row r="565">
      <c r="A565" s="1"/>
      <c r="D565" s="2"/>
      <c r="J565" s="20"/>
    </row>
    <row r="566">
      <c r="A566" s="1"/>
      <c r="D566" s="2"/>
      <c r="J566" s="20"/>
    </row>
    <row r="567">
      <c r="A567" s="1"/>
      <c r="D567" s="2"/>
      <c r="J567" s="20"/>
    </row>
    <row r="568">
      <c r="A568" s="1"/>
      <c r="D568" s="2"/>
      <c r="J568" s="20"/>
    </row>
    <row r="569">
      <c r="A569" s="1"/>
      <c r="D569" s="2"/>
      <c r="J569" s="20"/>
    </row>
    <row r="570">
      <c r="A570" s="1"/>
      <c r="D570" s="2"/>
      <c r="J570" s="20"/>
    </row>
    <row r="571">
      <c r="A571" s="1"/>
      <c r="D571" s="2"/>
      <c r="J571" s="20"/>
    </row>
    <row r="572">
      <c r="A572" s="1"/>
      <c r="D572" s="2"/>
      <c r="J572" s="20"/>
    </row>
    <row r="573">
      <c r="A573" s="1"/>
      <c r="D573" s="2"/>
      <c r="J573" s="20"/>
    </row>
    <row r="574">
      <c r="A574" s="1"/>
      <c r="D574" s="2"/>
      <c r="J574" s="20"/>
    </row>
    <row r="575">
      <c r="A575" s="1"/>
      <c r="D575" s="2"/>
      <c r="J575" s="20"/>
    </row>
    <row r="576">
      <c r="A576" s="1"/>
      <c r="D576" s="2"/>
      <c r="J576" s="20"/>
    </row>
    <row r="577">
      <c r="A577" s="1"/>
      <c r="D577" s="2"/>
      <c r="J577" s="20"/>
    </row>
    <row r="578">
      <c r="A578" s="1"/>
      <c r="D578" s="2"/>
      <c r="J578" s="20"/>
    </row>
    <row r="579">
      <c r="A579" s="1"/>
      <c r="D579" s="2"/>
      <c r="J579" s="20"/>
    </row>
    <row r="580">
      <c r="A580" s="1"/>
      <c r="D580" s="2"/>
      <c r="J580" s="20"/>
    </row>
    <row r="581">
      <c r="A581" s="1"/>
      <c r="D581" s="2"/>
      <c r="J581" s="20"/>
    </row>
    <row r="582">
      <c r="A582" s="1"/>
      <c r="D582" s="2"/>
      <c r="J582" s="20"/>
    </row>
    <row r="583">
      <c r="A583" s="1"/>
      <c r="D583" s="2"/>
      <c r="J583" s="20"/>
    </row>
    <row r="584">
      <c r="A584" s="1"/>
      <c r="D584" s="2"/>
      <c r="J584" s="20"/>
    </row>
    <row r="585">
      <c r="A585" s="1"/>
      <c r="D585" s="2"/>
      <c r="J585" s="20"/>
    </row>
    <row r="586">
      <c r="A586" s="1"/>
      <c r="D586" s="2"/>
      <c r="J586" s="20"/>
    </row>
    <row r="587">
      <c r="A587" s="1"/>
      <c r="D587" s="2"/>
      <c r="J587" s="20"/>
    </row>
    <row r="588">
      <c r="A588" s="1"/>
      <c r="D588" s="2"/>
      <c r="J588" s="20"/>
    </row>
    <row r="589">
      <c r="A589" s="1"/>
      <c r="D589" s="2"/>
      <c r="J589" s="20"/>
    </row>
    <row r="590">
      <c r="A590" s="1"/>
      <c r="D590" s="2"/>
      <c r="J590" s="20"/>
    </row>
    <row r="591">
      <c r="A591" s="1"/>
      <c r="D591" s="2"/>
      <c r="J591" s="20"/>
    </row>
    <row r="592">
      <c r="A592" s="1"/>
      <c r="D592" s="2"/>
      <c r="J592" s="20"/>
    </row>
    <row r="593">
      <c r="A593" s="1"/>
      <c r="D593" s="2"/>
      <c r="J593" s="20"/>
    </row>
    <row r="594">
      <c r="A594" s="1"/>
      <c r="D594" s="2"/>
      <c r="J594" s="20"/>
    </row>
    <row r="595">
      <c r="A595" s="1"/>
      <c r="D595" s="2"/>
      <c r="J595" s="20"/>
    </row>
    <row r="596">
      <c r="A596" s="1"/>
      <c r="D596" s="2"/>
      <c r="J596" s="20"/>
    </row>
    <row r="597">
      <c r="A597" s="1"/>
      <c r="D597" s="2"/>
      <c r="J597" s="20"/>
    </row>
    <row r="598">
      <c r="A598" s="1"/>
      <c r="D598" s="2"/>
      <c r="J598" s="20"/>
    </row>
    <row r="599">
      <c r="A599" s="1"/>
      <c r="D599" s="2"/>
      <c r="J599" s="20"/>
    </row>
    <row r="600">
      <c r="A600" s="1"/>
      <c r="D600" s="2"/>
      <c r="J600" s="20"/>
    </row>
    <row r="601">
      <c r="A601" s="1"/>
      <c r="D601" s="2"/>
      <c r="J601" s="20"/>
    </row>
    <row r="602">
      <c r="A602" s="1"/>
      <c r="D602" s="2"/>
      <c r="J602" s="20"/>
    </row>
    <row r="603">
      <c r="A603" s="1"/>
      <c r="D603" s="2"/>
      <c r="J603" s="20"/>
    </row>
    <row r="604">
      <c r="A604" s="1"/>
      <c r="D604" s="2"/>
      <c r="J604" s="20"/>
    </row>
    <row r="605">
      <c r="A605" s="1"/>
      <c r="D605" s="2"/>
      <c r="J605" s="20"/>
    </row>
    <row r="606">
      <c r="A606" s="1"/>
      <c r="D606" s="2"/>
      <c r="J606" s="20"/>
    </row>
    <row r="607">
      <c r="A607" s="1"/>
      <c r="D607" s="2"/>
      <c r="J607" s="20"/>
    </row>
    <row r="608">
      <c r="A608" s="1"/>
      <c r="D608" s="2"/>
      <c r="J608" s="20"/>
    </row>
    <row r="609">
      <c r="A609" s="1"/>
      <c r="D609" s="2"/>
      <c r="J609" s="20"/>
    </row>
    <row r="610">
      <c r="A610" s="1"/>
      <c r="D610" s="2"/>
      <c r="J610" s="20"/>
    </row>
    <row r="611">
      <c r="A611" s="1"/>
      <c r="D611" s="2"/>
      <c r="J611" s="20"/>
    </row>
    <row r="612">
      <c r="A612" s="1"/>
      <c r="D612" s="2"/>
      <c r="J612" s="20"/>
    </row>
    <row r="613">
      <c r="A613" s="1"/>
      <c r="D613" s="2"/>
      <c r="J613" s="20"/>
    </row>
    <row r="614">
      <c r="A614" s="1"/>
      <c r="D614" s="2"/>
      <c r="J614" s="20"/>
    </row>
    <row r="615">
      <c r="A615" s="1"/>
      <c r="D615" s="2"/>
      <c r="J615" s="20"/>
    </row>
    <row r="616">
      <c r="A616" s="1"/>
      <c r="D616" s="2"/>
      <c r="J616" s="20"/>
    </row>
    <row r="617">
      <c r="A617" s="1"/>
      <c r="D617" s="2"/>
      <c r="J617" s="20"/>
    </row>
    <row r="618">
      <c r="A618" s="1"/>
      <c r="D618" s="2"/>
      <c r="J618" s="20"/>
    </row>
    <row r="619">
      <c r="A619" s="1"/>
      <c r="D619" s="2"/>
      <c r="J619" s="20"/>
    </row>
    <row r="620">
      <c r="A620" s="1"/>
      <c r="D620" s="2"/>
      <c r="J620" s="20"/>
    </row>
    <row r="621">
      <c r="A621" s="1"/>
      <c r="D621" s="2"/>
      <c r="J621" s="20"/>
    </row>
    <row r="622">
      <c r="A622" s="1"/>
      <c r="D622" s="2"/>
      <c r="J622" s="20"/>
    </row>
    <row r="623">
      <c r="A623" s="1"/>
      <c r="D623" s="2"/>
      <c r="J623" s="20"/>
    </row>
    <row r="624">
      <c r="A624" s="1"/>
      <c r="D624" s="2"/>
      <c r="J624" s="20"/>
    </row>
    <row r="625">
      <c r="A625" s="1"/>
      <c r="D625" s="2"/>
      <c r="J625" s="20"/>
    </row>
    <row r="626">
      <c r="A626" s="1"/>
      <c r="D626" s="2"/>
      <c r="J626" s="20"/>
    </row>
    <row r="627">
      <c r="A627" s="1"/>
      <c r="D627" s="2"/>
      <c r="J627" s="20"/>
    </row>
    <row r="628">
      <c r="A628" s="1"/>
      <c r="D628" s="2"/>
      <c r="J628" s="20"/>
    </row>
    <row r="629">
      <c r="A629" s="1"/>
      <c r="D629" s="2"/>
      <c r="J629" s="20"/>
    </row>
    <row r="630">
      <c r="A630" s="1"/>
      <c r="D630" s="2"/>
      <c r="J630" s="20"/>
    </row>
    <row r="631">
      <c r="A631" s="1"/>
      <c r="D631" s="2"/>
      <c r="J631" s="20"/>
    </row>
    <row r="632">
      <c r="A632" s="1"/>
      <c r="D632" s="2"/>
      <c r="J632" s="20"/>
    </row>
    <row r="633">
      <c r="A633" s="1"/>
      <c r="D633" s="2"/>
      <c r="J633" s="20"/>
    </row>
    <row r="634">
      <c r="A634" s="1"/>
      <c r="D634" s="2"/>
      <c r="J634" s="20"/>
    </row>
    <row r="635">
      <c r="A635" s="1"/>
      <c r="D635" s="2"/>
      <c r="J635" s="20"/>
    </row>
    <row r="636">
      <c r="A636" s="1"/>
      <c r="D636" s="2"/>
      <c r="J636" s="20"/>
    </row>
    <row r="637">
      <c r="A637" s="1"/>
      <c r="D637" s="2"/>
      <c r="J637" s="20"/>
    </row>
    <row r="638">
      <c r="A638" s="1"/>
      <c r="D638" s="2"/>
      <c r="J638" s="20"/>
    </row>
    <row r="639">
      <c r="A639" s="1"/>
      <c r="D639" s="2"/>
      <c r="J639" s="20"/>
    </row>
    <row r="640">
      <c r="A640" s="1"/>
      <c r="D640" s="2"/>
      <c r="J640" s="20"/>
    </row>
    <row r="641">
      <c r="A641" s="1"/>
      <c r="D641" s="2"/>
      <c r="J641" s="20"/>
    </row>
    <row r="642">
      <c r="A642" s="1"/>
      <c r="D642" s="2"/>
      <c r="J642" s="20"/>
    </row>
    <row r="643">
      <c r="A643" s="1"/>
      <c r="D643" s="2"/>
      <c r="J643" s="20"/>
    </row>
    <row r="644">
      <c r="A644" s="1"/>
      <c r="D644" s="2"/>
      <c r="J644" s="20"/>
    </row>
    <row r="645">
      <c r="A645" s="1"/>
      <c r="D645" s="2"/>
      <c r="J645" s="20"/>
    </row>
    <row r="646">
      <c r="A646" s="1"/>
      <c r="D646" s="2"/>
      <c r="J646" s="20"/>
    </row>
    <row r="647">
      <c r="A647" s="1"/>
      <c r="D647" s="2"/>
      <c r="J647" s="20"/>
    </row>
    <row r="648">
      <c r="A648" s="1"/>
      <c r="D648" s="2"/>
      <c r="J648" s="20"/>
    </row>
    <row r="649">
      <c r="A649" s="1"/>
      <c r="D649" s="2"/>
      <c r="J649" s="20"/>
    </row>
    <row r="650">
      <c r="A650" s="1"/>
      <c r="D650" s="2"/>
      <c r="J650" s="20"/>
    </row>
    <row r="651">
      <c r="A651" s="1"/>
      <c r="D651" s="2"/>
      <c r="J651" s="20"/>
    </row>
    <row r="652">
      <c r="A652" s="1"/>
      <c r="D652" s="2"/>
      <c r="J652" s="20"/>
    </row>
    <row r="653">
      <c r="A653" s="1"/>
      <c r="D653" s="2"/>
      <c r="J653" s="20"/>
    </row>
    <row r="654">
      <c r="A654" s="1"/>
      <c r="D654" s="2"/>
      <c r="J654" s="20"/>
    </row>
    <row r="655">
      <c r="A655" s="1"/>
      <c r="D655" s="2"/>
      <c r="J655" s="20"/>
    </row>
    <row r="656">
      <c r="A656" s="1"/>
      <c r="D656" s="2"/>
      <c r="J656" s="20"/>
    </row>
    <row r="657">
      <c r="A657" s="1"/>
      <c r="D657" s="2"/>
      <c r="J657" s="20"/>
    </row>
    <row r="658">
      <c r="A658" s="1"/>
      <c r="D658" s="2"/>
      <c r="J658" s="20"/>
    </row>
    <row r="659">
      <c r="A659" s="1"/>
      <c r="D659" s="2"/>
      <c r="J659" s="20"/>
    </row>
    <row r="660">
      <c r="A660" s="1"/>
      <c r="D660" s="2"/>
      <c r="J660" s="20"/>
    </row>
    <row r="661">
      <c r="A661" s="1"/>
      <c r="D661" s="2"/>
      <c r="J661" s="20"/>
    </row>
    <row r="662">
      <c r="A662" s="1"/>
      <c r="D662" s="2"/>
      <c r="J662" s="20"/>
    </row>
    <row r="663">
      <c r="A663" s="1"/>
      <c r="D663" s="2"/>
      <c r="J663" s="20"/>
    </row>
    <row r="664">
      <c r="A664" s="1"/>
      <c r="D664" s="2"/>
      <c r="J664" s="20"/>
    </row>
    <row r="665">
      <c r="A665" s="1"/>
      <c r="D665" s="2"/>
      <c r="J665" s="20"/>
    </row>
    <row r="666">
      <c r="A666" s="1"/>
      <c r="D666" s="2"/>
      <c r="J666" s="20"/>
    </row>
    <row r="667">
      <c r="A667" s="1"/>
      <c r="D667" s="2"/>
      <c r="J667" s="20"/>
    </row>
    <row r="668">
      <c r="A668" s="1"/>
      <c r="D668" s="2"/>
      <c r="J668" s="20"/>
    </row>
    <row r="669">
      <c r="A669" s="1"/>
      <c r="D669" s="2"/>
      <c r="J669" s="20"/>
    </row>
    <row r="670">
      <c r="A670" s="1"/>
      <c r="D670" s="2"/>
      <c r="J670" s="20"/>
    </row>
    <row r="671">
      <c r="A671" s="1"/>
      <c r="D671" s="2"/>
      <c r="J671" s="20"/>
    </row>
    <row r="672">
      <c r="A672" s="1"/>
      <c r="D672" s="2"/>
      <c r="J672" s="20"/>
    </row>
    <row r="673">
      <c r="A673" s="1"/>
      <c r="D673" s="2"/>
      <c r="J673" s="20"/>
    </row>
    <row r="674">
      <c r="A674" s="1"/>
      <c r="D674" s="2"/>
      <c r="J674" s="20"/>
    </row>
    <row r="675">
      <c r="A675" s="1"/>
      <c r="D675" s="2"/>
      <c r="J675" s="20"/>
    </row>
    <row r="676">
      <c r="A676" s="1"/>
      <c r="D676" s="2"/>
      <c r="J676" s="20"/>
    </row>
    <row r="677">
      <c r="A677" s="1"/>
      <c r="D677" s="2"/>
      <c r="J677" s="20"/>
    </row>
    <row r="678">
      <c r="A678" s="1"/>
      <c r="D678" s="2"/>
      <c r="J678" s="20"/>
    </row>
    <row r="679">
      <c r="A679" s="1"/>
      <c r="D679" s="2"/>
      <c r="J679" s="20"/>
    </row>
    <row r="680">
      <c r="A680" s="1"/>
      <c r="D680" s="2"/>
      <c r="J680" s="20"/>
    </row>
    <row r="681">
      <c r="A681" s="1"/>
      <c r="D681" s="2"/>
      <c r="J681" s="20"/>
    </row>
    <row r="682">
      <c r="A682" s="1"/>
      <c r="D682" s="2"/>
      <c r="J682" s="20"/>
    </row>
    <row r="683">
      <c r="A683" s="1"/>
      <c r="D683" s="2"/>
      <c r="J683" s="20"/>
    </row>
    <row r="684">
      <c r="A684" s="1"/>
      <c r="D684" s="2"/>
      <c r="J684" s="20"/>
    </row>
    <row r="685">
      <c r="A685" s="1"/>
      <c r="D685" s="2"/>
      <c r="J685" s="20"/>
    </row>
    <row r="686">
      <c r="A686" s="1"/>
      <c r="D686" s="2"/>
      <c r="J686" s="20"/>
    </row>
    <row r="687">
      <c r="A687" s="1"/>
      <c r="D687" s="2"/>
      <c r="J687" s="20"/>
    </row>
    <row r="688">
      <c r="A688" s="1"/>
      <c r="D688" s="2"/>
      <c r="J688" s="20"/>
    </row>
    <row r="689">
      <c r="A689" s="1"/>
      <c r="D689" s="2"/>
      <c r="J689" s="20"/>
    </row>
    <row r="690">
      <c r="A690" s="1"/>
      <c r="D690" s="2"/>
      <c r="J690" s="20"/>
    </row>
    <row r="691">
      <c r="A691" s="1"/>
      <c r="D691" s="2"/>
      <c r="J691" s="20"/>
    </row>
    <row r="692">
      <c r="A692" s="1"/>
      <c r="D692" s="2"/>
      <c r="J692" s="20"/>
    </row>
    <row r="693">
      <c r="A693" s="1"/>
      <c r="D693" s="2"/>
      <c r="J693" s="20"/>
    </row>
    <row r="694">
      <c r="A694" s="1"/>
      <c r="D694" s="2"/>
      <c r="J694" s="20"/>
    </row>
    <row r="695">
      <c r="A695" s="1"/>
      <c r="D695" s="2"/>
      <c r="J695" s="20"/>
    </row>
    <row r="696">
      <c r="A696" s="1"/>
      <c r="D696" s="2"/>
      <c r="J696" s="20"/>
    </row>
    <row r="697">
      <c r="A697" s="1"/>
      <c r="D697" s="2"/>
      <c r="J697" s="20"/>
    </row>
    <row r="698">
      <c r="A698" s="1"/>
      <c r="D698" s="2"/>
      <c r="J698" s="20"/>
    </row>
    <row r="699">
      <c r="A699" s="1"/>
      <c r="D699" s="2"/>
      <c r="J699" s="20"/>
    </row>
    <row r="700">
      <c r="A700" s="1"/>
      <c r="D700" s="2"/>
      <c r="J700" s="20"/>
    </row>
    <row r="701">
      <c r="A701" s="1"/>
      <c r="D701" s="2"/>
      <c r="J701" s="20"/>
    </row>
    <row r="702">
      <c r="A702" s="1"/>
      <c r="D702" s="2"/>
      <c r="J702" s="20"/>
    </row>
    <row r="703">
      <c r="A703" s="1"/>
      <c r="D703" s="2"/>
      <c r="J703" s="20"/>
    </row>
    <row r="704">
      <c r="A704" s="1"/>
      <c r="D704" s="2"/>
      <c r="J704" s="20"/>
    </row>
    <row r="705">
      <c r="A705" s="1"/>
      <c r="D705" s="2"/>
      <c r="J705" s="20"/>
    </row>
    <row r="706">
      <c r="A706" s="1"/>
      <c r="D706" s="2"/>
      <c r="J706" s="20"/>
    </row>
    <row r="707">
      <c r="A707" s="1"/>
      <c r="D707" s="2"/>
      <c r="J707" s="20"/>
    </row>
    <row r="708">
      <c r="A708" s="1"/>
      <c r="D708" s="2"/>
      <c r="J708" s="20"/>
    </row>
    <row r="709">
      <c r="A709" s="1"/>
      <c r="D709" s="2"/>
      <c r="J709" s="20"/>
    </row>
    <row r="710">
      <c r="A710" s="1"/>
      <c r="D710" s="2"/>
      <c r="J710" s="20"/>
    </row>
    <row r="711">
      <c r="A711" s="1"/>
      <c r="D711" s="2"/>
      <c r="J711" s="20"/>
    </row>
    <row r="712">
      <c r="A712" s="1"/>
      <c r="D712" s="2"/>
      <c r="J712" s="20"/>
    </row>
    <row r="713">
      <c r="A713" s="1"/>
      <c r="D713" s="2"/>
      <c r="J713" s="20"/>
    </row>
    <row r="714">
      <c r="A714" s="1"/>
      <c r="D714" s="2"/>
      <c r="J714" s="20"/>
    </row>
    <row r="715">
      <c r="A715" s="1"/>
      <c r="D715" s="2"/>
      <c r="J715" s="20"/>
    </row>
    <row r="716">
      <c r="A716" s="1"/>
      <c r="D716" s="2"/>
      <c r="J716" s="20"/>
    </row>
    <row r="717">
      <c r="A717" s="1"/>
      <c r="D717" s="2"/>
      <c r="J717" s="20"/>
    </row>
    <row r="718">
      <c r="A718" s="1"/>
      <c r="D718" s="2"/>
      <c r="J718" s="20"/>
    </row>
    <row r="719">
      <c r="A719" s="1"/>
      <c r="D719" s="2"/>
      <c r="J719" s="20"/>
    </row>
    <row r="720">
      <c r="A720" s="1"/>
      <c r="D720" s="2"/>
      <c r="J720" s="20"/>
    </row>
    <row r="721">
      <c r="A721" s="1"/>
      <c r="D721" s="2"/>
      <c r="J721" s="20"/>
    </row>
    <row r="722">
      <c r="A722" s="1"/>
      <c r="D722" s="2"/>
      <c r="J722" s="20"/>
    </row>
    <row r="723">
      <c r="A723" s="1"/>
      <c r="D723" s="2"/>
      <c r="J723" s="20"/>
    </row>
    <row r="724">
      <c r="A724" s="1"/>
      <c r="D724" s="2"/>
      <c r="J724" s="20"/>
    </row>
    <row r="725">
      <c r="A725" s="1"/>
      <c r="D725" s="2"/>
      <c r="J725" s="20"/>
    </row>
    <row r="726">
      <c r="A726" s="1"/>
      <c r="D726" s="2"/>
      <c r="J726" s="20"/>
    </row>
    <row r="727">
      <c r="A727" s="1"/>
      <c r="D727" s="2"/>
      <c r="J727" s="20"/>
    </row>
    <row r="728">
      <c r="A728" s="1"/>
      <c r="D728" s="2"/>
      <c r="J728" s="20"/>
    </row>
    <row r="729">
      <c r="A729" s="1"/>
      <c r="D729" s="2"/>
      <c r="J729" s="20"/>
    </row>
    <row r="730">
      <c r="A730" s="1"/>
      <c r="D730" s="2"/>
      <c r="J730" s="20"/>
    </row>
    <row r="731">
      <c r="A731" s="1"/>
      <c r="D731" s="2"/>
      <c r="J731" s="20"/>
    </row>
    <row r="732">
      <c r="A732" s="1"/>
      <c r="D732" s="2"/>
      <c r="J732" s="20"/>
    </row>
    <row r="733">
      <c r="A733" s="1"/>
      <c r="D733" s="2"/>
      <c r="J733" s="20"/>
    </row>
    <row r="734">
      <c r="A734" s="1"/>
      <c r="D734" s="2"/>
      <c r="J734" s="20"/>
    </row>
    <row r="735">
      <c r="A735" s="1"/>
      <c r="D735" s="2"/>
      <c r="J735" s="20"/>
    </row>
    <row r="736">
      <c r="A736" s="1"/>
      <c r="D736" s="2"/>
      <c r="J736" s="20"/>
    </row>
    <row r="737">
      <c r="A737" s="1"/>
      <c r="D737" s="2"/>
      <c r="J737" s="20"/>
    </row>
    <row r="738">
      <c r="A738" s="1"/>
      <c r="D738" s="2"/>
      <c r="J738" s="20"/>
    </row>
    <row r="739">
      <c r="A739" s="1"/>
      <c r="D739" s="2"/>
      <c r="J739" s="20"/>
    </row>
    <row r="740">
      <c r="A740" s="1"/>
      <c r="D740" s="2"/>
      <c r="J740" s="20"/>
    </row>
    <row r="741">
      <c r="A741" s="1"/>
      <c r="D741" s="2"/>
      <c r="J741" s="20"/>
    </row>
    <row r="742">
      <c r="A742" s="1"/>
      <c r="D742" s="2"/>
      <c r="J742" s="20"/>
    </row>
    <row r="743">
      <c r="A743" s="1"/>
      <c r="D743" s="2"/>
      <c r="J743" s="20"/>
    </row>
    <row r="744">
      <c r="A744" s="1"/>
      <c r="D744" s="2"/>
      <c r="J744" s="20"/>
    </row>
    <row r="745">
      <c r="A745" s="1"/>
      <c r="D745" s="2"/>
      <c r="J745" s="20"/>
    </row>
    <row r="746">
      <c r="A746" s="1"/>
      <c r="D746" s="2"/>
      <c r="J746" s="20"/>
    </row>
    <row r="747">
      <c r="A747" s="1"/>
      <c r="D747" s="2"/>
      <c r="J747" s="20"/>
    </row>
    <row r="748">
      <c r="A748" s="1"/>
      <c r="D748" s="2"/>
      <c r="J748" s="20"/>
    </row>
    <row r="749">
      <c r="A749" s="1"/>
      <c r="D749" s="2"/>
      <c r="J749" s="20"/>
    </row>
    <row r="750">
      <c r="A750" s="1"/>
      <c r="D750" s="2"/>
      <c r="J750" s="20"/>
    </row>
    <row r="751">
      <c r="A751" s="1"/>
      <c r="D751" s="2"/>
      <c r="J751" s="20"/>
    </row>
    <row r="752">
      <c r="A752" s="1"/>
      <c r="D752" s="2"/>
      <c r="J752" s="20"/>
    </row>
    <row r="753">
      <c r="A753" s="1"/>
      <c r="D753" s="2"/>
      <c r="J753" s="20"/>
    </row>
    <row r="754">
      <c r="A754" s="1"/>
      <c r="D754" s="2"/>
      <c r="J754" s="20"/>
    </row>
    <row r="755">
      <c r="A755" s="1"/>
      <c r="D755" s="2"/>
      <c r="J755" s="20"/>
    </row>
    <row r="756">
      <c r="A756" s="1"/>
      <c r="D756" s="2"/>
      <c r="J756" s="20"/>
    </row>
    <row r="757">
      <c r="A757" s="1"/>
      <c r="D757" s="2"/>
      <c r="J757" s="20"/>
    </row>
    <row r="758">
      <c r="A758" s="1"/>
      <c r="D758" s="2"/>
      <c r="J758" s="20"/>
    </row>
    <row r="759">
      <c r="A759" s="1"/>
      <c r="D759" s="2"/>
      <c r="J759" s="20"/>
    </row>
    <row r="760">
      <c r="A760" s="1"/>
      <c r="D760" s="2"/>
      <c r="J760" s="20"/>
    </row>
    <row r="761">
      <c r="A761" s="1"/>
      <c r="D761" s="2"/>
      <c r="J761" s="20"/>
    </row>
    <row r="762">
      <c r="A762" s="1"/>
      <c r="D762" s="2"/>
      <c r="J762" s="20"/>
    </row>
    <row r="763">
      <c r="A763" s="1"/>
      <c r="D763" s="2"/>
      <c r="J763" s="20"/>
    </row>
    <row r="764">
      <c r="A764" s="1"/>
      <c r="D764" s="2"/>
      <c r="J764" s="20"/>
    </row>
    <row r="765">
      <c r="A765" s="1"/>
      <c r="D765" s="2"/>
      <c r="J765" s="20"/>
    </row>
    <row r="766">
      <c r="A766" s="1"/>
      <c r="D766" s="2"/>
      <c r="J766" s="20"/>
    </row>
    <row r="767">
      <c r="A767" s="1"/>
      <c r="D767" s="2"/>
      <c r="J767" s="20"/>
    </row>
    <row r="768">
      <c r="A768" s="1"/>
      <c r="D768" s="2"/>
      <c r="J768" s="20"/>
    </row>
    <row r="769">
      <c r="A769" s="1"/>
      <c r="D769" s="2"/>
      <c r="J769" s="20"/>
    </row>
    <row r="770">
      <c r="A770" s="1"/>
      <c r="D770" s="2"/>
      <c r="J770" s="20"/>
    </row>
    <row r="771">
      <c r="A771" s="1"/>
      <c r="D771" s="2"/>
      <c r="J771" s="20"/>
    </row>
    <row r="772">
      <c r="A772" s="1"/>
      <c r="D772" s="2"/>
      <c r="J772" s="20"/>
    </row>
    <row r="773">
      <c r="A773" s="1"/>
      <c r="D773" s="2"/>
      <c r="J773" s="20"/>
    </row>
    <row r="774">
      <c r="A774" s="1"/>
      <c r="D774" s="2"/>
      <c r="J774" s="20"/>
    </row>
    <row r="775">
      <c r="A775" s="1"/>
      <c r="D775" s="2"/>
      <c r="J775" s="20"/>
    </row>
    <row r="776">
      <c r="A776" s="1"/>
      <c r="D776" s="2"/>
      <c r="J776" s="20"/>
    </row>
    <row r="777">
      <c r="A777" s="1"/>
      <c r="D777" s="2"/>
      <c r="J777" s="20"/>
    </row>
    <row r="778">
      <c r="A778" s="1"/>
      <c r="D778" s="2"/>
      <c r="J778" s="20"/>
    </row>
    <row r="779">
      <c r="A779" s="1"/>
      <c r="D779" s="2"/>
      <c r="J779" s="20"/>
    </row>
    <row r="780">
      <c r="A780" s="1"/>
      <c r="D780" s="2"/>
      <c r="J780" s="20"/>
    </row>
    <row r="781">
      <c r="A781" s="1"/>
      <c r="D781" s="2"/>
      <c r="J781" s="20"/>
    </row>
    <row r="782">
      <c r="A782" s="1"/>
      <c r="D782" s="2"/>
      <c r="J782" s="20"/>
    </row>
    <row r="783">
      <c r="A783" s="1"/>
      <c r="D783" s="2"/>
      <c r="J783" s="20"/>
    </row>
    <row r="784">
      <c r="A784" s="1"/>
      <c r="D784" s="2"/>
      <c r="J784" s="20"/>
    </row>
    <row r="785">
      <c r="A785" s="1"/>
      <c r="D785" s="2"/>
      <c r="J785" s="20"/>
    </row>
    <row r="786">
      <c r="A786" s="1"/>
      <c r="D786" s="2"/>
      <c r="J786" s="20"/>
    </row>
    <row r="787">
      <c r="A787" s="1"/>
      <c r="D787" s="2"/>
      <c r="J787" s="20"/>
    </row>
    <row r="788">
      <c r="A788" s="1"/>
      <c r="D788" s="2"/>
      <c r="J788" s="20"/>
    </row>
    <row r="789">
      <c r="A789" s="1"/>
      <c r="D789" s="2"/>
      <c r="J789" s="20"/>
    </row>
    <row r="790">
      <c r="A790" s="1"/>
      <c r="D790" s="2"/>
      <c r="J790" s="20"/>
    </row>
    <row r="791">
      <c r="A791" s="1"/>
      <c r="D791" s="2"/>
      <c r="J791" s="20"/>
    </row>
    <row r="792">
      <c r="A792" s="1"/>
      <c r="D792" s="2"/>
      <c r="J792" s="20"/>
    </row>
    <row r="793">
      <c r="A793" s="1"/>
      <c r="D793" s="2"/>
      <c r="J793" s="20"/>
    </row>
    <row r="794">
      <c r="A794" s="1"/>
      <c r="D794" s="2"/>
      <c r="J794" s="20"/>
    </row>
    <row r="795">
      <c r="A795" s="1"/>
      <c r="D795" s="2"/>
      <c r="J795" s="20"/>
    </row>
    <row r="796">
      <c r="A796" s="1"/>
      <c r="D796" s="2"/>
      <c r="J796" s="20"/>
    </row>
    <row r="797">
      <c r="A797" s="1"/>
      <c r="D797" s="2"/>
      <c r="J797" s="20"/>
    </row>
    <row r="798">
      <c r="A798" s="1"/>
      <c r="D798" s="2"/>
      <c r="J798" s="20"/>
    </row>
    <row r="799">
      <c r="A799" s="1"/>
      <c r="D799" s="2"/>
      <c r="J799" s="20"/>
    </row>
    <row r="800">
      <c r="A800" s="1"/>
      <c r="D800" s="2"/>
      <c r="J800" s="20"/>
    </row>
    <row r="801">
      <c r="A801" s="1"/>
      <c r="D801" s="2"/>
      <c r="J801" s="20"/>
    </row>
    <row r="802">
      <c r="A802" s="1"/>
      <c r="D802" s="2"/>
      <c r="J802" s="20"/>
    </row>
    <row r="803">
      <c r="A803" s="1"/>
      <c r="D803" s="2"/>
      <c r="J803" s="20"/>
    </row>
    <row r="804">
      <c r="A804" s="1"/>
      <c r="D804" s="2"/>
      <c r="J804" s="20"/>
    </row>
    <row r="805">
      <c r="A805" s="1"/>
      <c r="D805" s="2"/>
      <c r="J805" s="20"/>
    </row>
    <row r="806">
      <c r="A806" s="1"/>
      <c r="D806" s="2"/>
      <c r="J806" s="20"/>
    </row>
    <row r="807">
      <c r="A807" s="1"/>
      <c r="D807" s="2"/>
      <c r="J807" s="20"/>
    </row>
    <row r="808">
      <c r="A808" s="1"/>
      <c r="D808" s="2"/>
      <c r="J808" s="20"/>
    </row>
    <row r="809">
      <c r="A809" s="1"/>
      <c r="D809" s="2"/>
      <c r="J809" s="20"/>
    </row>
    <row r="810">
      <c r="A810" s="1"/>
      <c r="D810" s="2"/>
      <c r="J810" s="20"/>
    </row>
    <row r="811">
      <c r="A811" s="1"/>
      <c r="D811" s="2"/>
      <c r="J811" s="20"/>
    </row>
    <row r="812">
      <c r="A812" s="1"/>
      <c r="D812" s="2"/>
      <c r="J812" s="20"/>
    </row>
    <row r="813">
      <c r="A813" s="1"/>
      <c r="D813" s="2"/>
      <c r="J813" s="20"/>
    </row>
    <row r="814">
      <c r="A814" s="1"/>
      <c r="D814" s="2"/>
      <c r="J814" s="20"/>
    </row>
    <row r="815">
      <c r="A815" s="1"/>
      <c r="D815" s="2"/>
      <c r="J815" s="20"/>
    </row>
    <row r="816">
      <c r="A816" s="1"/>
      <c r="D816" s="2"/>
      <c r="J816" s="20"/>
    </row>
    <row r="817">
      <c r="A817" s="1"/>
      <c r="D817" s="2"/>
      <c r="J817" s="20"/>
    </row>
    <row r="818">
      <c r="A818" s="1"/>
      <c r="D818" s="2"/>
      <c r="J818" s="20"/>
    </row>
    <row r="819">
      <c r="A819" s="1"/>
      <c r="D819" s="2"/>
      <c r="J819" s="20"/>
    </row>
    <row r="820">
      <c r="A820" s="1"/>
      <c r="D820" s="2"/>
      <c r="J820" s="20"/>
    </row>
    <row r="821">
      <c r="A821" s="1"/>
      <c r="D821" s="2"/>
      <c r="J821" s="20"/>
    </row>
    <row r="822">
      <c r="A822" s="1"/>
      <c r="D822" s="2"/>
      <c r="J822" s="20"/>
    </row>
    <row r="823">
      <c r="A823" s="1"/>
      <c r="D823" s="2"/>
      <c r="J823" s="20"/>
    </row>
    <row r="824">
      <c r="A824" s="1"/>
      <c r="D824" s="2"/>
      <c r="J824" s="20"/>
    </row>
    <row r="825">
      <c r="A825" s="1"/>
      <c r="D825" s="2"/>
      <c r="J825" s="20"/>
    </row>
    <row r="826">
      <c r="A826" s="1"/>
      <c r="D826" s="2"/>
      <c r="J826" s="20"/>
    </row>
    <row r="827">
      <c r="A827" s="1"/>
      <c r="D827" s="2"/>
      <c r="J827" s="20"/>
    </row>
    <row r="828">
      <c r="A828" s="1"/>
      <c r="D828" s="2"/>
      <c r="J828" s="20"/>
    </row>
    <row r="829">
      <c r="A829" s="1"/>
      <c r="D829" s="2"/>
      <c r="J829" s="20"/>
    </row>
    <row r="830">
      <c r="A830" s="1"/>
      <c r="D830" s="2"/>
      <c r="J830" s="20"/>
    </row>
    <row r="831">
      <c r="A831" s="1"/>
      <c r="D831" s="2"/>
      <c r="J831" s="20"/>
    </row>
    <row r="832">
      <c r="A832" s="1"/>
      <c r="D832" s="2"/>
      <c r="J832" s="20"/>
    </row>
    <row r="833">
      <c r="A833" s="1"/>
      <c r="D833" s="2"/>
      <c r="J833" s="20"/>
    </row>
    <row r="834">
      <c r="A834" s="1"/>
      <c r="D834" s="2"/>
      <c r="J834" s="20"/>
    </row>
    <row r="835">
      <c r="A835" s="1"/>
      <c r="D835" s="2"/>
      <c r="J835" s="20"/>
    </row>
    <row r="836">
      <c r="A836" s="1"/>
      <c r="D836" s="2"/>
      <c r="J836" s="20"/>
    </row>
    <row r="837">
      <c r="A837" s="1"/>
      <c r="D837" s="2"/>
      <c r="J837" s="20"/>
    </row>
    <row r="838">
      <c r="A838" s="1"/>
      <c r="D838" s="2"/>
      <c r="J838" s="20"/>
    </row>
    <row r="839">
      <c r="A839" s="1"/>
      <c r="D839" s="2"/>
      <c r="J839" s="20"/>
    </row>
    <row r="840">
      <c r="A840" s="1"/>
      <c r="D840" s="2"/>
      <c r="J840" s="20"/>
    </row>
    <row r="841">
      <c r="A841" s="1"/>
      <c r="D841" s="2"/>
      <c r="J841" s="20"/>
    </row>
    <row r="842">
      <c r="A842" s="1"/>
      <c r="D842" s="2"/>
      <c r="J842" s="20"/>
    </row>
    <row r="843">
      <c r="A843" s="1"/>
      <c r="D843" s="2"/>
      <c r="J843" s="20"/>
    </row>
    <row r="844">
      <c r="A844" s="1"/>
      <c r="D844" s="2"/>
      <c r="J844" s="20"/>
    </row>
    <row r="845">
      <c r="A845" s="1"/>
      <c r="D845" s="2"/>
      <c r="J845" s="20"/>
    </row>
    <row r="846">
      <c r="A846" s="1"/>
      <c r="D846" s="2"/>
      <c r="J846" s="20"/>
    </row>
    <row r="847">
      <c r="A847" s="1"/>
      <c r="D847" s="2"/>
      <c r="J847" s="20"/>
    </row>
    <row r="848">
      <c r="A848" s="1"/>
      <c r="D848" s="2"/>
      <c r="J848" s="20"/>
    </row>
    <row r="849">
      <c r="A849" s="1"/>
      <c r="D849" s="2"/>
      <c r="J849" s="20"/>
    </row>
    <row r="850">
      <c r="A850" s="1"/>
      <c r="D850" s="2"/>
      <c r="J850" s="20"/>
    </row>
    <row r="851">
      <c r="A851" s="1"/>
      <c r="D851" s="2"/>
      <c r="J851" s="20"/>
    </row>
    <row r="852">
      <c r="A852" s="1"/>
      <c r="D852" s="2"/>
      <c r="J852" s="20"/>
    </row>
    <row r="853">
      <c r="A853" s="1"/>
      <c r="D853" s="2"/>
      <c r="J853" s="20"/>
    </row>
    <row r="854">
      <c r="A854" s="1"/>
      <c r="D854" s="2"/>
      <c r="J854" s="20"/>
    </row>
    <row r="855">
      <c r="A855" s="1"/>
      <c r="D855" s="2"/>
      <c r="J855" s="20"/>
    </row>
    <row r="856">
      <c r="A856" s="1"/>
      <c r="D856" s="2"/>
      <c r="J856" s="20"/>
    </row>
    <row r="857">
      <c r="A857" s="1"/>
      <c r="D857" s="2"/>
      <c r="J857" s="20"/>
    </row>
    <row r="858">
      <c r="A858" s="1"/>
      <c r="D858" s="2"/>
      <c r="J858" s="20"/>
    </row>
    <row r="859">
      <c r="A859" s="1"/>
      <c r="D859" s="2"/>
      <c r="J859" s="20"/>
    </row>
    <row r="860">
      <c r="A860" s="1"/>
      <c r="D860" s="2"/>
      <c r="J860" s="20"/>
    </row>
    <row r="861">
      <c r="A861" s="1"/>
      <c r="D861" s="2"/>
      <c r="J861" s="20"/>
    </row>
    <row r="862">
      <c r="A862" s="1"/>
      <c r="D862" s="2"/>
      <c r="J862" s="20"/>
    </row>
    <row r="863">
      <c r="A863" s="1"/>
      <c r="D863" s="2"/>
      <c r="J863" s="20"/>
    </row>
    <row r="864">
      <c r="A864" s="1"/>
      <c r="D864" s="2"/>
      <c r="J864" s="20"/>
    </row>
    <row r="865">
      <c r="A865" s="1"/>
      <c r="D865" s="2"/>
      <c r="J865" s="20"/>
    </row>
    <row r="866">
      <c r="A866" s="1"/>
      <c r="D866" s="2"/>
      <c r="J866" s="20"/>
    </row>
    <row r="867">
      <c r="A867" s="1"/>
      <c r="D867" s="2"/>
      <c r="J867" s="20"/>
    </row>
    <row r="868">
      <c r="A868" s="1"/>
      <c r="D868" s="2"/>
      <c r="J868" s="20"/>
    </row>
    <row r="869">
      <c r="A869" s="1"/>
      <c r="D869" s="2"/>
      <c r="J869" s="20"/>
    </row>
    <row r="870">
      <c r="A870" s="1"/>
      <c r="D870" s="2"/>
      <c r="J870" s="20"/>
    </row>
    <row r="871">
      <c r="A871" s="1"/>
      <c r="D871" s="2"/>
      <c r="J871" s="20"/>
    </row>
    <row r="872">
      <c r="A872" s="1"/>
      <c r="D872" s="2"/>
      <c r="J872" s="20"/>
    </row>
    <row r="873">
      <c r="A873" s="1"/>
      <c r="D873" s="2"/>
      <c r="J873" s="20"/>
    </row>
    <row r="874">
      <c r="A874" s="1"/>
      <c r="D874" s="2"/>
      <c r="J874" s="20"/>
    </row>
    <row r="875">
      <c r="A875" s="1"/>
      <c r="D875" s="2"/>
      <c r="J875" s="20"/>
    </row>
    <row r="876">
      <c r="A876" s="1"/>
      <c r="D876" s="2"/>
      <c r="J876" s="20"/>
    </row>
    <row r="877">
      <c r="A877" s="1"/>
      <c r="D877" s="2"/>
      <c r="J877" s="20"/>
    </row>
    <row r="878">
      <c r="A878" s="1"/>
      <c r="D878" s="2"/>
      <c r="J878" s="20"/>
    </row>
    <row r="879">
      <c r="A879" s="1"/>
      <c r="D879" s="2"/>
      <c r="J879" s="20"/>
    </row>
    <row r="880">
      <c r="A880" s="1"/>
      <c r="D880" s="2"/>
      <c r="J880" s="20"/>
    </row>
    <row r="881">
      <c r="A881" s="1"/>
      <c r="D881" s="2"/>
      <c r="J881" s="20"/>
    </row>
    <row r="882">
      <c r="A882" s="1"/>
      <c r="D882" s="2"/>
      <c r="J882" s="20"/>
    </row>
    <row r="883">
      <c r="A883" s="1"/>
      <c r="D883" s="2"/>
      <c r="J883" s="20"/>
    </row>
    <row r="884">
      <c r="A884" s="1"/>
      <c r="D884" s="2"/>
      <c r="J884" s="20"/>
    </row>
    <row r="885">
      <c r="A885" s="1"/>
      <c r="D885" s="2"/>
      <c r="J885" s="20"/>
    </row>
    <row r="886">
      <c r="A886" s="1"/>
      <c r="D886" s="2"/>
      <c r="J886" s="20"/>
    </row>
    <row r="887">
      <c r="A887" s="1"/>
      <c r="D887" s="2"/>
      <c r="J887" s="20"/>
    </row>
    <row r="888">
      <c r="A888" s="1"/>
      <c r="D888" s="2"/>
      <c r="J888" s="20"/>
    </row>
    <row r="889">
      <c r="A889" s="1"/>
      <c r="D889" s="2"/>
      <c r="J889" s="20"/>
    </row>
    <row r="890">
      <c r="A890" s="1"/>
      <c r="D890" s="2"/>
      <c r="J890" s="20"/>
    </row>
    <row r="891">
      <c r="A891" s="1"/>
      <c r="D891" s="2"/>
      <c r="J891" s="20"/>
    </row>
    <row r="892">
      <c r="A892" s="1"/>
      <c r="D892" s="2"/>
      <c r="J892" s="20"/>
    </row>
    <row r="893">
      <c r="A893" s="1"/>
      <c r="D893" s="2"/>
      <c r="J893" s="20"/>
    </row>
    <row r="894">
      <c r="A894" s="1"/>
      <c r="D894" s="2"/>
      <c r="J894" s="20"/>
    </row>
    <row r="895">
      <c r="A895" s="1"/>
      <c r="D895" s="2"/>
      <c r="J895" s="20"/>
    </row>
    <row r="896">
      <c r="A896" s="1"/>
      <c r="D896" s="2"/>
      <c r="J896" s="20"/>
    </row>
    <row r="897">
      <c r="A897" s="1"/>
      <c r="D897" s="2"/>
      <c r="J897" s="20"/>
    </row>
    <row r="898">
      <c r="A898" s="1"/>
      <c r="D898" s="2"/>
      <c r="J898" s="20"/>
    </row>
    <row r="899">
      <c r="A899" s="1"/>
      <c r="D899" s="2"/>
      <c r="J899" s="20"/>
    </row>
    <row r="900">
      <c r="A900" s="1"/>
      <c r="D900" s="2"/>
      <c r="J900" s="20"/>
    </row>
    <row r="901">
      <c r="A901" s="1"/>
      <c r="D901" s="2"/>
      <c r="J901" s="20"/>
    </row>
    <row r="902">
      <c r="A902" s="1"/>
      <c r="D902" s="2"/>
      <c r="J902" s="20"/>
    </row>
    <row r="903">
      <c r="A903" s="1"/>
      <c r="D903" s="2"/>
      <c r="J903" s="20"/>
    </row>
    <row r="904">
      <c r="A904" s="1"/>
      <c r="D904" s="2"/>
      <c r="J904" s="20"/>
    </row>
    <row r="905">
      <c r="A905" s="1"/>
      <c r="D905" s="2"/>
      <c r="J905" s="20"/>
    </row>
    <row r="906">
      <c r="A906" s="1"/>
      <c r="D906" s="2"/>
      <c r="J906" s="20"/>
    </row>
    <row r="907">
      <c r="A907" s="1"/>
      <c r="D907" s="2"/>
      <c r="J907" s="20"/>
    </row>
    <row r="908">
      <c r="A908" s="1"/>
      <c r="D908" s="2"/>
      <c r="J908" s="20"/>
    </row>
    <row r="909">
      <c r="A909" s="1"/>
      <c r="D909" s="2"/>
      <c r="J909" s="20"/>
    </row>
    <row r="910">
      <c r="A910" s="1"/>
      <c r="D910" s="2"/>
      <c r="J910" s="20"/>
    </row>
    <row r="911">
      <c r="A911" s="1"/>
      <c r="D911" s="2"/>
      <c r="J911" s="20"/>
    </row>
    <row r="912">
      <c r="A912" s="1"/>
      <c r="D912" s="2"/>
      <c r="J912" s="20"/>
    </row>
    <row r="913">
      <c r="A913" s="1"/>
      <c r="D913" s="2"/>
      <c r="J913" s="20"/>
    </row>
    <row r="914">
      <c r="A914" s="1"/>
      <c r="D914" s="2"/>
      <c r="J914" s="20"/>
    </row>
    <row r="915">
      <c r="A915" s="1"/>
      <c r="D915" s="2"/>
      <c r="J915" s="20"/>
    </row>
    <row r="916">
      <c r="A916" s="1"/>
      <c r="D916" s="2"/>
      <c r="J916" s="20"/>
    </row>
    <row r="917">
      <c r="A917" s="1"/>
      <c r="D917" s="2"/>
      <c r="J917" s="20"/>
    </row>
    <row r="918">
      <c r="A918" s="1"/>
      <c r="D918" s="2"/>
      <c r="J918" s="20"/>
    </row>
    <row r="919">
      <c r="A919" s="1"/>
      <c r="D919" s="2"/>
      <c r="J919" s="20"/>
    </row>
    <row r="920">
      <c r="A920" s="1"/>
      <c r="D920" s="2"/>
      <c r="J920" s="20"/>
    </row>
    <row r="921">
      <c r="A921" s="1"/>
      <c r="D921" s="2"/>
      <c r="J921" s="20"/>
    </row>
    <row r="922">
      <c r="A922" s="1"/>
      <c r="D922" s="2"/>
      <c r="J922" s="20"/>
    </row>
    <row r="923">
      <c r="A923" s="1"/>
      <c r="D923" s="2"/>
      <c r="J923" s="20"/>
    </row>
    <row r="924">
      <c r="A924" s="1"/>
      <c r="D924" s="2"/>
      <c r="J924" s="20"/>
    </row>
    <row r="925">
      <c r="A925" s="1"/>
      <c r="D925" s="2"/>
      <c r="J925" s="20"/>
    </row>
    <row r="926">
      <c r="A926" s="1"/>
      <c r="D926" s="2"/>
      <c r="J926" s="20"/>
    </row>
    <row r="927">
      <c r="A927" s="1"/>
      <c r="D927" s="2"/>
      <c r="J927" s="20"/>
    </row>
    <row r="928">
      <c r="A928" s="1"/>
      <c r="D928" s="2"/>
      <c r="J928" s="20"/>
    </row>
    <row r="929">
      <c r="A929" s="1"/>
      <c r="D929" s="2"/>
      <c r="J929" s="20"/>
    </row>
    <row r="930">
      <c r="A930" s="1"/>
      <c r="D930" s="2"/>
      <c r="J930" s="20"/>
    </row>
    <row r="931">
      <c r="A931" s="1"/>
      <c r="D931" s="2"/>
      <c r="J931" s="20"/>
    </row>
    <row r="932">
      <c r="A932" s="1"/>
      <c r="D932" s="2"/>
      <c r="J932" s="20"/>
    </row>
    <row r="933">
      <c r="A933" s="1"/>
      <c r="D933" s="2"/>
      <c r="J933" s="20"/>
    </row>
    <row r="934">
      <c r="A934" s="1"/>
      <c r="D934" s="2"/>
      <c r="J934" s="20"/>
    </row>
    <row r="935">
      <c r="A935" s="1"/>
      <c r="D935" s="2"/>
      <c r="J935" s="20"/>
    </row>
    <row r="936">
      <c r="A936" s="1"/>
      <c r="D936" s="2"/>
      <c r="J936" s="20"/>
    </row>
    <row r="937">
      <c r="A937" s="1"/>
      <c r="D937" s="2"/>
      <c r="J937" s="20"/>
    </row>
    <row r="938">
      <c r="A938" s="1"/>
      <c r="D938" s="2"/>
      <c r="J938" s="20"/>
    </row>
    <row r="939">
      <c r="A939" s="1"/>
      <c r="D939" s="2"/>
      <c r="J939" s="20"/>
    </row>
    <row r="940">
      <c r="A940" s="1"/>
      <c r="D940" s="2"/>
      <c r="J940" s="20"/>
    </row>
    <row r="941">
      <c r="A941" s="1"/>
      <c r="D941" s="2"/>
      <c r="J941" s="20"/>
    </row>
    <row r="942">
      <c r="A942" s="1"/>
      <c r="D942" s="2"/>
      <c r="J942" s="20"/>
    </row>
    <row r="943">
      <c r="A943" s="1"/>
      <c r="D943" s="2"/>
      <c r="J943" s="20"/>
    </row>
    <row r="944">
      <c r="A944" s="1"/>
      <c r="D944" s="2"/>
      <c r="J944" s="20"/>
    </row>
    <row r="945">
      <c r="A945" s="1"/>
      <c r="D945" s="2"/>
      <c r="J945" s="20"/>
    </row>
    <row r="946">
      <c r="A946" s="1"/>
      <c r="D946" s="2"/>
      <c r="J946" s="20"/>
    </row>
    <row r="947">
      <c r="A947" s="1"/>
      <c r="D947" s="2"/>
      <c r="J947" s="20"/>
    </row>
    <row r="948">
      <c r="A948" s="1"/>
      <c r="D948" s="2"/>
      <c r="J948" s="20"/>
    </row>
    <row r="949">
      <c r="A949" s="1"/>
      <c r="D949" s="2"/>
      <c r="J949" s="20"/>
    </row>
    <row r="950">
      <c r="A950" s="1"/>
      <c r="D950" s="2"/>
      <c r="J950" s="20"/>
    </row>
    <row r="951">
      <c r="A951" s="1"/>
      <c r="D951" s="2"/>
      <c r="J951" s="20"/>
    </row>
    <row r="952">
      <c r="A952" s="1"/>
      <c r="D952" s="2"/>
      <c r="J952" s="20"/>
    </row>
    <row r="953">
      <c r="A953" s="1"/>
      <c r="D953" s="2"/>
      <c r="J953" s="20"/>
    </row>
    <row r="954">
      <c r="A954" s="1"/>
      <c r="D954" s="2"/>
      <c r="J954" s="20"/>
    </row>
    <row r="955">
      <c r="A955" s="1"/>
      <c r="D955" s="2"/>
      <c r="J955" s="20"/>
    </row>
    <row r="956">
      <c r="A956" s="1"/>
      <c r="D956" s="2"/>
      <c r="J956" s="20"/>
    </row>
    <row r="957">
      <c r="A957" s="1"/>
      <c r="D957" s="2"/>
      <c r="J957" s="20"/>
    </row>
    <row r="958">
      <c r="A958" s="1"/>
      <c r="D958" s="2"/>
      <c r="J958" s="20"/>
    </row>
    <row r="959">
      <c r="A959" s="1"/>
      <c r="D959" s="2"/>
      <c r="J959" s="20"/>
    </row>
    <row r="960">
      <c r="A960" s="1"/>
      <c r="D960" s="2"/>
      <c r="J960" s="20"/>
    </row>
    <row r="961">
      <c r="A961" s="1"/>
      <c r="D961" s="2"/>
      <c r="J961" s="20"/>
    </row>
    <row r="962">
      <c r="A962" s="1"/>
      <c r="D962" s="2"/>
      <c r="J962" s="20"/>
    </row>
    <row r="963">
      <c r="A963" s="1"/>
      <c r="D963" s="2"/>
      <c r="J963" s="20"/>
    </row>
    <row r="964">
      <c r="A964" s="1"/>
      <c r="D964" s="2"/>
      <c r="J964" s="20"/>
    </row>
    <row r="965">
      <c r="A965" s="1"/>
      <c r="D965" s="2"/>
      <c r="J965" s="20"/>
    </row>
    <row r="966">
      <c r="A966" s="1"/>
      <c r="D966" s="2"/>
      <c r="J966" s="20"/>
    </row>
    <row r="967">
      <c r="A967" s="1"/>
      <c r="D967" s="2"/>
      <c r="J967" s="20"/>
    </row>
    <row r="968">
      <c r="A968" s="1"/>
      <c r="D968" s="2"/>
      <c r="J968" s="20"/>
    </row>
    <row r="969">
      <c r="A969" s="1"/>
      <c r="D969" s="2"/>
      <c r="J969" s="20"/>
    </row>
    <row r="970">
      <c r="A970" s="1"/>
      <c r="D970" s="2"/>
      <c r="J970" s="20"/>
    </row>
    <row r="971">
      <c r="A971" s="1"/>
      <c r="D971" s="2"/>
      <c r="J971" s="20"/>
    </row>
    <row r="972">
      <c r="A972" s="1"/>
      <c r="D972" s="2"/>
      <c r="J972" s="20"/>
    </row>
    <row r="973">
      <c r="A973" s="1"/>
      <c r="D973" s="2"/>
      <c r="J973" s="20"/>
    </row>
    <row r="974">
      <c r="A974" s="1"/>
      <c r="D974" s="2"/>
      <c r="J974" s="20"/>
    </row>
    <row r="975">
      <c r="A975" s="1"/>
      <c r="D975" s="2"/>
      <c r="J975" s="20"/>
    </row>
    <row r="976">
      <c r="A976" s="1"/>
      <c r="D976" s="2"/>
      <c r="J976" s="20"/>
    </row>
    <row r="977">
      <c r="A977" s="1"/>
      <c r="D977" s="2"/>
      <c r="J977" s="20"/>
    </row>
    <row r="978">
      <c r="A978" s="1"/>
      <c r="D978" s="2"/>
      <c r="J978" s="20"/>
    </row>
    <row r="979">
      <c r="A979" s="1"/>
      <c r="D979" s="2"/>
      <c r="J979" s="20"/>
    </row>
    <row r="980">
      <c r="A980" s="1"/>
      <c r="D980" s="2"/>
      <c r="J980" s="20"/>
    </row>
    <row r="981">
      <c r="A981" s="1"/>
      <c r="D981" s="2"/>
      <c r="J981" s="20"/>
    </row>
    <row r="982">
      <c r="A982" s="1"/>
      <c r="D982" s="2"/>
      <c r="J982" s="20"/>
    </row>
    <row r="983">
      <c r="A983" s="1"/>
      <c r="D983" s="2"/>
      <c r="J983" s="20"/>
    </row>
    <row r="984">
      <c r="A984" s="1"/>
      <c r="D984" s="2"/>
      <c r="J984" s="20"/>
    </row>
    <row r="985">
      <c r="A985" s="1"/>
      <c r="D985" s="2"/>
      <c r="J985" s="20"/>
    </row>
    <row r="986">
      <c r="A986" s="1"/>
      <c r="D986" s="2"/>
      <c r="J986" s="20"/>
    </row>
    <row r="987">
      <c r="A987" s="1"/>
      <c r="D987" s="2"/>
      <c r="J987" s="20"/>
    </row>
    <row r="988">
      <c r="A988" s="1"/>
      <c r="D988" s="2"/>
      <c r="J988" s="20"/>
    </row>
    <row r="989">
      <c r="A989" s="1"/>
      <c r="D989" s="2"/>
      <c r="J989" s="20"/>
    </row>
    <row r="990">
      <c r="A990" s="1"/>
      <c r="D990" s="2"/>
      <c r="J990" s="20"/>
    </row>
    <row r="991">
      <c r="A991" s="1"/>
      <c r="D991" s="2"/>
      <c r="J991" s="20"/>
    </row>
    <row r="992">
      <c r="A992" s="1"/>
      <c r="D992" s="2"/>
      <c r="J992" s="20"/>
    </row>
    <row r="993">
      <c r="A993" s="1"/>
      <c r="D993" s="2"/>
      <c r="J993" s="20"/>
    </row>
    <row r="994">
      <c r="A994" s="1"/>
      <c r="D994" s="2"/>
      <c r="J994" s="20"/>
    </row>
    <row r="995">
      <c r="A995" s="1"/>
      <c r="D995" s="2"/>
      <c r="J995" s="20"/>
    </row>
    <row r="996">
      <c r="A996" s="1"/>
      <c r="D996" s="2"/>
      <c r="J996" s="20"/>
    </row>
    <row r="997">
      <c r="A997" s="1"/>
      <c r="D997" s="2"/>
      <c r="J997" s="20"/>
    </row>
    <row r="998">
      <c r="A998" s="1"/>
      <c r="D998" s="2"/>
      <c r="J998" s="20"/>
    </row>
    <row r="999">
      <c r="A999" s="1"/>
      <c r="D999" s="2"/>
      <c r="J999" s="20"/>
    </row>
    <row r="1000">
      <c r="A1000" s="1"/>
      <c r="D1000" s="2"/>
      <c r="J1000" s="20"/>
    </row>
  </sheetData>
  <hyperlinks>
    <hyperlink r:id="rId1" ref="J5"/>
  </hyperlinks>
  <printOptions gridLines="1" horizontalCentered="1"/>
  <pageMargins bottom="0.75" footer="0.0" header="0.0" left="0.7" right="0.7" top="0.75"/>
  <pageSetup cellComments="atEnd" orientation="landscape" pageOrder="overThenDown"/>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13" max="13" width="47.75"/>
    <col customWidth="1" min="19" max="19" width="63.75"/>
  </cols>
  <sheetData>
    <row r="1">
      <c r="A1" s="6"/>
      <c r="S1" s="4"/>
      <c r="Z1" s="110" t="s">
        <v>171</v>
      </c>
    </row>
    <row r="2">
      <c r="A2" s="71"/>
      <c r="B2" s="98">
        <v>2022.0</v>
      </c>
      <c r="C2" s="98">
        <v>2021.0</v>
      </c>
      <c r="D2" s="4">
        <v>2020.0</v>
      </c>
      <c r="M2" s="72" t="s">
        <v>57</v>
      </c>
    </row>
    <row r="3">
      <c r="A3" s="73" t="s">
        <v>58</v>
      </c>
      <c r="B3" s="9">
        <v>9.0708E7</v>
      </c>
      <c r="C3" s="42">
        <v>7.7754E7</v>
      </c>
      <c r="D3" s="42">
        <v>8.6916E7</v>
      </c>
      <c r="M3" s="110"/>
    </row>
    <row r="4">
      <c r="A4" s="73" t="s">
        <v>2</v>
      </c>
      <c r="B4" s="9">
        <v>4.1216E7</v>
      </c>
      <c r="C4" s="42">
        <v>3.6413E7</v>
      </c>
      <c r="D4" s="42">
        <v>2.6469E7</v>
      </c>
      <c r="M4" s="130" t="s">
        <v>59</v>
      </c>
      <c r="N4" s="49">
        <v>1.31924E8</v>
      </c>
      <c r="O4" s="49">
        <v>1.14167E8</v>
      </c>
      <c r="P4" s="49">
        <v>1.13384E8</v>
      </c>
      <c r="Q4" s="49">
        <v>9.183071E7</v>
      </c>
      <c r="R4" s="131"/>
      <c r="S4" s="132"/>
    </row>
    <row r="5">
      <c r="A5" s="71"/>
      <c r="C5" s="80"/>
      <c r="M5" s="133" t="s">
        <v>60</v>
      </c>
      <c r="N5" s="49">
        <v>4.1216E7</v>
      </c>
      <c r="O5" s="49">
        <v>3.6413E7</v>
      </c>
      <c r="P5" s="49">
        <v>2.6469E7</v>
      </c>
      <c r="Q5" s="49">
        <v>2.281734E7</v>
      </c>
      <c r="R5" s="134"/>
      <c r="S5" s="135"/>
    </row>
    <row r="6">
      <c r="A6" s="71"/>
      <c r="C6" s="80"/>
      <c r="M6" s="136" t="s">
        <v>61</v>
      </c>
      <c r="N6" s="49">
        <v>1.0843E7</v>
      </c>
      <c r="O6" s="49">
        <v>1.423E7</v>
      </c>
      <c r="P6" s="49">
        <v>6435000.0</v>
      </c>
      <c r="Q6" s="49">
        <v>3550420.0</v>
      </c>
      <c r="R6" s="137"/>
      <c r="S6" s="137"/>
    </row>
    <row r="7">
      <c r="A7" s="71"/>
      <c r="B7" s="80"/>
      <c r="C7" s="80"/>
      <c r="E7" s="6"/>
      <c r="M7" s="136" t="s">
        <v>62</v>
      </c>
      <c r="N7" s="49">
        <v>5830000.0</v>
      </c>
      <c r="O7" s="49">
        <v>4252000.0</v>
      </c>
      <c r="P7" s="49">
        <v>3807000.0</v>
      </c>
      <c r="Q7" s="49">
        <v>2862120.0</v>
      </c>
      <c r="R7" s="137"/>
      <c r="S7" s="137"/>
    </row>
    <row r="8">
      <c r="A8" s="71"/>
      <c r="B8" s="80"/>
      <c r="C8" s="80"/>
      <c r="M8" s="138" t="s">
        <v>63</v>
      </c>
      <c r="N8" s="49">
        <v>5347000.0</v>
      </c>
      <c r="O8" s="49">
        <v>3866000.0</v>
      </c>
      <c r="P8" s="49">
        <v>4668000.0</v>
      </c>
      <c r="Q8" s="49">
        <v>2732230.0</v>
      </c>
      <c r="R8" s="134"/>
      <c r="S8" s="135"/>
    </row>
    <row r="9">
      <c r="A9" s="71"/>
      <c r="B9" s="80"/>
      <c r="C9" s="80"/>
      <c r="M9" s="139" t="s">
        <v>64</v>
      </c>
      <c r="N9" s="49">
        <v>483000.0</v>
      </c>
      <c r="O9" s="49">
        <v>386000.0</v>
      </c>
      <c r="P9" s="49" t="s">
        <v>74</v>
      </c>
      <c r="Q9" s="49">
        <v>129890.0</v>
      </c>
      <c r="R9" s="140"/>
      <c r="S9" s="132"/>
    </row>
    <row r="10">
      <c r="A10" s="71"/>
      <c r="B10" s="80"/>
      <c r="C10" s="80"/>
      <c r="M10" s="138" t="s">
        <v>65</v>
      </c>
      <c r="N10" s="49">
        <v>5013000.0</v>
      </c>
      <c r="O10" s="49">
        <v>9978000.0</v>
      </c>
      <c r="P10" s="49">
        <v>2628000.0</v>
      </c>
      <c r="Q10" s="49">
        <v>688300.0</v>
      </c>
      <c r="R10" s="141"/>
      <c r="S10" s="135"/>
    </row>
    <row r="11">
      <c r="A11" s="71"/>
      <c r="B11" s="80"/>
      <c r="C11" s="80"/>
      <c r="M11" s="139" t="s">
        <v>66</v>
      </c>
      <c r="N11" s="49">
        <v>4319000.0</v>
      </c>
      <c r="O11" s="49">
        <v>2495000.0</v>
      </c>
      <c r="P11" s="49">
        <v>7378000.0</v>
      </c>
      <c r="Q11" s="49">
        <v>5847790.0</v>
      </c>
      <c r="R11" s="142"/>
      <c r="S11" s="132"/>
    </row>
    <row r="12">
      <c r="A12" s="71"/>
      <c r="B12" s="80"/>
      <c r="C12" s="80"/>
      <c r="M12" s="139" t="s">
        <v>67</v>
      </c>
      <c r="N12" s="49">
        <v>605000.0</v>
      </c>
      <c r="O12" s="49">
        <v>505000.0</v>
      </c>
      <c r="P12" s="49" t="s">
        <v>74</v>
      </c>
      <c r="Q12" s="49">
        <v>414320.0</v>
      </c>
      <c r="R12" s="142"/>
      <c r="S12" s="132"/>
    </row>
    <row r="13">
      <c r="A13" s="71"/>
      <c r="B13" s="80"/>
      <c r="C13" s="80"/>
      <c r="M13" s="138" t="s">
        <v>69</v>
      </c>
      <c r="N13" s="49">
        <v>3714000.0</v>
      </c>
      <c r="O13" s="49">
        <v>1990000.0</v>
      </c>
      <c r="P13" s="49" t="s">
        <v>74</v>
      </c>
      <c r="Q13" s="49">
        <v>5433470.0</v>
      </c>
      <c r="R13" s="134"/>
      <c r="S13" s="135"/>
    </row>
    <row r="14">
      <c r="A14" s="71"/>
      <c r="B14" s="80"/>
      <c r="C14" s="80"/>
      <c r="M14" s="136" t="s">
        <v>70</v>
      </c>
      <c r="N14" s="49" t="s">
        <v>74</v>
      </c>
      <c r="O14" s="49" t="s">
        <v>74</v>
      </c>
      <c r="P14" s="49" t="s">
        <v>74</v>
      </c>
      <c r="Q14" s="49">
        <v>263890.0</v>
      </c>
      <c r="R14" s="137"/>
      <c r="S14" s="137"/>
    </row>
    <row r="15">
      <c r="A15" s="71"/>
      <c r="B15" s="80"/>
      <c r="C15" s="80"/>
      <c r="M15" s="138" t="s">
        <v>71</v>
      </c>
      <c r="N15" s="49">
        <v>2074000.0</v>
      </c>
      <c r="O15" s="49">
        <v>1987000.0</v>
      </c>
      <c r="P15" s="49" t="s">
        <v>74</v>
      </c>
      <c r="Q15" s="49">
        <v>1576350.0</v>
      </c>
      <c r="R15" s="141"/>
      <c r="S15" s="135"/>
    </row>
    <row r="16">
      <c r="A16" s="71"/>
      <c r="B16" s="80"/>
      <c r="C16" s="80"/>
      <c r="M16" s="138" t="s">
        <v>72</v>
      </c>
      <c r="N16" s="49">
        <v>4529000.0</v>
      </c>
      <c r="O16" s="49">
        <v>2991000.0</v>
      </c>
      <c r="P16" s="49" t="s">
        <v>74</v>
      </c>
      <c r="Q16" s="49">
        <v>607490.0</v>
      </c>
      <c r="R16" s="134"/>
      <c r="S16" s="135"/>
    </row>
    <row r="17">
      <c r="A17" s="71"/>
      <c r="B17" s="80"/>
      <c r="C17" s="80"/>
      <c r="M17" s="138" t="s">
        <v>132</v>
      </c>
      <c r="N17" s="49" t="s">
        <v>74</v>
      </c>
      <c r="O17" s="49" t="s">
        <v>74</v>
      </c>
      <c r="P17" s="49" t="s">
        <v>74</v>
      </c>
      <c r="Q17" s="49">
        <v>0.0</v>
      </c>
      <c r="R17" s="134"/>
      <c r="S17" s="135"/>
    </row>
    <row r="18">
      <c r="A18" s="71"/>
      <c r="B18" s="80"/>
      <c r="C18" s="80"/>
      <c r="M18" s="138" t="s">
        <v>75</v>
      </c>
      <c r="N18" s="49">
        <v>1000.0</v>
      </c>
      <c r="O18" s="49">
        <v>1717900.0</v>
      </c>
      <c r="P18" s="49">
        <v>1651000.0</v>
      </c>
      <c r="Q18" s="49">
        <v>133290.0</v>
      </c>
      <c r="R18" s="134"/>
      <c r="S18" s="135"/>
    </row>
    <row r="19">
      <c r="A19" s="71"/>
      <c r="B19" s="80"/>
      <c r="C19" s="80"/>
      <c r="M19" s="143" t="s">
        <v>76</v>
      </c>
      <c r="N19" s="49">
        <v>9.0708E7</v>
      </c>
      <c r="O19" s="49">
        <v>7.7754E7</v>
      </c>
      <c r="P19" s="49">
        <v>8.6916E7</v>
      </c>
      <c r="Q19" s="49">
        <v>6.901337E7</v>
      </c>
      <c r="R19" s="142"/>
      <c r="S19" s="132"/>
    </row>
    <row r="20">
      <c r="A20" s="71"/>
      <c r="B20" s="80"/>
      <c r="C20" s="80"/>
      <c r="M20" s="136" t="s">
        <v>77</v>
      </c>
      <c r="N20" s="49">
        <v>7.2792E7</v>
      </c>
      <c r="O20" s="49">
        <v>6.5458E7</v>
      </c>
      <c r="P20" s="49">
        <v>7.2609E7</v>
      </c>
      <c r="Q20" s="49">
        <v>5.415565E7</v>
      </c>
      <c r="R20" s="137"/>
      <c r="S20" s="137"/>
    </row>
    <row r="21">
      <c r="A21" s="71"/>
      <c r="B21" s="80"/>
      <c r="C21" s="80"/>
      <c r="M21" s="138" t="s">
        <v>79</v>
      </c>
      <c r="N21" s="49">
        <v>1.053E8</v>
      </c>
      <c r="O21" s="49">
        <v>9.2538E7</v>
      </c>
      <c r="P21" s="49">
        <v>7.2609E7</v>
      </c>
      <c r="Q21" s="49">
        <v>6.956682E7</v>
      </c>
      <c r="R21" s="134"/>
      <c r="S21" s="135"/>
    </row>
    <row r="22">
      <c r="A22" s="71"/>
      <c r="B22" s="98">
        <v>2022.0</v>
      </c>
      <c r="C22" s="98">
        <v>2021.0</v>
      </c>
      <c r="D22" s="4">
        <v>2020.0</v>
      </c>
      <c r="M22" s="138" t="s">
        <v>81</v>
      </c>
      <c r="N22" s="49">
        <v>0.0</v>
      </c>
      <c r="O22" s="49">
        <v>0.0</v>
      </c>
      <c r="P22" s="49" t="s">
        <v>74</v>
      </c>
      <c r="Q22" s="49">
        <v>0.0</v>
      </c>
      <c r="R22" s="134"/>
      <c r="S22" s="135"/>
    </row>
    <row r="23">
      <c r="A23" s="73" t="s">
        <v>78</v>
      </c>
      <c r="B23" s="9">
        <v>4.9314E7</v>
      </c>
      <c r="C23" s="42">
        <v>4.5765E7</v>
      </c>
      <c r="D23" s="42">
        <v>5.5313E7</v>
      </c>
      <c r="M23" s="138" t="s">
        <v>82</v>
      </c>
      <c r="N23" s="49">
        <v>1.0794E7</v>
      </c>
      <c r="O23" s="49">
        <v>7410000.0</v>
      </c>
      <c r="P23" s="49" t="s">
        <v>74</v>
      </c>
      <c r="Q23" s="49">
        <v>4706240.0</v>
      </c>
      <c r="R23" s="134"/>
      <c r="S23" s="135"/>
    </row>
    <row r="24">
      <c r="A24" s="73" t="s">
        <v>80</v>
      </c>
      <c r="B24" s="9">
        <v>2.3833E7</v>
      </c>
      <c r="C24" s="42">
        <v>2.0378E7</v>
      </c>
      <c r="D24" s="42">
        <v>2.3373E7</v>
      </c>
      <c r="M24" s="138" t="s">
        <v>83</v>
      </c>
      <c r="N24" s="49">
        <v>4.7673E7</v>
      </c>
      <c r="O24" s="49">
        <v>4.3518E7</v>
      </c>
      <c r="P24" s="49" t="s">
        <v>74</v>
      </c>
      <c r="Q24" s="49">
        <v>2.393833E7</v>
      </c>
      <c r="R24" s="134"/>
      <c r="S24" s="135"/>
    </row>
    <row r="25">
      <c r="A25" s="71"/>
      <c r="C25" s="80"/>
      <c r="M25" s="139" t="s">
        <v>84</v>
      </c>
      <c r="N25" s="49">
        <v>1.6822E7</v>
      </c>
      <c r="O25" s="49">
        <v>1.4743E7</v>
      </c>
      <c r="P25" s="49" t="s">
        <v>74</v>
      </c>
      <c r="Q25" s="49">
        <v>1.520959E7</v>
      </c>
      <c r="R25" s="142"/>
      <c r="S25" s="132"/>
    </row>
    <row r="26">
      <c r="A26" s="71"/>
      <c r="C26" s="80"/>
      <c r="M26" s="139" t="s">
        <v>85</v>
      </c>
      <c r="N26" s="49">
        <v>2.9571E7</v>
      </c>
      <c r="O26" s="49">
        <v>2.4751E7</v>
      </c>
      <c r="P26" s="49">
        <v>7.0518E7</v>
      </c>
      <c r="Q26" s="49">
        <v>1.749495E7</v>
      </c>
      <c r="R26" s="142"/>
      <c r="S26" s="132"/>
    </row>
    <row r="27">
      <c r="A27" s="71"/>
      <c r="B27" s="80"/>
      <c r="C27" s="80"/>
      <c r="M27" s="136" t="s">
        <v>86</v>
      </c>
      <c r="N27" s="49">
        <v>440000.0</v>
      </c>
      <c r="O27" s="49">
        <v>2116000.0</v>
      </c>
      <c r="P27" s="49">
        <v>2091000.0</v>
      </c>
      <c r="Q27" s="49">
        <v>8217710.0</v>
      </c>
      <c r="R27" s="137"/>
      <c r="S27" s="137"/>
    </row>
    <row r="28">
      <c r="A28" s="71"/>
      <c r="B28" s="80"/>
      <c r="C28" s="80"/>
      <c r="M28" s="136" t="s">
        <v>87</v>
      </c>
      <c r="N28" s="49">
        <v>-3.2508E7</v>
      </c>
      <c r="O28" s="49">
        <v>-2.708E7</v>
      </c>
      <c r="P28" s="49" t="s">
        <v>74</v>
      </c>
      <c r="Q28" s="49">
        <v>-1.541117E7</v>
      </c>
      <c r="R28" s="137"/>
      <c r="S28" s="137"/>
    </row>
    <row r="29">
      <c r="A29" s="71"/>
      <c r="B29" s="80"/>
      <c r="C29" s="80"/>
      <c r="M29" s="138" t="s">
        <v>88</v>
      </c>
      <c r="N29" s="49">
        <v>1.0312E7</v>
      </c>
      <c r="O29" s="49">
        <v>4611000.0</v>
      </c>
      <c r="P29" s="49">
        <v>4009000.0</v>
      </c>
      <c r="Q29" s="49">
        <v>3812700.0</v>
      </c>
      <c r="R29" s="141"/>
      <c r="S29" s="135"/>
    </row>
    <row r="30">
      <c r="A30" s="71"/>
      <c r="B30" s="80"/>
      <c r="C30" s="80"/>
      <c r="M30" s="138" t="s">
        <v>89</v>
      </c>
      <c r="N30" s="49">
        <v>9235000.0</v>
      </c>
      <c r="O30" s="49">
        <v>3753000.0</v>
      </c>
      <c r="P30" s="49">
        <v>3462000.0</v>
      </c>
      <c r="Q30" s="49">
        <v>3461890.0</v>
      </c>
      <c r="R30" s="134"/>
      <c r="S30" s="135"/>
    </row>
    <row r="31">
      <c r="A31" s="71"/>
      <c r="B31" s="80"/>
      <c r="C31" s="80"/>
      <c r="M31" s="138" t="s">
        <v>90</v>
      </c>
      <c r="N31" s="49">
        <v>1077000.0</v>
      </c>
      <c r="O31" s="49">
        <v>858000.0</v>
      </c>
      <c r="P31" s="49">
        <v>547000.0</v>
      </c>
      <c r="Q31" s="49">
        <v>350810.0</v>
      </c>
      <c r="R31" s="134"/>
      <c r="S31" s="135"/>
    </row>
    <row r="32">
      <c r="A32" s="71"/>
      <c r="B32" s="80"/>
      <c r="C32" s="80"/>
      <c r="M32" s="139" t="s">
        <v>167</v>
      </c>
      <c r="N32" s="49">
        <v>47000.0</v>
      </c>
      <c r="O32" s="49">
        <v>53000.0</v>
      </c>
      <c r="P32" s="49">
        <v>59000.0</v>
      </c>
      <c r="Q32" s="49">
        <v>65310.0</v>
      </c>
      <c r="R32" s="142"/>
      <c r="S32" s="132"/>
    </row>
    <row r="33">
      <c r="A33" s="71"/>
      <c r="B33" s="80"/>
      <c r="C33" s="80"/>
      <c r="M33" s="138" t="s">
        <v>168</v>
      </c>
      <c r="N33" s="49" t="s">
        <v>74</v>
      </c>
      <c r="O33" s="49" t="s">
        <v>74</v>
      </c>
      <c r="P33" s="49" t="s">
        <v>74</v>
      </c>
      <c r="Q33" s="49">
        <v>288210.0</v>
      </c>
      <c r="R33" s="134"/>
      <c r="S33" s="135"/>
    </row>
    <row r="34">
      <c r="A34" s="71"/>
      <c r="B34" s="80"/>
      <c r="C34" s="80"/>
      <c r="M34" s="138" t="s">
        <v>91</v>
      </c>
      <c r="N34" s="49">
        <v>2394000.0</v>
      </c>
      <c r="O34" s="49">
        <v>2031000.0</v>
      </c>
      <c r="P34" s="49" t="s">
        <v>74</v>
      </c>
      <c r="Q34" s="49">
        <v>3899760.0</v>
      </c>
      <c r="R34" s="134"/>
      <c r="S34" s="135"/>
    </row>
    <row r="35">
      <c r="A35" s="71"/>
      <c r="B35" s="80"/>
      <c r="C35" s="80"/>
      <c r="M35" s="138" t="s">
        <v>92</v>
      </c>
      <c r="N35" s="49">
        <v>68000.0</v>
      </c>
      <c r="O35" s="49">
        <v>12000.0</v>
      </c>
      <c r="P35" s="49">
        <v>772000.0</v>
      </c>
      <c r="Q35" s="49">
        <v>37640.0</v>
      </c>
      <c r="R35" s="134"/>
      <c r="S35" s="135"/>
    </row>
    <row r="36">
      <c r="A36" s="71"/>
      <c r="B36" s="80"/>
      <c r="C36" s="80"/>
      <c r="M36" s="133" t="s">
        <v>93</v>
      </c>
      <c r="N36" s="49">
        <v>7.3147E7</v>
      </c>
      <c r="O36" s="49">
        <v>6.6143E7</v>
      </c>
      <c r="P36" s="49">
        <v>7.8686E7</v>
      </c>
      <c r="Q36" s="49">
        <v>5.71414E7</v>
      </c>
      <c r="R36" s="134"/>
      <c r="S36" s="135"/>
    </row>
    <row r="37">
      <c r="A37" s="71"/>
      <c r="B37" s="80"/>
      <c r="C37" s="80"/>
      <c r="M37" s="143" t="s">
        <v>94</v>
      </c>
      <c r="N37" s="49">
        <v>2.3833E7</v>
      </c>
      <c r="O37" s="49">
        <v>2.0378E7</v>
      </c>
      <c r="P37" s="49">
        <v>2.3373E7</v>
      </c>
      <c r="Q37" s="49">
        <v>1.955375E7</v>
      </c>
      <c r="R37" s="142"/>
      <c r="S37" s="132"/>
    </row>
    <row r="38">
      <c r="A38" s="71"/>
      <c r="B38" s="80"/>
      <c r="C38" s="80"/>
      <c r="M38" s="136" t="s">
        <v>95</v>
      </c>
      <c r="N38" s="49">
        <v>1189000.0</v>
      </c>
      <c r="O38" s="49">
        <v>1093000.0</v>
      </c>
      <c r="P38" s="49">
        <v>1230000.0</v>
      </c>
      <c r="Q38" s="49">
        <v>1021920.0</v>
      </c>
      <c r="R38" s="137"/>
      <c r="S38" s="137"/>
    </row>
    <row r="39">
      <c r="A39" s="71"/>
      <c r="B39" s="80"/>
      <c r="C39" s="80"/>
      <c r="M39" s="138" t="s">
        <v>96</v>
      </c>
      <c r="N39" s="49">
        <v>3076000.0</v>
      </c>
      <c r="O39" s="49">
        <v>4562000.0</v>
      </c>
      <c r="P39" s="49">
        <v>9011000.0</v>
      </c>
      <c r="Q39" s="49">
        <v>7209320.0</v>
      </c>
      <c r="R39" s="134"/>
      <c r="S39" s="135"/>
    </row>
    <row r="40">
      <c r="A40" s="71"/>
      <c r="B40" s="98">
        <v>2022.0</v>
      </c>
      <c r="C40" s="98">
        <v>2021.0</v>
      </c>
      <c r="D40" s="4">
        <v>2020.0</v>
      </c>
      <c r="M40" s="138" t="s">
        <v>97</v>
      </c>
      <c r="N40" s="49">
        <v>2085000.0</v>
      </c>
      <c r="O40" s="49">
        <v>3858000.0</v>
      </c>
      <c r="P40" s="49">
        <v>7436000.0</v>
      </c>
      <c r="Q40" s="49">
        <v>7191450.0</v>
      </c>
      <c r="R40" s="134"/>
      <c r="S40" s="135"/>
    </row>
    <row r="41">
      <c r="A41" s="73" t="s">
        <v>98</v>
      </c>
      <c r="B41" s="27">
        <v>7.3147E7</v>
      </c>
      <c r="C41" s="42">
        <v>6.6143E7</v>
      </c>
      <c r="D41" s="42">
        <v>7.8686E7</v>
      </c>
      <c r="M41" s="138" t="s">
        <v>99</v>
      </c>
      <c r="N41" s="49">
        <v>991000.0</v>
      </c>
      <c r="O41" s="49">
        <v>704000.0</v>
      </c>
      <c r="P41" s="49">
        <v>1575000.0</v>
      </c>
      <c r="Q41" s="49">
        <v>17870.0</v>
      </c>
      <c r="R41" s="134"/>
      <c r="S41" s="135"/>
    </row>
    <row r="42">
      <c r="A42" s="73" t="s">
        <v>100</v>
      </c>
      <c r="B42" s="9">
        <v>5.8777E7</v>
      </c>
      <c r="C42" s="42">
        <v>4.8024E7</v>
      </c>
      <c r="D42" s="42">
        <v>3.4698E7</v>
      </c>
      <c r="M42" s="138" t="s">
        <v>101</v>
      </c>
      <c r="N42" s="49">
        <v>359000.0</v>
      </c>
      <c r="O42" s="49">
        <v>495000.0</v>
      </c>
      <c r="P42" s="49">
        <v>1886000.0</v>
      </c>
      <c r="Q42" s="49">
        <v>547400.0</v>
      </c>
      <c r="R42" s="134"/>
      <c r="S42" s="135"/>
    </row>
    <row r="43">
      <c r="A43" s="96" t="s">
        <v>102</v>
      </c>
      <c r="C43" s="80"/>
      <c r="M43" s="133" t="s">
        <v>103</v>
      </c>
      <c r="N43" s="49">
        <v>4.9314E7</v>
      </c>
      <c r="O43" s="49">
        <v>4.5765E7</v>
      </c>
      <c r="P43" s="49">
        <v>5.5313E7</v>
      </c>
      <c r="Q43" s="49">
        <v>3.758765E7</v>
      </c>
      <c r="R43" s="134"/>
      <c r="S43" s="135"/>
    </row>
    <row r="44">
      <c r="A44" s="71"/>
      <c r="C44" s="80"/>
      <c r="M44" s="138" t="s">
        <v>104</v>
      </c>
      <c r="N44" s="49">
        <v>233000.0</v>
      </c>
      <c r="O44" s="49">
        <v>223000.0</v>
      </c>
      <c r="P44" s="49">
        <v>101000.0</v>
      </c>
      <c r="Q44" s="49">
        <v>114400.0</v>
      </c>
      <c r="R44" s="134"/>
      <c r="S44" s="135"/>
    </row>
    <row r="45">
      <c r="A45" s="71"/>
      <c r="C45" s="80"/>
      <c r="M45" s="139" t="s">
        <v>105</v>
      </c>
      <c r="N45" s="49">
        <v>3.7605E7</v>
      </c>
      <c r="O45" s="49">
        <v>3.7035E7</v>
      </c>
      <c r="P45" s="49">
        <v>4.7196E7</v>
      </c>
      <c r="Q45" s="49">
        <v>2.95213E7</v>
      </c>
      <c r="R45" s="142"/>
      <c r="S45" s="132"/>
    </row>
    <row r="46">
      <c r="A46" s="71"/>
      <c r="C46" s="80"/>
      <c r="M46" s="139" t="s">
        <v>106</v>
      </c>
      <c r="N46" s="49">
        <v>2.4272E7</v>
      </c>
      <c r="O46" s="49">
        <v>2.4735E7</v>
      </c>
      <c r="P46" s="49">
        <v>2.852E7</v>
      </c>
      <c r="Q46" s="49">
        <v>2.951443E7</v>
      </c>
      <c r="R46" s="142"/>
      <c r="S46" s="132"/>
    </row>
    <row r="47">
      <c r="A47" s="71"/>
      <c r="C47" s="80"/>
      <c r="M47" s="136" t="s">
        <v>107</v>
      </c>
      <c r="N47" s="49">
        <v>1.3333E7</v>
      </c>
      <c r="O47" s="49">
        <v>1.23E7</v>
      </c>
      <c r="P47" s="49">
        <v>1.8676E7</v>
      </c>
      <c r="Q47" s="49">
        <v>6870.0</v>
      </c>
      <c r="R47" s="137"/>
      <c r="S47" s="137"/>
    </row>
    <row r="48">
      <c r="A48" s="71"/>
      <c r="B48" s="80"/>
      <c r="C48" s="80"/>
      <c r="M48" s="136" t="s">
        <v>108</v>
      </c>
      <c r="N48" s="49" t="s">
        <v>74</v>
      </c>
      <c r="O48" s="49" t="s">
        <v>74</v>
      </c>
      <c r="P48" s="49">
        <v>47000.0</v>
      </c>
      <c r="Q48" s="49" t="s">
        <v>74</v>
      </c>
      <c r="R48" s="137"/>
      <c r="S48" s="137"/>
    </row>
    <row r="49">
      <c r="A49" s="71"/>
      <c r="B49" s="80"/>
      <c r="C49" s="80"/>
      <c r="M49" s="138" t="s">
        <v>160</v>
      </c>
      <c r="N49" s="49" t="s">
        <v>74</v>
      </c>
      <c r="O49" s="49" t="s">
        <v>74</v>
      </c>
      <c r="P49" s="49" t="s">
        <v>74</v>
      </c>
      <c r="Q49" s="49">
        <v>0.0</v>
      </c>
      <c r="R49" s="141"/>
      <c r="S49" s="135"/>
    </row>
    <row r="50">
      <c r="A50" s="71"/>
      <c r="B50" s="80"/>
      <c r="C50" s="80"/>
      <c r="M50" s="136" t="s">
        <v>169</v>
      </c>
      <c r="N50" s="49">
        <v>5876000.0</v>
      </c>
      <c r="O50" s="49">
        <v>5761000.0</v>
      </c>
      <c r="P50" s="49">
        <v>4955000.0</v>
      </c>
      <c r="Q50" s="49">
        <v>4712880.0</v>
      </c>
      <c r="R50" s="137"/>
      <c r="S50" s="137"/>
    </row>
    <row r="51">
      <c r="A51" s="71"/>
      <c r="B51" s="80"/>
      <c r="C51" s="80"/>
      <c r="M51" s="138" t="s">
        <v>109</v>
      </c>
      <c r="N51" s="49">
        <v>191000.0</v>
      </c>
      <c r="O51" s="49">
        <v>1000.0</v>
      </c>
      <c r="P51" s="49">
        <v>1000.0</v>
      </c>
      <c r="Q51" s="49">
        <v>29660.0</v>
      </c>
      <c r="R51" s="134"/>
      <c r="S51" s="135"/>
    </row>
    <row r="52">
      <c r="A52" s="71"/>
      <c r="B52" s="80"/>
      <c r="C52" s="80"/>
      <c r="M52" s="144" t="s">
        <v>110</v>
      </c>
      <c r="N52" s="49">
        <v>5.8777E7</v>
      </c>
      <c r="O52" s="49">
        <v>4.8024E7</v>
      </c>
      <c r="P52" s="49">
        <v>3.4698E7</v>
      </c>
      <c r="Q52" s="49">
        <v>3.468931E7</v>
      </c>
      <c r="R52" s="137"/>
      <c r="S52" s="137"/>
    </row>
    <row r="53">
      <c r="A53" s="71"/>
      <c r="B53" s="80"/>
      <c r="C53" s="80"/>
      <c r="M53" s="138" t="s">
        <v>111</v>
      </c>
      <c r="N53" s="49">
        <v>5.6233E7</v>
      </c>
      <c r="O53" s="49">
        <v>4.6025E7</v>
      </c>
      <c r="P53" s="49">
        <v>3.3391E7</v>
      </c>
      <c r="Q53" s="49">
        <v>3.333471E7</v>
      </c>
      <c r="R53" s="134"/>
      <c r="S53" s="135"/>
    </row>
    <row r="54">
      <c r="A54" s="71"/>
      <c r="B54" s="80"/>
      <c r="C54" s="80"/>
      <c r="M54" s="138" t="s">
        <v>112</v>
      </c>
      <c r="N54" s="49">
        <v>719000.0</v>
      </c>
      <c r="O54" s="49">
        <v>719000.0</v>
      </c>
      <c r="P54" s="49">
        <v>696000.0</v>
      </c>
      <c r="Q54" s="49">
        <v>695630.0</v>
      </c>
      <c r="R54" s="134"/>
      <c r="S54" s="135"/>
    </row>
    <row r="55">
      <c r="A55" s="71"/>
      <c r="B55" s="80"/>
      <c r="C55" s="80"/>
      <c r="M55" s="136" t="s">
        <v>113</v>
      </c>
      <c r="N55" s="49">
        <v>719000.0</v>
      </c>
      <c r="O55" s="49">
        <v>719000.0</v>
      </c>
      <c r="P55" s="49">
        <v>696000.0</v>
      </c>
      <c r="Q55" s="49">
        <v>695630.0</v>
      </c>
      <c r="R55" s="137"/>
      <c r="S55" s="137"/>
    </row>
    <row r="56">
      <c r="A56" s="71"/>
      <c r="B56" s="80"/>
      <c r="C56" s="80"/>
      <c r="M56" s="138" t="s">
        <v>114</v>
      </c>
      <c r="N56" s="49">
        <v>2.8697E7</v>
      </c>
      <c r="O56" s="49">
        <v>2.9197E7</v>
      </c>
      <c r="P56" s="49" t="s">
        <v>74</v>
      </c>
      <c r="Q56" s="49">
        <v>1.894854E7</v>
      </c>
      <c r="R56" s="134"/>
      <c r="S56" s="135"/>
    </row>
    <row r="57">
      <c r="A57" s="71"/>
      <c r="B57" s="80"/>
      <c r="C57" s="80"/>
      <c r="M57" s="145" t="s">
        <v>49</v>
      </c>
      <c r="N57" s="49">
        <v>1.6699E7</v>
      </c>
      <c r="O57" s="49">
        <v>5930000.0</v>
      </c>
      <c r="P57" s="49" t="s">
        <v>74</v>
      </c>
      <c r="Q57" s="49">
        <v>3704120.0</v>
      </c>
      <c r="R57" s="146"/>
    </row>
    <row r="58">
      <c r="A58" s="71"/>
      <c r="B58" s="80"/>
      <c r="C58" s="80"/>
      <c r="M58" s="147" t="s">
        <v>115</v>
      </c>
      <c r="N58" s="49">
        <v>89000.0</v>
      </c>
      <c r="O58" s="49">
        <v>62000.0</v>
      </c>
      <c r="P58" s="49">
        <v>3.2695E7</v>
      </c>
      <c r="Q58" s="49">
        <v>28040.0</v>
      </c>
    </row>
    <row r="59">
      <c r="A59" s="71"/>
      <c r="B59" s="98">
        <v>2022.0</v>
      </c>
      <c r="C59" s="98">
        <v>2021.0</v>
      </c>
      <c r="D59" s="4">
        <v>2020.0</v>
      </c>
      <c r="M59" s="138" t="s">
        <v>116</v>
      </c>
      <c r="N59" s="49">
        <v>2544000.0</v>
      </c>
      <c r="O59" s="49">
        <v>1999000.0</v>
      </c>
      <c r="P59" s="49">
        <v>1307000.0</v>
      </c>
      <c r="Q59" s="49">
        <v>1354600.0</v>
      </c>
    </row>
    <row r="60">
      <c r="A60" s="73" t="s">
        <v>119</v>
      </c>
      <c r="B60" s="122">
        <f t="shared" ref="B60:D60" si="1">SUM(B41+B42)</f>
        <v>131924000</v>
      </c>
      <c r="C60" s="122">
        <f t="shared" si="1"/>
        <v>114167000</v>
      </c>
      <c r="D60" s="122">
        <f t="shared" si="1"/>
        <v>113384000</v>
      </c>
      <c r="M60" s="138" t="s">
        <v>117</v>
      </c>
      <c r="N60" s="49">
        <v>8.0505E7</v>
      </c>
      <c r="O60" s="49">
        <v>7.076E7</v>
      </c>
      <c r="P60" s="49">
        <v>3.3391E7</v>
      </c>
      <c r="Q60" s="49">
        <v>6.284914E7</v>
      </c>
    </row>
    <row r="61">
      <c r="A61" s="73" t="s">
        <v>49</v>
      </c>
      <c r="B61" s="9">
        <v>1.6699E7</v>
      </c>
      <c r="C61" s="42">
        <v>5930000.0</v>
      </c>
      <c r="D61" s="148">
        <v>0.0</v>
      </c>
      <c r="M61" s="138" t="s">
        <v>118</v>
      </c>
      <c r="N61" s="49">
        <v>5.6233E7</v>
      </c>
      <c r="O61" s="49">
        <v>4.6025E7</v>
      </c>
      <c r="P61" s="49">
        <v>3.3391E7</v>
      </c>
      <c r="Q61" s="49">
        <v>3.333471E7</v>
      </c>
    </row>
    <row r="62">
      <c r="A62" s="6"/>
      <c r="M62" s="138" t="s">
        <v>120</v>
      </c>
      <c r="N62" s="49">
        <v>1.4324E7</v>
      </c>
      <c r="O62" s="49">
        <v>1.3004E7</v>
      </c>
      <c r="P62" s="49">
        <v>2.0251E7</v>
      </c>
      <c r="Q62" s="49">
        <v>24740.0</v>
      </c>
    </row>
    <row r="63">
      <c r="A63" s="6"/>
      <c r="M63" s="138" t="s">
        <v>121</v>
      </c>
      <c r="N63" s="49">
        <v>4.5921E7</v>
      </c>
      <c r="O63" s="49">
        <v>4.1414E7</v>
      </c>
      <c r="P63" s="49">
        <v>2.9382E7</v>
      </c>
      <c r="Q63" s="49">
        <v>2.952201E7</v>
      </c>
    </row>
    <row r="64">
      <c r="A64" s="6"/>
      <c r="M64" s="138" t="s">
        <v>122</v>
      </c>
      <c r="N64" s="49">
        <v>1.7383E7</v>
      </c>
      <c r="O64" s="49">
        <v>1.6035E7</v>
      </c>
      <c r="P64" s="49">
        <v>3096000.0</v>
      </c>
      <c r="Q64" s="49">
        <v>3263590.0</v>
      </c>
    </row>
    <row r="65">
      <c r="A65" s="6"/>
      <c r="M65" s="138" t="s">
        <v>123</v>
      </c>
      <c r="N65" s="49">
        <v>8.259E7</v>
      </c>
      <c r="O65" s="49">
        <v>7.4618E7</v>
      </c>
      <c r="P65" s="49">
        <v>4.0827E7</v>
      </c>
      <c r="Q65" s="49">
        <v>7.004059E7</v>
      </c>
    </row>
    <row r="66">
      <c r="A66" s="6"/>
      <c r="M66" s="138" t="s">
        <v>124</v>
      </c>
      <c r="N66" s="49">
        <v>4.5921E7</v>
      </c>
      <c r="O66" s="49">
        <v>4.1414E7</v>
      </c>
      <c r="P66" s="49">
        <v>2.9382E7</v>
      </c>
      <c r="Q66" s="49">
        <v>2.952201E7</v>
      </c>
    </row>
    <row r="67">
      <c r="A67" s="6"/>
      <c r="M67" s="133" t="s">
        <v>98</v>
      </c>
      <c r="N67" s="49">
        <v>4.0681E7</v>
      </c>
      <c r="O67" s="49">
        <v>4.1597E7</v>
      </c>
      <c r="P67" s="49">
        <v>5.6207E7</v>
      </c>
      <c r="Q67" s="49">
        <v>3.673062E7</v>
      </c>
    </row>
    <row r="68">
      <c r="A68" s="6"/>
      <c r="M68" s="138" t="s">
        <v>125</v>
      </c>
      <c r="N68" s="49">
        <v>2.0527E7</v>
      </c>
      <c r="O68" s="49">
        <v>2.4341E7</v>
      </c>
      <c r="P68" s="49">
        <v>3629000.0</v>
      </c>
      <c r="Q68" s="49">
        <v>3.384376E7</v>
      </c>
    </row>
    <row r="69">
      <c r="A69" s="6"/>
      <c r="M69" s="138" t="s">
        <v>126</v>
      </c>
      <c r="N69" s="49">
        <v>143785.0</v>
      </c>
      <c r="O69" s="49">
        <v>143785.0</v>
      </c>
      <c r="P69" s="49">
        <v>139125.0</v>
      </c>
      <c r="Q69" s="49">
        <v>139125.0</v>
      </c>
    </row>
    <row r="70">
      <c r="A70" s="6"/>
      <c r="M70" s="138" t="s">
        <v>127</v>
      </c>
      <c r="N70" s="49">
        <v>143785.0</v>
      </c>
      <c r="O70" s="49">
        <v>143785.0</v>
      </c>
      <c r="P70" s="49">
        <v>139125.0</v>
      </c>
      <c r="Q70" s="49">
        <v>139125.0</v>
      </c>
    </row>
    <row r="71">
      <c r="A71" s="6"/>
      <c r="M71" s="110"/>
      <c r="N71" s="49"/>
      <c r="O71" s="49"/>
      <c r="P71" s="49"/>
      <c r="Q71" s="49"/>
    </row>
    <row r="72">
      <c r="A72" s="6"/>
      <c r="M72" s="110"/>
      <c r="N72" s="49"/>
      <c r="O72" s="49"/>
      <c r="P72" s="49"/>
      <c r="Q72" s="49"/>
    </row>
    <row r="73">
      <c r="A73" s="6"/>
      <c r="M73" s="110"/>
      <c r="N73" s="49"/>
      <c r="O73" s="49"/>
      <c r="P73" s="49"/>
      <c r="Q73" s="49"/>
    </row>
    <row r="74">
      <c r="A74" s="6"/>
    </row>
    <row r="75">
      <c r="A75" s="6"/>
    </row>
    <row r="76">
      <c r="A76" s="6"/>
    </row>
    <row r="77">
      <c r="A77" s="6"/>
    </row>
    <row r="78">
      <c r="A78" s="6"/>
    </row>
    <row r="79">
      <c r="A79" s="6"/>
    </row>
    <row r="80">
      <c r="A80" s="6"/>
    </row>
    <row r="81">
      <c r="A81" s="6"/>
    </row>
    <row r="82">
      <c r="A82" s="6"/>
    </row>
    <row r="83">
      <c r="A83" s="6"/>
    </row>
    <row r="84">
      <c r="A84" s="6"/>
    </row>
    <row r="85">
      <c r="A85" s="6"/>
    </row>
    <row r="86">
      <c r="A86" s="6"/>
    </row>
    <row r="87">
      <c r="A87" s="6"/>
    </row>
    <row r="88">
      <c r="A88" s="6"/>
    </row>
    <row r="89">
      <c r="A89" s="6"/>
    </row>
    <row r="90">
      <c r="A90" s="6"/>
    </row>
    <row r="91">
      <c r="A91" s="6"/>
    </row>
    <row r="92">
      <c r="A92" s="6"/>
    </row>
    <row r="93">
      <c r="A93" s="6"/>
    </row>
    <row r="94">
      <c r="A94" s="6"/>
    </row>
    <row r="95">
      <c r="A95" s="6"/>
    </row>
    <row r="96">
      <c r="A96" s="6"/>
    </row>
    <row r="97">
      <c r="A97" s="6"/>
    </row>
    <row r="98">
      <c r="A98" s="6"/>
    </row>
    <row r="99">
      <c r="A99" s="6"/>
    </row>
    <row r="100">
      <c r="A100" s="6"/>
    </row>
    <row r="101">
      <c r="A101" s="6"/>
    </row>
    <row r="102">
      <c r="A102" s="6"/>
    </row>
    <row r="103">
      <c r="A103" s="6"/>
    </row>
    <row r="104">
      <c r="A104" s="6"/>
    </row>
    <row r="105">
      <c r="A105" s="6"/>
    </row>
    <row r="106">
      <c r="A106" s="6"/>
    </row>
    <row r="107">
      <c r="A107" s="6"/>
    </row>
    <row r="108">
      <c r="A108" s="6"/>
    </row>
    <row r="109">
      <c r="A109" s="6"/>
    </row>
    <row r="110">
      <c r="A110" s="6"/>
    </row>
    <row r="111">
      <c r="A111" s="6"/>
    </row>
    <row r="112">
      <c r="A112" s="6"/>
    </row>
    <row r="113">
      <c r="A113" s="6"/>
    </row>
    <row r="114">
      <c r="A114" s="6"/>
    </row>
    <row r="115">
      <c r="A115" s="6"/>
    </row>
    <row r="116">
      <c r="A116" s="6"/>
    </row>
    <row r="117">
      <c r="A117" s="6"/>
    </row>
    <row r="118">
      <c r="A118" s="6"/>
    </row>
    <row r="119">
      <c r="A119" s="6"/>
    </row>
    <row r="120">
      <c r="A120" s="6"/>
    </row>
    <row r="121">
      <c r="A121" s="6"/>
    </row>
    <row r="122">
      <c r="A122" s="6"/>
    </row>
    <row r="123">
      <c r="A123" s="6"/>
    </row>
    <row r="124">
      <c r="A124" s="6"/>
    </row>
    <row r="125">
      <c r="A125" s="6"/>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6"/>
    </row>
    <row r="142">
      <c r="A142" s="6"/>
    </row>
    <row r="143">
      <c r="A143" s="6"/>
    </row>
    <row r="144">
      <c r="A144" s="6"/>
    </row>
    <row r="145">
      <c r="A145" s="6"/>
    </row>
    <row r="146">
      <c r="A146" s="6"/>
    </row>
    <row r="147">
      <c r="A147" s="6"/>
    </row>
    <row r="148">
      <c r="A148" s="6"/>
    </row>
    <row r="149">
      <c r="A149" s="6"/>
    </row>
    <row r="150">
      <c r="A150" s="6"/>
    </row>
    <row r="151">
      <c r="A151" s="6"/>
    </row>
    <row r="152">
      <c r="A152" s="6"/>
    </row>
    <row r="153">
      <c r="A153" s="6"/>
    </row>
    <row r="154">
      <c r="A154" s="6"/>
    </row>
    <row r="155">
      <c r="A155" s="6"/>
    </row>
    <row r="156">
      <c r="A156" s="6"/>
    </row>
    <row r="157">
      <c r="A157" s="6"/>
    </row>
    <row r="158">
      <c r="A158" s="6"/>
    </row>
    <row r="159">
      <c r="A159" s="6"/>
    </row>
    <row r="160">
      <c r="A160" s="6"/>
    </row>
    <row r="161">
      <c r="A161" s="6"/>
    </row>
    <row r="162">
      <c r="A162" s="6"/>
    </row>
    <row r="163">
      <c r="A163" s="6"/>
    </row>
    <row r="164">
      <c r="A164" s="6"/>
    </row>
    <row r="165">
      <c r="A165" s="6"/>
    </row>
    <row r="166">
      <c r="A166" s="6"/>
    </row>
    <row r="167">
      <c r="A167" s="6"/>
    </row>
    <row r="168">
      <c r="A168" s="6"/>
    </row>
    <row r="169">
      <c r="A169" s="6"/>
    </row>
    <row r="170">
      <c r="A170" s="6"/>
    </row>
    <row r="171">
      <c r="A171" s="6"/>
    </row>
    <row r="172">
      <c r="A172" s="6"/>
    </row>
    <row r="173">
      <c r="A173" s="6"/>
    </row>
    <row r="174">
      <c r="A174" s="6"/>
    </row>
    <row r="175">
      <c r="A175" s="6"/>
    </row>
    <row r="176">
      <c r="A176" s="6"/>
    </row>
    <row r="177">
      <c r="A177" s="6"/>
    </row>
    <row r="178">
      <c r="A178" s="6"/>
    </row>
    <row r="179">
      <c r="A179" s="6"/>
    </row>
    <row r="180">
      <c r="A180" s="6"/>
    </row>
    <row r="181">
      <c r="A181" s="6"/>
    </row>
    <row r="182">
      <c r="A182" s="6"/>
    </row>
    <row r="183">
      <c r="A183" s="6"/>
    </row>
    <row r="184">
      <c r="A184" s="6"/>
    </row>
    <row r="185">
      <c r="A185" s="6"/>
    </row>
    <row r="186">
      <c r="A186" s="6"/>
    </row>
    <row r="187">
      <c r="A187" s="6"/>
    </row>
    <row r="188">
      <c r="A188" s="6"/>
    </row>
    <row r="189">
      <c r="A189" s="6"/>
    </row>
    <row r="190">
      <c r="A190" s="6"/>
    </row>
    <row r="191">
      <c r="A191" s="6"/>
    </row>
    <row r="192">
      <c r="A192" s="6"/>
    </row>
    <row r="193">
      <c r="A193" s="6"/>
    </row>
    <row r="194">
      <c r="A194" s="6"/>
    </row>
    <row r="195">
      <c r="A195" s="6"/>
    </row>
    <row r="196">
      <c r="A196" s="6"/>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sheetData>
  <mergeCells count="1">
    <mergeCell ref="A43:B43"/>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5.63"/>
    <col customWidth="1" min="13" max="13" width="46.13"/>
    <col customWidth="1" min="25" max="25" width="102.38"/>
    <col customWidth="1" min="26" max="26" width="52.75"/>
  </cols>
  <sheetData>
    <row r="1">
      <c r="A1" s="6"/>
      <c r="Y1" s="4"/>
    </row>
    <row r="2">
      <c r="A2" s="71"/>
      <c r="B2" s="98">
        <v>2021.0</v>
      </c>
      <c r="C2" s="98">
        <v>2020.0</v>
      </c>
      <c r="D2" s="4">
        <v>2019.0</v>
      </c>
      <c r="M2" s="72" t="s">
        <v>57</v>
      </c>
    </row>
    <row r="3">
      <c r="A3" s="73" t="s">
        <v>58</v>
      </c>
      <c r="B3" s="149">
        <f t="shared" ref="B3:D3" si="1">B5-B4</f>
        <v>2674983</v>
      </c>
      <c r="C3" s="149">
        <f t="shared" si="1"/>
        <v>3384757</v>
      </c>
      <c r="D3" s="149">
        <f t="shared" si="1"/>
        <v>2687379</v>
      </c>
      <c r="M3" s="74"/>
      <c r="Y3" s="150" t="s">
        <v>172</v>
      </c>
    </row>
    <row r="4">
      <c r="A4" s="73" t="s">
        <v>2</v>
      </c>
      <c r="B4" s="151">
        <v>1068584.0</v>
      </c>
      <c r="C4" s="152">
        <v>0.0</v>
      </c>
      <c r="D4" s="152">
        <v>0.0</v>
      </c>
      <c r="M4" s="153" t="s">
        <v>59</v>
      </c>
      <c r="N4" s="154">
        <v>3.743567E9</v>
      </c>
      <c r="O4" s="154">
        <v>3.386071E9</v>
      </c>
      <c r="P4" s="154">
        <v>2.687379E9</v>
      </c>
      <c r="Q4" s="154">
        <v>2.622532E9</v>
      </c>
      <c r="R4" s="155"/>
      <c r="S4" s="79"/>
      <c r="Y4" s="150" t="s">
        <v>173</v>
      </c>
    </row>
    <row r="5">
      <c r="A5" s="73" t="s">
        <v>3</v>
      </c>
      <c r="B5" s="156">
        <v>3743567.0</v>
      </c>
      <c r="C5" s="156">
        <v>3384757.0</v>
      </c>
      <c r="D5" s="156">
        <v>2687379.0</v>
      </c>
      <c r="M5" s="84" t="s">
        <v>174</v>
      </c>
      <c r="N5" s="82">
        <v>1.002532E9</v>
      </c>
      <c r="O5" s="82">
        <v>8.23893E8</v>
      </c>
      <c r="P5" s="82">
        <v>5.12788E8</v>
      </c>
      <c r="Q5" s="82">
        <v>6.00381E8</v>
      </c>
      <c r="R5" s="82"/>
      <c r="S5" s="88"/>
      <c r="Y5" s="150" t="s">
        <v>175</v>
      </c>
    </row>
    <row r="6">
      <c r="A6" s="71"/>
      <c r="B6" s="80"/>
      <c r="C6" s="80"/>
      <c r="M6" s="84" t="s">
        <v>62</v>
      </c>
      <c r="N6" s="85">
        <v>7.40834E8</v>
      </c>
      <c r="O6" s="85">
        <v>5.27609E8</v>
      </c>
      <c r="P6" s="86">
        <v>2.63631E8</v>
      </c>
      <c r="Q6" s="86">
        <v>2.78793E8</v>
      </c>
      <c r="R6" s="87"/>
      <c r="S6" s="88"/>
    </row>
    <row r="7">
      <c r="A7" s="71"/>
      <c r="B7" s="80"/>
      <c r="C7" s="80"/>
      <c r="M7" s="84" t="s">
        <v>63</v>
      </c>
      <c r="N7" s="82">
        <v>2.6438E7</v>
      </c>
      <c r="O7" s="82">
        <v>2.4874E7</v>
      </c>
      <c r="P7" s="82">
        <v>2.1704E7</v>
      </c>
      <c r="Q7" s="82">
        <v>2.2324E7</v>
      </c>
      <c r="R7" s="82"/>
      <c r="S7" s="88"/>
    </row>
    <row r="8">
      <c r="A8" s="71"/>
      <c r="C8" s="80"/>
      <c r="M8" s="84" t="s">
        <v>176</v>
      </c>
      <c r="N8" s="82">
        <v>7.14396E8</v>
      </c>
      <c r="O8" s="82">
        <v>5.02735E8</v>
      </c>
      <c r="P8" s="82">
        <v>2.41927E8</v>
      </c>
      <c r="Q8" s="82">
        <v>2.56469E8</v>
      </c>
      <c r="R8" s="82"/>
      <c r="S8" s="88"/>
    </row>
    <row r="9">
      <c r="A9" s="71"/>
      <c r="B9" s="80"/>
      <c r="C9" s="80"/>
      <c r="M9" s="84" t="s">
        <v>177</v>
      </c>
      <c r="N9" s="87" t="s">
        <v>74</v>
      </c>
      <c r="O9" s="82">
        <v>3.2227E7</v>
      </c>
      <c r="P9" s="82" t="s">
        <v>74</v>
      </c>
      <c r="Q9" s="82" t="s">
        <v>74</v>
      </c>
      <c r="R9" s="82"/>
      <c r="S9" s="88"/>
    </row>
    <row r="10">
      <c r="A10" s="71"/>
      <c r="B10" s="80"/>
      <c r="C10" s="80"/>
      <c r="M10" s="84" t="s">
        <v>178</v>
      </c>
      <c r="N10" s="82" t="s">
        <v>74</v>
      </c>
      <c r="O10" s="82">
        <v>3.2227E7</v>
      </c>
      <c r="P10" s="87" t="s">
        <v>74</v>
      </c>
      <c r="Q10" s="87" t="s">
        <v>74</v>
      </c>
      <c r="R10" s="87"/>
      <c r="S10" s="88"/>
    </row>
    <row r="11">
      <c r="A11" s="71"/>
      <c r="B11" s="80"/>
      <c r="C11" s="80"/>
      <c r="M11" s="84" t="s">
        <v>179</v>
      </c>
      <c r="N11" s="82">
        <v>2.61698E8</v>
      </c>
      <c r="O11" s="82">
        <v>2.96284E8</v>
      </c>
      <c r="P11" s="82">
        <v>2.49157E8</v>
      </c>
      <c r="Q11" s="82">
        <v>3.21588E8</v>
      </c>
      <c r="R11" s="82"/>
      <c r="S11" s="88"/>
    </row>
    <row r="12">
      <c r="A12" s="71"/>
      <c r="B12" s="80"/>
      <c r="C12" s="80"/>
      <c r="M12" s="84" t="s">
        <v>180</v>
      </c>
      <c r="N12" s="82">
        <v>2.61698E8</v>
      </c>
      <c r="O12" s="82">
        <v>2.96284E8</v>
      </c>
      <c r="P12" s="82">
        <v>2.49157E8</v>
      </c>
      <c r="Q12" s="82">
        <v>3.21588E8</v>
      </c>
      <c r="R12" s="82"/>
      <c r="S12" s="88"/>
    </row>
    <row r="13">
      <c r="A13" s="71"/>
      <c r="B13" s="80"/>
      <c r="C13" s="80"/>
      <c r="M13" s="84" t="s">
        <v>181</v>
      </c>
      <c r="N13" s="82">
        <v>2.06071E8</v>
      </c>
      <c r="O13" s="82">
        <v>1.60635E8</v>
      </c>
      <c r="P13" s="82">
        <v>1.39758E8</v>
      </c>
      <c r="Q13" s="82">
        <v>1.11995E8</v>
      </c>
      <c r="R13" s="82"/>
      <c r="S13" s="88"/>
    </row>
    <row r="14">
      <c r="A14" s="71"/>
      <c r="B14" s="80"/>
      <c r="C14" s="80"/>
      <c r="M14" s="84" t="s">
        <v>182</v>
      </c>
      <c r="N14" s="82">
        <v>9.84829E8</v>
      </c>
      <c r="O14" s="82">
        <v>9.30253E8</v>
      </c>
      <c r="P14" s="82">
        <v>6.9782E8</v>
      </c>
      <c r="Q14" s="82">
        <v>5.86469E8</v>
      </c>
      <c r="R14" s="82"/>
      <c r="S14" s="88"/>
    </row>
    <row r="15">
      <c r="A15" s="71"/>
      <c r="B15" s="80"/>
      <c r="C15" s="80"/>
      <c r="M15" s="84" t="s">
        <v>183</v>
      </c>
      <c r="N15" s="82">
        <v>3.30865E8</v>
      </c>
      <c r="O15" s="82">
        <v>3.72481E8</v>
      </c>
      <c r="P15" s="82">
        <v>2.99581E8</v>
      </c>
      <c r="Q15" s="82">
        <v>3.24641E8</v>
      </c>
      <c r="R15" s="82"/>
      <c r="S15" s="88"/>
    </row>
    <row r="16">
      <c r="A16" s="71"/>
      <c r="B16" s="80"/>
      <c r="C16" s="80"/>
      <c r="M16" s="84" t="s">
        <v>184</v>
      </c>
      <c r="N16" s="82" t="s">
        <v>74</v>
      </c>
      <c r="O16" s="82">
        <v>1.3827E7</v>
      </c>
      <c r="P16" s="82">
        <v>3.32891E8</v>
      </c>
      <c r="Q16" s="82">
        <v>9630000.0</v>
      </c>
      <c r="R16" s="82"/>
      <c r="S16" s="88"/>
    </row>
    <row r="17">
      <c r="A17" s="71"/>
      <c r="B17" s="80"/>
      <c r="C17" s="80"/>
      <c r="M17" s="84" t="s">
        <v>185</v>
      </c>
      <c r="N17" s="86">
        <v>3.63707E8</v>
      </c>
      <c r="O17" s="86">
        <v>2.01821E8</v>
      </c>
      <c r="P17" s="86">
        <v>4.754E7</v>
      </c>
      <c r="Q17" s="85">
        <v>3.1434E7</v>
      </c>
      <c r="R17" s="87"/>
      <c r="S17" s="88"/>
    </row>
    <row r="18">
      <c r="A18" s="71"/>
      <c r="B18" s="80"/>
      <c r="C18" s="80"/>
      <c r="M18" s="84" t="s">
        <v>65</v>
      </c>
      <c r="N18" s="82">
        <v>2.90257E8</v>
      </c>
      <c r="O18" s="82">
        <v>3.55951E8</v>
      </c>
      <c r="P18" s="82">
        <v>3.50699E8</v>
      </c>
      <c r="Q18" s="82">
        <v>2.30394E8</v>
      </c>
      <c r="R18" s="82"/>
      <c r="S18" s="88"/>
    </row>
    <row r="19">
      <c r="A19" s="71"/>
      <c r="B19" s="80"/>
      <c r="C19" s="80"/>
      <c r="M19" s="84" t="s">
        <v>186</v>
      </c>
      <c r="N19" s="82" t="s">
        <v>74</v>
      </c>
      <c r="O19" s="82">
        <v>7.963E7</v>
      </c>
      <c r="P19" s="82">
        <v>4.9766E7</v>
      </c>
      <c r="Q19" s="82">
        <v>5.4213E7</v>
      </c>
      <c r="R19" s="82"/>
      <c r="S19" s="88"/>
    </row>
    <row r="20">
      <c r="A20" s="71"/>
      <c r="B20" s="80"/>
      <c r="C20" s="80"/>
      <c r="M20" s="84" t="s">
        <v>187</v>
      </c>
      <c r="N20" s="82">
        <v>1.061328E9</v>
      </c>
      <c r="O20" s="82">
        <v>9.84525E8</v>
      </c>
      <c r="P20" s="82">
        <v>9.46646E8</v>
      </c>
      <c r="Q20" s="82">
        <v>9.71109E8</v>
      </c>
      <c r="R20" s="82"/>
      <c r="S20" s="88"/>
    </row>
    <row r="21">
      <c r="A21" s="71"/>
      <c r="B21" s="80"/>
      <c r="C21" s="80"/>
      <c r="M21" s="84" t="s">
        <v>188</v>
      </c>
      <c r="N21" s="82">
        <v>1.077714E9</v>
      </c>
      <c r="O21" s="82">
        <v>1.012853E9</v>
      </c>
      <c r="P21" s="82">
        <v>9.59769E8</v>
      </c>
      <c r="Q21" s="82">
        <v>9.84554E8</v>
      </c>
      <c r="R21" s="82"/>
      <c r="S21" s="88"/>
    </row>
    <row r="22">
      <c r="A22" s="71"/>
      <c r="B22" s="98">
        <v>2021.0</v>
      </c>
      <c r="C22" s="98">
        <v>2020.0</v>
      </c>
      <c r="D22" s="4">
        <v>2019.0</v>
      </c>
      <c r="M22" s="84" t="s">
        <v>189</v>
      </c>
      <c r="N22" s="82">
        <v>8688000.0</v>
      </c>
      <c r="O22" s="82">
        <v>7873000.0</v>
      </c>
      <c r="P22" s="82">
        <v>7064000.0</v>
      </c>
      <c r="Q22" s="82">
        <v>1.1988E7</v>
      </c>
      <c r="R22" s="82"/>
      <c r="S22" s="88"/>
    </row>
    <row r="23">
      <c r="A23" s="73" t="s">
        <v>78</v>
      </c>
      <c r="B23" s="157">
        <f t="shared" ref="B23:D23" si="2">B41-B24</f>
        <v>1385695</v>
      </c>
      <c r="C23" s="157">
        <f t="shared" si="2"/>
        <v>3105403</v>
      </c>
      <c r="D23" s="157">
        <f t="shared" si="2"/>
        <v>2426049</v>
      </c>
      <c r="M23" s="84" t="s">
        <v>190</v>
      </c>
      <c r="N23" s="82">
        <v>5.92711E8</v>
      </c>
      <c r="O23" s="82">
        <v>5.44274E8</v>
      </c>
      <c r="P23" s="82">
        <v>4.51743E8</v>
      </c>
      <c r="Q23" s="82">
        <v>4.42313E8</v>
      </c>
      <c r="R23" s="87"/>
      <c r="S23" s="88"/>
    </row>
    <row r="24">
      <c r="A24" s="73" t="s">
        <v>80</v>
      </c>
      <c r="B24" s="158">
        <v>2063745.0</v>
      </c>
      <c r="C24" s="159">
        <v>0.0</v>
      </c>
      <c r="D24" s="159">
        <v>0.0</v>
      </c>
      <c r="M24" s="84" t="s">
        <v>191</v>
      </c>
      <c r="N24" s="86">
        <v>2.5152E8</v>
      </c>
      <c r="O24" s="86">
        <v>2.35404E8</v>
      </c>
      <c r="P24" s="85">
        <v>2.64926E8</v>
      </c>
      <c r="Q24" s="86">
        <v>2.55237E8</v>
      </c>
      <c r="R24" s="87"/>
      <c r="S24" s="88"/>
    </row>
    <row r="25">
      <c r="A25" s="73" t="s">
        <v>192</v>
      </c>
      <c r="B25" s="156">
        <v>3449440.0</v>
      </c>
      <c r="C25" s="156">
        <v>3105403.0</v>
      </c>
      <c r="D25" s="156">
        <v>2426049.0</v>
      </c>
      <c r="M25" s="84" t="s">
        <v>193</v>
      </c>
      <c r="N25" s="82">
        <v>2.24795E8</v>
      </c>
      <c r="O25" s="82">
        <v>2.25302E8</v>
      </c>
      <c r="P25" s="82">
        <v>2.36036E8</v>
      </c>
      <c r="Q25" s="82">
        <v>2.75016E8</v>
      </c>
      <c r="R25" s="160"/>
      <c r="S25" s="161"/>
    </row>
    <row r="26">
      <c r="A26" s="71"/>
      <c r="B26" s="80"/>
      <c r="C26" s="80"/>
      <c r="M26" s="84" t="s">
        <v>194</v>
      </c>
      <c r="N26" s="87" t="s">
        <v>74</v>
      </c>
      <c r="O26" s="82">
        <v>1.92E7</v>
      </c>
      <c r="P26" s="82">
        <v>2.7199E7</v>
      </c>
      <c r="Q26" s="82">
        <v>2.6612E7</v>
      </c>
      <c r="R26" s="160"/>
      <c r="S26" s="161"/>
    </row>
    <row r="27">
      <c r="A27" s="71"/>
      <c r="B27" s="80"/>
      <c r="C27" s="80"/>
      <c r="M27" s="84" t="s">
        <v>195</v>
      </c>
      <c r="N27" s="82">
        <v>1.6386E7</v>
      </c>
      <c r="O27" s="82">
        <v>2.8328E7</v>
      </c>
      <c r="P27" s="82">
        <v>1.3123E7</v>
      </c>
      <c r="Q27" s="82">
        <v>1.3445E7</v>
      </c>
      <c r="R27" s="82"/>
      <c r="S27" s="88"/>
    </row>
    <row r="28">
      <c r="A28" s="71"/>
      <c r="B28" s="80"/>
      <c r="C28" s="80"/>
      <c r="M28" s="84" t="s">
        <v>128</v>
      </c>
      <c r="N28" s="82">
        <v>1.0257E8</v>
      </c>
      <c r="O28" s="82">
        <v>9.0503E7</v>
      </c>
      <c r="P28" s="82">
        <v>7.2861E7</v>
      </c>
      <c r="Q28" s="82">
        <v>7.32E7</v>
      </c>
      <c r="R28" s="82"/>
      <c r="S28" s="88"/>
    </row>
    <row r="29">
      <c r="A29" s="71"/>
      <c r="B29" s="80"/>
      <c r="C29" s="80"/>
      <c r="M29" s="84" t="s">
        <v>129</v>
      </c>
      <c r="N29" s="82">
        <v>1.0257E8</v>
      </c>
      <c r="O29" s="82">
        <v>9.0503E7</v>
      </c>
      <c r="P29" s="82">
        <v>7.2861E7</v>
      </c>
      <c r="Q29" s="82">
        <v>7.32E7</v>
      </c>
      <c r="R29" s="82"/>
      <c r="S29" s="88"/>
    </row>
    <row r="30">
      <c r="A30" s="71"/>
      <c r="B30" s="80"/>
      <c r="C30" s="80"/>
      <c r="M30" s="84" t="s">
        <v>196</v>
      </c>
      <c r="N30" s="82">
        <v>5.7081E7</v>
      </c>
      <c r="O30" s="82">
        <v>7.963E7</v>
      </c>
      <c r="P30" s="82">
        <v>4.9766E7</v>
      </c>
      <c r="Q30" s="82">
        <v>5.4213E7</v>
      </c>
      <c r="R30" s="82"/>
      <c r="S30" s="88"/>
    </row>
    <row r="31">
      <c r="A31" s="71"/>
      <c r="B31" s="80"/>
      <c r="C31" s="80"/>
      <c r="M31" s="84" t="s">
        <v>77</v>
      </c>
      <c r="N31" s="82">
        <v>2.707E7</v>
      </c>
      <c r="O31" s="82">
        <v>2.7109E7</v>
      </c>
      <c r="P31" s="82">
        <v>2.5813E7</v>
      </c>
      <c r="Q31" s="82">
        <v>1.4934E7</v>
      </c>
      <c r="R31" s="82"/>
      <c r="S31" s="88"/>
    </row>
    <row r="32">
      <c r="A32" s="71"/>
      <c r="B32" s="80"/>
      <c r="C32" s="80"/>
      <c r="M32" s="84" t="s">
        <v>88</v>
      </c>
      <c r="N32" s="82">
        <v>5.6691E7</v>
      </c>
      <c r="O32" s="82">
        <v>5.3428E7</v>
      </c>
      <c r="P32" s="82">
        <v>5.3341E7</v>
      </c>
      <c r="Q32" s="82">
        <v>5.4349E7</v>
      </c>
      <c r="R32" s="82"/>
      <c r="S32" s="88"/>
    </row>
    <row r="33">
      <c r="A33" s="71"/>
      <c r="B33" s="80"/>
      <c r="C33" s="80"/>
      <c r="M33" s="84" t="s">
        <v>89</v>
      </c>
      <c r="N33" s="86">
        <v>5.0315E7</v>
      </c>
      <c r="O33" s="86">
        <v>4.9248E7</v>
      </c>
      <c r="P33" s="86">
        <v>4.7823E7</v>
      </c>
      <c r="Q33" s="86">
        <v>4.7471E7</v>
      </c>
      <c r="R33" s="87"/>
      <c r="S33" s="88"/>
    </row>
    <row r="34">
      <c r="A34" s="71"/>
      <c r="B34" s="80"/>
      <c r="C34" s="80"/>
      <c r="M34" s="84" t="s">
        <v>90</v>
      </c>
      <c r="N34" s="86">
        <v>6376000.0</v>
      </c>
      <c r="O34" s="82">
        <v>4180000.0</v>
      </c>
      <c r="P34" s="82">
        <v>5518000.0</v>
      </c>
      <c r="Q34" s="82">
        <v>6878000.0</v>
      </c>
      <c r="R34" s="87"/>
      <c r="S34" s="88"/>
    </row>
    <row r="35">
      <c r="A35" s="71"/>
      <c r="B35" s="80"/>
      <c r="C35" s="80"/>
      <c r="M35" s="162" t="s">
        <v>197</v>
      </c>
      <c r="N35" s="49">
        <v>3.02476E8</v>
      </c>
      <c r="O35" s="49">
        <v>3.15725E8</v>
      </c>
      <c r="P35" s="49">
        <v>2.38352E8</v>
      </c>
      <c r="Q35" s="49">
        <v>2.10095E8</v>
      </c>
    </row>
    <row r="36">
      <c r="A36" s="71"/>
      <c r="B36" s="80"/>
      <c r="C36" s="80"/>
      <c r="M36" s="78" t="s">
        <v>93</v>
      </c>
      <c r="N36" s="95">
        <v>3.44944E9</v>
      </c>
      <c r="O36" s="95">
        <v>3.106717E9</v>
      </c>
      <c r="P36" s="95">
        <v>2.426049E9</v>
      </c>
      <c r="Q36" s="95">
        <v>2.366017E9</v>
      </c>
      <c r="R36" s="79"/>
      <c r="S36" s="79"/>
    </row>
    <row r="37">
      <c r="A37" s="71"/>
      <c r="B37" s="80"/>
      <c r="C37" s="80"/>
      <c r="M37" s="84" t="s">
        <v>198</v>
      </c>
      <c r="N37" s="82">
        <v>2.462303E9</v>
      </c>
      <c r="O37" s="82">
        <v>2.144257E9</v>
      </c>
      <c r="P37" s="82">
        <v>1.562431E9</v>
      </c>
      <c r="Q37" s="82">
        <v>1.470666E9</v>
      </c>
      <c r="R37" s="82"/>
      <c r="S37" s="88"/>
    </row>
    <row r="38">
      <c r="A38" s="71"/>
      <c r="B38" s="80"/>
      <c r="C38" s="80"/>
      <c r="M38" s="84" t="s">
        <v>199</v>
      </c>
      <c r="N38" s="82">
        <v>1.797195E9</v>
      </c>
      <c r="O38" s="82">
        <v>1.548111E9</v>
      </c>
      <c r="P38" s="82">
        <v>1.146677E9</v>
      </c>
      <c r="Q38" s="82">
        <v>1.082069E9</v>
      </c>
      <c r="R38" s="82"/>
      <c r="S38" s="88"/>
    </row>
    <row r="39">
      <c r="A39" s="71"/>
      <c r="B39" s="80"/>
      <c r="C39" s="80"/>
      <c r="M39" s="84" t="s">
        <v>200</v>
      </c>
      <c r="N39" s="82">
        <v>1.797195E9</v>
      </c>
      <c r="O39" s="82">
        <v>1.548111E9</v>
      </c>
      <c r="P39" s="82">
        <v>1.146677E9</v>
      </c>
      <c r="Q39" s="82">
        <v>1.082069E9</v>
      </c>
      <c r="R39" s="82"/>
      <c r="S39" s="88"/>
    </row>
    <row r="40">
      <c r="A40" s="71"/>
      <c r="B40" s="98">
        <v>2021.0</v>
      </c>
      <c r="C40" s="98">
        <v>2020.0</v>
      </c>
      <c r="D40" s="4">
        <v>2019.0</v>
      </c>
      <c r="M40" s="84" t="s">
        <v>201</v>
      </c>
      <c r="N40" s="82">
        <v>6.65108E8</v>
      </c>
      <c r="O40" s="82">
        <v>5.96146E8</v>
      </c>
      <c r="P40" s="82">
        <v>4.15754E8</v>
      </c>
      <c r="Q40" s="82">
        <v>3.88597E8</v>
      </c>
      <c r="R40" s="82"/>
      <c r="S40" s="88"/>
    </row>
    <row r="41">
      <c r="A41" s="73" t="s">
        <v>98</v>
      </c>
      <c r="B41" s="156">
        <v>3449440.0</v>
      </c>
      <c r="C41" s="156">
        <v>3105403.0</v>
      </c>
      <c r="D41" s="156">
        <v>2426049.0</v>
      </c>
      <c r="M41" s="84" t="s">
        <v>202</v>
      </c>
      <c r="N41" s="86">
        <v>1.9434E8</v>
      </c>
      <c r="O41" s="86">
        <v>2.15209E8</v>
      </c>
      <c r="P41" s="86">
        <v>1.83675E8</v>
      </c>
      <c r="Q41" s="86">
        <v>1.8232E8</v>
      </c>
      <c r="R41" s="87"/>
      <c r="S41" s="88"/>
    </row>
    <row r="42">
      <c r="A42" s="73" t="s">
        <v>100</v>
      </c>
      <c r="B42" s="163">
        <v>294127.0</v>
      </c>
      <c r="C42" s="164">
        <v>279354.0</v>
      </c>
      <c r="D42" s="164">
        <v>261330.0</v>
      </c>
      <c r="M42" s="84" t="s">
        <v>136</v>
      </c>
      <c r="N42" s="82">
        <v>3.03071E8</v>
      </c>
      <c r="O42" s="82">
        <v>2.95522E8</v>
      </c>
      <c r="P42" s="82">
        <v>2.47715E8</v>
      </c>
      <c r="Q42" s="82">
        <v>2.32679E8</v>
      </c>
      <c r="R42" s="82"/>
      <c r="S42" s="88"/>
    </row>
    <row r="43">
      <c r="A43" s="96" t="s">
        <v>102</v>
      </c>
      <c r="C43" s="80"/>
      <c r="M43" s="84" t="s">
        <v>137</v>
      </c>
      <c r="N43" s="82">
        <v>3.03071E8</v>
      </c>
      <c r="O43" s="82">
        <v>2.95522E8</v>
      </c>
      <c r="P43" s="82">
        <v>2.47715E8</v>
      </c>
      <c r="Q43" s="82">
        <v>2.32679E8</v>
      </c>
      <c r="R43" s="82"/>
      <c r="S43" s="88"/>
    </row>
    <row r="44">
      <c r="A44" s="71"/>
      <c r="B44" s="80"/>
      <c r="C44" s="80"/>
      <c r="M44" s="84" t="s">
        <v>138</v>
      </c>
      <c r="N44" s="82">
        <v>1.69172E8</v>
      </c>
      <c r="O44" s="82">
        <v>1.40291E8</v>
      </c>
      <c r="P44" s="82">
        <v>1.18375E8</v>
      </c>
      <c r="Q44" s="82">
        <v>1.14794E8</v>
      </c>
      <c r="R44" s="87"/>
      <c r="S44" s="88"/>
    </row>
    <row r="45">
      <c r="A45" s="71"/>
      <c r="B45" s="80"/>
      <c r="C45" s="80"/>
      <c r="M45" s="84" t="s">
        <v>154</v>
      </c>
      <c r="N45" s="82">
        <v>1.33899E8</v>
      </c>
      <c r="O45" s="82">
        <v>1.55231E8</v>
      </c>
      <c r="P45" s="82">
        <v>1.2934E8</v>
      </c>
      <c r="Q45" s="82">
        <v>1.17885E8</v>
      </c>
      <c r="R45" s="82"/>
      <c r="S45" s="88"/>
    </row>
    <row r="46">
      <c r="A46" s="71"/>
      <c r="B46" s="80"/>
      <c r="C46" s="80"/>
      <c r="G46" s="42"/>
      <c r="M46" s="84" t="s">
        <v>96</v>
      </c>
      <c r="N46" s="82">
        <v>5.3594E7</v>
      </c>
      <c r="O46" s="82">
        <v>4.5208E7</v>
      </c>
      <c r="P46" s="82">
        <v>4.092E7</v>
      </c>
      <c r="Q46" s="82">
        <v>6.9276E7</v>
      </c>
      <c r="R46" s="82"/>
      <c r="S46" s="88"/>
    </row>
    <row r="47">
      <c r="A47" s="71"/>
      <c r="B47" s="80"/>
      <c r="C47" s="80"/>
      <c r="G47" s="42"/>
      <c r="M47" s="84" t="s">
        <v>97</v>
      </c>
      <c r="N47" s="82">
        <v>5.3594E7</v>
      </c>
      <c r="O47" s="82">
        <v>4.5208E7</v>
      </c>
      <c r="P47" s="82">
        <v>4.092E7</v>
      </c>
      <c r="Q47" s="82">
        <v>6.9276E7</v>
      </c>
      <c r="R47" s="82"/>
      <c r="S47" s="88"/>
    </row>
    <row r="48">
      <c r="A48" s="71"/>
      <c r="B48" s="80"/>
      <c r="C48" s="80"/>
      <c r="M48" s="84" t="s">
        <v>203</v>
      </c>
      <c r="N48" s="82" t="s">
        <v>74</v>
      </c>
      <c r="O48" s="82">
        <v>1.2031E7</v>
      </c>
      <c r="P48" s="82">
        <v>1.4754E7</v>
      </c>
      <c r="Q48" s="82">
        <v>3.0059E7</v>
      </c>
      <c r="R48" s="82"/>
      <c r="S48" s="88"/>
    </row>
    <row r="49">
      <c r="A49" s="71"/>
      <c r="B49" s="80"/>
      <c r="C49" s="80"/>
      <c r="M49" s="84" t="s">
        <v>159</v>
      </c>
      <c r="N49" s="85">
        <v>5.3594E7</v>
      </c>
      <c r="O49" s="86">
        <v>4.5208E7</v>
      </c>
      <c r="P49" s="85">
        <v>4.092E7</v>
      </c>
      <c r="Q49" s="85">
        <v>6.9276E7</v>
      </c>
      <c r="R49" s="87"/>
      <c r="S49" s="88"/>
    </row>
    <row r="50">
      <c r="A50" s="71"/>
      <c r="B50" s="80"/>
      <c r="C50" s="80"/>
      <c r="M50" s="84" t="s">
        <v>204</v>
      </c>
      <c r="N50" s="86">
        <v>1.14577E8</v>
      </c>
      <c r="O50" s="86">
        <v>9.9558E7</v>
      </c>
      <c r="P50" s="86">
        <v>7.5569E7</v>
      </c>
      <c r="Q50" s="86">
        <v>1.03004E8</v>
      </c>
      <c r="R50" s="89"/>
      <c r="S50" s="88"/>
    </row>
    <row r="51">
      <c r="A51" s="71"/>
      <c r="B51" s="80"/>
      <c r="C51" s="80"/>
      <c r="M51" s="84" t="s">
        <v>169</v>
      </c>
      <c r="N51" s="82" t="s">
        <v>74</v>
      </c>
      <c r="O51" s="82">
        <v>7.0623E7</v>
      </c>
      <c r="P51" s="82">
        <v>4.3708E7</v>
      </c>
      <c r="Q51" s="82">
        <v>4.1769E7</v>
      </c>
      <c r="R51" s="82"/>
      <c r="S51" s="88"/>
    </row>
    <row r="52">
      <c r="A52" s="71"/>
      <c r="B52" s="80"/>
      <c r="C52" s="80"/>
      <c r="M52" s="84" t="s">
        <v>105</v>
      </c>
      <c r="N52" s="82">
        <v>3.01005E8</v>
      </c>
      <c r="O52" s="82">
        <v>2.81685E8</v>
      </c>
      <c r="P52" s="82">
        <v>2.91498E8</v>
      </c>
      <c r="Q52" s="82">
        <v>2.82031E8</v>
      </c>
      <c r="R52" s="82"/>
      <c r="S52" s="88"/>
    </row>
    <row r="53">
      <c r="A53" s="71"/>
      <c r="B53" s="80"/>
      <c r="C53" s="80"/>
      <c r="M53" s="84" t="s">
        <v>106</v>
      </c>
      <c r="N53" s="82">
        <v>3.01005E8</v>
      </c>
      <c r="O53" s="82">
        <v>2.81685E8</v>
      </c>
      <c r="P53" s="82">
        <v>2.91498E8</v>
      </c>
      <c r="Q53" s="82">
        <v>2.82031E8</v>
      </c>
      <c r="R53" s="82"/>
      <c r="S53" s="88"/>
    </row>
    <row r="54">
      <c r="A54" s="71"/>
      <c r="B54" s="80"/>
      <c r="C54" s="80"/>
      <c r="M54" s="84" t="s">
        <v>205</v>
      </c>
      <c r="N54" s="82">
        <v>1.111E7</v>
      </c>
      <c r="O54" s="82">
        <v>1.4123E7</v>
      </c>
      <c r="P54" s="82">
        <v>2.8635E7</v>
      </c>
      <c r="Q54" s="82">
        <v>4.4455E7</v>
      </c>
      <c r="R54" s="82"/>
      <c r="S54" s="88"/>
    </row>
    <row r="55">
      <c r="A55" s="71"/>
      <c r="B55" s="80"/>
      <c r="C55" s="80"/>
      <c r="M55" s="84" t="s">
        <v>206</v>
      </c>
      <c r="N55" s="82">
        <v>2.055E7</v>
      </c>
      <c r="O55" s="82">
        <v>2.5278E7</v>
      </c>
      <c r="P55" s="82">
        <v>2.4241E7</v>
      </c>
      <c r="Q55" s="82">
        <v>2.6041E7</v>
      </c>
      <c r="R55" s="82"/>
      <c r="S55" s="88"/>
    </row>
    <row r="56">
      <c r="A56" s="71"/>
      <c r="B56" s="80"/>
      <c r="C56" s="80"/>
      <c r="M56" s="84" t="s">
        <v>110</v>
      </c>
      <c r="N56" s="82">
        <v>2.94127E8</v>
      </c>
      <c r="O56" s="82">
        <v>2.79354E8</v>
      </c>
      <c r="P56" s="82">
        <v>2.6133E8</v>
      </c>
      <c r="Q56" s="82">
        <v>2.56515E8</v>
      </c>
      <c r="R56" s="82"/>
      <c r="S56" s="88"/>
    </row>
    <row r="57">
      <c r="A57" s="71"/>
      <c r="B57" s="80"/>
      <c r="C57" s="80"/>
      <c r="M57" s="84" t="s">
        <v>111</v>
      </c>
      <c r="N57" s="82">
        <v>2.94127E8</v>
      </c>
      <c r="O57" s="82">
        <v>2.79354E8</v>
      </c>
      <c r="P57" s="82">
        <v>2.6133E8</v>
      </c>
      <c r="Q57" s="82">
        <v>2.56515E8</v>
      </c>
      <c r="R57" s="82"/>
      <c r="S57" s="88"/>
    </row>
    <row r="58">
      <c r="A58" s="71"/>
      <c r="B58" s="80"/>
      <c r="C58" s="80"/>
      <c r="M58" s="84" t="s">
        <v>112</v>
      </c>
      <c r="N58" s="82">
        <v>3.8943E7</v>
      </c>
      <c r="O58" s="82">
        <v>3.4168E7</v>
      </c>
      <c r="P58" s="82">
        <v>3.1098E7</v>
      </c>
      <c r="Q58" s="82">
        <v>3.0173E7</v>
      </c>
      <c r="R58" s="82"/>
      <c r="S58" s="88"/>
    </row>
    <row r="59">
      <c r="A59" s="71"/>
      <c r="B59" s="98">
        <v>2021.0</v>
      </c>
      <c r="C59" s="98">
        <v>2020.0</v>
      </c>
      <c r="D59" s="4">
        <v>2019.0</v>
      </c>
      <c r="M59" s="84" t="s">
        <v>162</v>
      </c>
      <c r="N59" s="82">
        <v>3.4838E7</v>
      </c>
      <c r="O59" s="82">
        <v>3.0063E7</v>
      </c>
      <c r="P59" s="82">
        <v>2.6993E7</v>
      </c>
      <c r="Q59" s="82">
        <v>2.6068E7</v>
      </c>
      <c r="R59" s="82"/>
      <c r="S59" s="88"/>
    </row>
    <row r="60">
      <c r="A60" s="73" t="s">
        <v>119</v>
      </c>
      <c r="B60" s="157">
        <f t="shared" ref="B60:D60" si="3">SUM(B41+B42)</f>
        <v>3743567</v>
      </c>
      <c r="C60" s="157">
        <f t="shared" si="3"/>
        <v>3384757</v>
      </c>
      <c r="D60" s="157">
        <f t="shared" si="3"/>
        <v>2687379</v>
      </c>
      <c r="M60" s="84" t="s">
        <v>113</v>
      </c>
      <c r="N60" s="82">
        <v>4105000.0</v>
      </c>
      <c r="O60" s="82">
        <v>4105000.0</v>
      </c>
      <c r="P60" s="82">
        <v>4105000.0</v>
      </c>
      <c r="Q60" s="82">
        <v>4105000.0</v>
      </c>
      <c r="R60" s="87"/>
      <c r="S60" s="88"/>
    </row>
    <row r="61">
      <c r="A61" s="73" t="s">
        <v>49</v>
      </c>
      <c r="B61" s="165">
        <v>72268.0</v>
      </c>
      <c r="C61" s="165">
        <v>236990.0</v>
      </c>
      <c r="D61" s="165">
        <v>223211.0</v>
      </c>
      <c r="M61" s="84" t="s">
        <v>49</v>
      </c>
      <c r="N61" s="82">
        <v>2.72268E8</v>
      </c>
      <c r="O61" s="82">
        <v>2.3699E8</v>
      </c>
      <c r="P61" s="82">
        <v>2.23211E8</v>
      </c>
      <c r="Q61" s="82">
        <v>1.99202E8</v>
      </c>
      <c r="R61" s="82"/>
      <c r="S61" s="88"/>
    </row>
    <row r="62">
      <c r="A62" s="6"/>
      <c r="M62" s="84" t="s">
        <v>114</v>
      </c>
      <c r="N62" s="82">
        <v>8.8415E7</v>
      </c>
      <c r="O62" s="82">
        <v>8.8394E7</v>
      </c>
      <c r="P62" s="82">
        <v>8.8522E7</v>
      </c>
      <c r="Q62" s="82">
        <v>8.9162E7</v>
      </c>
      <c r="R62" s="82"/>
      <c r="S62" s="88"/>
    </row>
    <row r="63">
      <c r="A63" s="6"/>
      <c r="M63" s="84" t="s">
        <v>164</v>
      </c>
      <c r="N63" s="82">
        <v>1.05415E8</v>
      </c>
      <c r="O63" s="82">
        <v>8.8184E7</v>
      </c>
      <c r="P63" s="82">
        <v>8.3049E7</v>
      </c>
      <c r="Q63" s="82">
        <v>6.0494E7</v>
      </c>
      <c r="R63" s="82"/>
      <c r="S63" s="88"/>
    </row>
    <row r="64">
      <c r="A64" s="6"/>
      <c r="M64" s="84" t="s">
        <v>148</v>
      </c>
      <c r="N64" s="86">
        <v>-84000.0</v>
      </c>
      <c r="O64" s="86">
        <v>7986000.0</v>
      </c>
      <c r="P64" s="86">
        <v>1569000.0</v>
      </c>
      <c r="Q64" s="86">
        <v>-1507000.0</v>
      </c>
      <c r="R64" s="89"/>
      <c r="S64" s="88"/>
    </row>
    <row r="65">
      <c r="A65" s="6"/>
      <c r="M65" s="84" t="s">
        <v>115</v>
      </c>
      <c r="N65" s="82" t="s">
        <v>74</v>
      </c>
      <c r="O65" s="82" t="s">
        <v>74</v>
      </c>
      <c r="P65" s="82">
        <v>-21000.0</v>
      </c>
      <c r="Q65" s="82">
        <v>-21000.0</v>
      </c>
      <c r="R65" s="82"/>
      <c r="S65" s="88"/>
    </row>
    <row r="66">
      <c r="A66" s="6"/>
      <c r="M66" s="84" t="s">
        <v>117</v>
      </c>
      <c r="N66" s="86">
        <v>5.95132E8</v>
      </c>
      <c r="O66" s="86">
        <v>5.61039E8</v>
      </c>
      <c r="P66" s="86">
        <v>5.52828E8</v>
      </c>
      <c r="Q66" s="86">
        <v>5.38546E8</v>
      </c>
      <c r="R66" s="89"/>
      <c r="S66" s="88"/>
    </row>
    <row r="67">
      <c r="A67" s="6"/>
      <c r="M67" s="84" t="s">
        <v>207</v>
      </c>
      <c r="N67" s="86">
        <v>3.4838E7</v>
      </c>
      <c r="O67" s="82">
        <v>3.0063E7</v>
      </c>
      <c r="P67" s="82">
        <v>2.6993E7</v>
      </c>
      <c r="Q67" s="82">
        <v>2.6068E7</v>
      </c>
      <c r="R67" s="87"/>
      <c r="S67" s="88"/>
    </row>
    <row r="68">
      <c r="A68" s="6"/>
      <c r="M68" s="84" t="s">
        <v>118</v>
      </c>
      <c r="N68" s="82">
        <v>2.59289E8</v>
      </c>
      <c r="O68" s="82">
        <v>2.49291E8</v>
      </c>
      <c r="P68" s="82">
        <v>2.34337E8</v>
      </c>
      <c r="Q68" s="82">
        <v>2.30447E8</v>
      </c>
      <c r="R68" s="82"/>
      <c r="S68" s="88"/>
    </row>
    <row r="69">
      <c r="A69" s="6"/>
      <c r="M69" s="84" t="s">
        <v>121</v>
      </c>
      <c r="N69" s="82">
        <v>2.37436E8</v>
      </c>
      <c r="O69" s="82">
        <v>2.25926E8</v>
      </c>
      <c r="P69" s="82">
        <v>2.07989E8</v>
      </c>
      <c r="Q69" s="82">
        <v>2.02166E8</v>
      </c>
      <c r="R69" s="82"/>
    </row>
    <row r="70">
      <c r="A70" s="6"/>
      <c r="M70" s="110" t="s">
        <v>123</v>
      </c>
      <c r="N70" s="49">
        <v>6.13888E8</v>
      </c>
      <c r="O70" s="49">
        <v>5.76184E8</v>
      </c>
      <c r="P70" s="49">
        <v>5.66755E8</v>
      </c>
      <c r="Q70" s="49">
        <v>5.81754E8</v>
      </c>
    </row>
    <row r="71">
      <c r="A71" s="6"/>
      <c r="M71" s="110" t="s">
        <v>124</v>
      </c>
      <c r="N71" s="49">
        <v>2.02598E8</v>
      </c>
      <c r="O71" s="49">
        <v>1.95863E8</v>
      </c>
      <c r="P71" s="49">
        <v>1.80996E8</v>
      </c>
      <c r="Q71" s="49">
        <v>1.76098E8</v>
      </c>
    </row>
    <row r="72">
      <c r="A72" s="6"/>
      <c r="M72" s="110" t="s">
        <v>98</v>
      </c>
      <c r="N72" s="49">
        <v>3.54599E8</v>
      </c>
      <c r="O72" s="49">
        <v>3.26893E8</v>
      </c>
      <c r="P72" s="49">
        <v>3.32418E8</v>
      </c>
      <c r="Q72" s="49">
        <v>3.51307E8</v>
      </c>
    </row>
    <row r="73">
      <c r="A73" s="6"/>
      <c r="M73" s="110" t="s">
        <v>125</v>
      </c>
      <c r="N73" s="110" t="s">
        <v>74</v>
      </c>
      <c r="O73" s="110" t="s">
        <v>74</v>
      </c>
      <c r="P73" s="49">
        <v>6.8787E7</v>
      </c>
      <c r="Q73" s="49">
        <v>7.2514E7</v>
      </c>
    </row>
    <row r="74">
      <c r="A74" s="6"/>
      <c r="M74" s="110" t="s">
        <v>126</v>
      </c>
      <c r="N74" s="49">
        <v>4104934.0</v>
      </c>
      <c r="O74" s="49">
        <v>4104934.0</v>
      </c>
      <c r="P74" s="49">
        <v>4104934.0</v>
      </c>
      <c r="Q74" s="49">
        <v>4104934.0</v>
      </c>
    </row>
    <row r="75">
      <c r="A75" s="6"/>
      <c r="M75" s="110" t="s">
        <v>127</v>
      </c>
      <c r="N75" s="49">
        <v>2944149.0</v>
      </c>
      <c r="O75" s="49">
        <v>3049434.0</v>
      </c>
      <c r="P75" s="49">
        <v>3084021.0</v>
      </c>
      <c r="Q75" s="49">
        <v>3275766.0</v>
      </c>
    </row>
    <row r="76">
      <c r="A76" s="6"/>
      <c r="M76" s="110" t="s">
        <v>208</v>
      </c>
      <c r="N76" s="49">
        <v>391850.0</v>
      </c>
      <c r="O76" s="49">
        <v>280850.0</v>
      </c>
      <c r="P76" s="49">
        <v>338050.0</v>
      </c>
      <c r="Q76" s="49">
        <v>336250.0</v>
      </c>
    </row>
    <row r="77">
      <c r="A77" s="6"/>
      <c r="M77" s="110" t="s">
        <v>165</v>
      </c>
      <c r="N77" s="49">
        <v>1160785.0</v>
      </c>
      <c r="O77" s="49">
        <v>1055499.0</v>
      </c>
      <c r="P77" s="49">
        <v>1020913.0</v>
      </c>
      <c r="Q77" s="49">
        <v>829168.0</v>
      </c>
    </row>
    <row r="78">
      <c r="A78" s="6"/>
    </row>
    <row r="79">
      <c r="A79" s="6"/>
    </row>
    <row r="80">
      <c r="A80" s="6"/>
    </row>
    <row r="81">
      <c r="A81" s="6"/>
    </row>
    <row r="82">
      <c r="A82" s="6"/>
    </row>
    <row r="83">
      <c r="A83" s="6"/>
    </row>
    <row r="84">
      <c r="A84" s="6"/>
    </row>
    <row r="85">
      <c r="A85" s="6"/>
    </row>
    <row r="86">
      <c r="A86" s="6"/>
    </row>
    <row r="87">
      <c r="A87" s="6"/>
    </row>
    <row r="88">
      <c r="A88" s="6"/>
    </row>
    <row r="89">
      <c r="A89" s="6"/>
    </row>
    <row r="90">
      <c r="A90" s="6"/>
    </row>
    <row r="91">
      <c r="A91" s="6"/>
    </row>
    <row r="92">
      <c r="A92" s="6"/>
    </row>
    <row r="93">
      <c r="A93" s="6"/>
    </row>
    <row r="94">
      <c r="A94" s="6"/>
    </row>
    <row r="95">
      <c r="A95" s="6"/>
    </row>
    <row r="96">
      <c r="A96" s="6"/>
    </row>
    <row r="97">
      <c r="A97" s="6"/>
    </row>
    <row r="98">
      <c r="A98" s="6"/>
    </row>
    <row r="99">
      <c r="A99" s="6"/>
    </row>
    <row r="100">
      <c r="A100" s="6"/>
    </row>
    <row r="101">
      <c r="A101" s="6"/>
    </row>
    <row r="102">
      <c r="A102" s="6"/>
    </row>
    <row r="103">
      <c r="A103" s="6"/>
    </row>
    <row r="104">
      <c r="A104" s="6"/>
    </row>
    <row r="105">
      <c r="A105" s="6"/>
    </row>
    <row r="106">
      <c r="A106" s="6"/>
    </row>
    <row r="107">
      <c r="A107" s="6"/>
    </row>
    <row r="108">
      <c r="A108" s="6"/>
    </row>
    <row r="109">
      <c r="A109" s="6"/>
    </row>
    <row r="110">
      <c r="A110" s="6"/>
    </row>
    <row r="111">
      <c r="A111" s="6"/>
    </row>
    <row r="112">
      <c r="A112" s="6"/>
    </row>
    <row r="113">
      <c r="A113" s="6"/>
    </row>
    <row r="114">
      <c r="A114" s="6"/>
    </row>
    <row r="115">
      <c r="A115" s="6"/>
    </row>
    <row r="116">
      <c r="A116" s="6"/>
    </row>
    <row r="117">
      <c r="A117" s="6"/>
    </row>
    <row r="118">
      <c r="A118" s="6"/>
    </row>
    <row r="119">
      <c r="A119" s="6"/>
    </row>
    <row r="120">
      <c r="A120" s="6"/>
    </row>
    <row r="121">
      <c r="A121" s="6"/>
    </row>
    <row r="122">
      <c r="A122" s="6"/>
    </row>
    <row r="123">
      <c r="A123" s="6"/>
    </row>
    <row r="124">
      <c r="A124" s="6"/>
    </row>
    <row r="125">
      <c r="A125" s="6"/>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6"/>
    </row>
    <row r="142">
      <c r="A142" s="6"/>
    </row>
    <row r="143">
      <c r="A143" s="6"/>
    </row>
    <row r="144">
      <c r="A144" s="6"/>
    </row>
    <row r="145">
      <c r="A145" s="6"/>
    </row>
    <row r="146">
      <c r="A146" s="6"/>
    </row>
    <row r="147">
      <c r="A147" s="6"/>
    </row>
    <row r="148">
      <c r="A148" s="6"/>
    </row>
    <row r="149">
      <c r="A149" s="6"/>
    </row>
    <row r="150">
      <c r="A150" s="6"/>
    </row>
    <row r="151">
      <c r="A151" s="6"/>
    </row>
    <row r="152">
      <c r="A152" s="6"/>
    </row>
    <row r="153">
      <c r="A153" s="6"/>
    </row>
    <row r="154">
      <c r="A154" s="6"/>
    </row>
    <row r="155">
      <c r="A155" s="6"/>
    </row>
    <row r="156">
      <c r="A156" s="6"/>
    </row>
    <row r="157">
      <c r="A157" s="6"/>
    </row>
    <row r="158">
      <c r="A158" s="6"/>
    </row>
    <row r="159">
      <c r="A159" s="6"/>
    </row>
    <row r="160">
      <c r="A160" s="6"/>
    </row>
    <row r="161">
      <c r="A161" s="6"/>
    </row>
    <row r="162">
      <c r="A162" s="6"/>
    </row>
    <row r="163">
      <c r="A163" s="6"/>
    </row>
    <row r="164">
      <c r="A164" s="6"/>
    </row>
    <row r="165">
      <c r="A165" s="6"/>
    </row>
    <row r="166">
      <c r="A166" s="6"/>
    </row>
    <row r="167">
      <c r="A167" s="6"/>
    </row>
    <row r="168">
      <c r="A168" s="6"/>
    </row>
    <row r="169">
      <c r="A169" s="6"/>
    </row>
    <row r="170">
      <c r="A170" s="6"/>
    </row>
    <row r="171">
      <c r="A171" s="6"/>
    </row>
    <row r="172">
      <c r="A172" s="6"/>
    </row>
    <row r="173">
      <c r="A173" s="6"/>
    </row>
    <row r="174">
      <c r="A174" s="6"/>
    </row>
    <row r="175">
      <c r="A175" s="6"/>
    </row>
    <row r="176">
      <c r="A176" s="6"/>
    </row>
    <row r="177">
      <c r="A177" s="6"/>
    </row>
    <row r="178">
      <c r="A178" s="6"/>
    </row>
    <row r="179">
      <c r="A179" s="6"/>
    </row>
    <row r="180">
      <c r="A180" s="6"/>
    </row>
    <row r="181">
      <c r="A181" s="6"/>
    </row>
    <row r="182">
      <c r="A182" s="6"/>
    </row>
    <row r="183">
      <c r="A183" s="6"/>
    </row>
    <row r="184">
      <c r="A184" s="6"/>
    </row>
    <row r="185">
      <c r="A185" s="6"/>
    </row>
    <row r="186">
      <c r="A186" s="6"/>
    </row>
    <row r="187">
      <c r="A187" s="6"/>
    </row>
    <row r="188">
      <c r="A188" s="6"/>
    </row>
    <row r="189">
      <c r="A189" s="6"/>
    </row>
    <row r="190">
      <c r="A190" s="6"/>
    </row>
    <row r="191">
      <c r="A191" s="6"/>
    </row>
    <row r="192">
      <c r="A192" s="6"/>
    </row>
    <row r="193">
      <c r="A193" s="6"/>
    </row>
    <row r="194">
      <c r="A194" s="6"/>
    </row>
    <row r="195">
      <c r="A195" s="6"/>
    </row>
    <row r="196">
      <c r="A196" s="6"/>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sheetData>
  <mergeCells count="1">
    <mergeCell ref="A43:B43"/>
  </mergeCells>
  <printOptions gridLines="1" horizontalCentered="1"/>
  <pageMargins bottom="0.75" footer="0.0" header="0.0" left="0.7" right="0.7" top="0.75"/>
  <pageSetup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2" width="13.88"/>
    <col customWidth="1" min="10" max="10" width="16.13"/>
    <col customWidth="1" min="13" max="13" width="45.13"/>
    <col customWidth="1" min="14" max="14" width="30.5"/>
    <col customWidth="1" min="15" max="15" width="20.88"/>
    <col customWidth="1" min="20" max="20" width="32.0"/>
    <col customWidth="1" min="23" max="23" width="63.38"/>
  </cols>
  <sheetData>
    <row r="1">
      <c r="A1" s="30"/>
      <c r="B1" s="31"/>
      <c r="C1" s="31"/>
      <c r="D1" s="31"/>
      <c r="M1" s="32"/>
      <c r="O1" s="4"/>
      <c r="T1" s="33"/>
      <c r="U1" s="34"/>
    </row>
    <row r="2">
      <c r="A2" s="30"/>
      <c r="B2" s="35">
        <v>2022.0</v>
      </c>
      <c r="C2" s="35">
        <v>2021.0</v>
      </c>
      <c r="D2" s="35">
        <v>2020.0</v>
      </c>
      <c r="M2" s="36" t="s">
        <v>57</v>
      </c>
      <c r="O2" s="37"/>
      <c r="T2" s="38"/>
      <c r="U2" s="39"/>
      <c r="W2" s="40"/>
    </row>
    <row r="3">
      <c r="A3" s="41" t="s">
        <v>58</v>
      </c>
      <c r="B3" s="9">
        <f>N21</f>
        <v>11526460000</v>
      </c>
      <c r="C3" s="42">
        <v>9.48201E9</v>
      </c>
      <c r="D3" s="42">
        <v>9.07655E9</v>
      </c>
      <c r="M3" s="43"/>
      <c r="N3" s="4">
        <v>2022.0</v>
      </c>
      <c r="O3" s="4">
        <v>2021.0</v>
      </c>
      <c r="P3" s="4">
        <v>2020.0</v>
      </c>
      <c r="T3" s="44"/>
      <c r="U3" s="45"/>
      <c r="V3" s="45"/>
      <c r="W3" s="46"/>
      <c r="X3" s="45"/>
      <c r="Y3" s="45"/>
    </row>
    <row r="4">
      <c r="A4" s="41" t="s">
        <v>2</v>
      </c>
      <c r="B4" s="10">
        <f>N6</f>
        <v>3470190000</v>
      </c>
      <c r="C4" s="42">
        <v>3.73011E9</v>
      </c>
      <c r="D4" s="42">
        <v>2.5826E9</v>
      </c>
      <c r="M4" s="43"/>
      <c r="N4" s="47"/>
      <c r="O4" s="48"/>
      <c r="P4" s="49"/>
      <c r="Q4" s="49"/>
    </row>
    <row r="5">
      <c r="A5" s="30"/>
      <c r="C5" s="31"/>
      <c r="D5" s="31"/>
      <c r="M5" s="50" t="s">
        <v>59</v>
      </c>
      <c r="N5" s="51">
        <v>1.499665E10</v>
      </c>
      <c r="O5" s="48">
        <v>1.321212E10</v>
      </c>
      <c r="P5" s="49">
        <v>1.165915E10</v>
      </c>
      <c r="Q5" s="49"/>
      <c r="T5" s="44"/>
      <c r="U5" s="52"/>
      <c r="V5" s="52"/>
      <c r="W5" s="53"/>
      <c r="X5" s="52"/>
      <c r="Y5" s="52"/>
    </row>
    <row r="6">
      <c r="A6" s="30"/>
      <c r="C6" s="31"/>
      <c r="D6" s="31"/>
      <c r="M6" s="50" t="s">
        <v>60</v>
      </c>
      <c r="N6" s="49">
        <v>3.47019E9</v>
      </c>
      <c r="O6" s="49">
        <v>3.73011E9</v>
      </c>
      <c r="P6" s="49">
        <v>2.5826E9</v>
      </c>
      <c r="Q6" s="49"/>
    </row>
    <row r="7">
      <c r="A7" s="30"/>
      <c r="C7" s="31"/>
      <c r="D7" s="31"/>
      <c r="M7" s="43" t="s">
        <v>61</v>
      </c>
      <c r="N7" s="51">
        <v>1.529E9</v>
      </c>
      <c r="O7" s="49">
        <v>1.74742E9</v>
      </c>
      <c r="P7" s="49">
        <v>1.17724E9</v>
      </c>
      <c r="Q7" s="49"/>
      <c r="T7" s="54"/>
      <c r="U7" s="55"/>
      <c r="V7" s="52"/>
      <c r="W7" s="56"/>
      <c r="X7" s="57"/>
      <c r="Y7" s="57"/>
    </row>
    <row r="8">
      <c r="A8" s="30"/>
      <c r="C8" s="31"/>
      <c r="D8" s="31"/>
      <c r="M8" s="58" t="s">
        <v>62</v>
      </c>
      <c r="N8" s="49">
        <v>3.3509E8</v>
      </c>
      <c r="O8" s="49">
        <v>1.4506E8</v>
      </c>
      <c r="P8" s="49">
        <v>2.5803E8</v>
      </c>
      <c r="Q8" s="49"/>
      <c r="T8" s="54"/>
      <c r="U8" s="55"/>
      <c r="V8" s="57"/>
      <c r="W8" s="56"/>
      <c r="X8" s="57"/>
      <c r="Y8" s="57"/>
    </row>
    <row r="9">
      <c r="A9" s="30"/>
      <c r="B9" s="31"/>
      <c r="C9" s="31"/>
      <c r="D9" s="31"/>
      <c r="M9" s="59" t="s">
        <v>63</v>
      </c>
      <c r="N9" s="49">
        <v>8.82E7</v>
      </c>
      <c r="O9" s="49">
        <v>8.89E7</v>
      </c>
      <c r="P9" s="49">
        <v>1.4116E8</v>
      </c>
      <c r="Q9" s="49"/>
      <c r="T9" s="60"/>
      <c r="U9" s="61"/>
      <c r="V9" s="61"/>
      <c r="W9" s="62"/>
      <c r="X9" s="61"/>
      <c r="Y9" s="61"/>
    </row>
    <row r="10">
      <c r="A10" s="30"/>
      <c r="B10" s="31"/>
      <c r="C10" s="31"/>
      <c r="D10" s="31"/>
      <c r="M10" s="59" t="s">
        <v>64</v>
      </c>
      <c r="N10" s="49">
        <v>2.4689E8</v>
      </c>
      <c r="O10" s="49">
        <v>5.616E7</v>
      </c>
      <c r="P10" s="49">
        <v>1.1687E8</v>
      </c>
      <c r="Q10" s="49"/>
      <c r="T10" s="63"/>
      <c r="U10" s="64"/>
      <c r="V10" s="64"/>
      <c r="W10" s="65"/>
      <c r="X10" s="64"/>
      <c r="Y10" s="64"/>
    </row>
    <row r="11">
      <c r="A11" s="30"/>
      <c r="B11" s="31"/>
      <c r="C11" s="31"/>
      <c r="D11" s="31"/>
      <c r="M11" s="59" t="s">
        <v>65</v>
      </c>
      <c r="N11" s="61">
        <v>1.19391E9</v>
      </c>
      <c r="O11" s="49">
        <v>1.60236E9</v>
      </c>
      <c r="P11" s="49">
        <v>9.1921E8</v>
      </c>
      <c r="Q11" s="49"/>
      <c r="T11" s="60"/>
      <c r="U11" s="61"/>
      <c r="V11" s="61"/>
      <c r="W11" s="62"/>
      <c r="X11" s="61"/>
      <c r="Y11" s="61"/>
    </row>
    <row r="12">
      <c r="A12" s="30"/>
      <c r="B12" s="31"/>
      <c r="C12" s="31"/>
      <c r="D12" s="31"/>
      <c r="M12" s="59" t="s">
        <v>66</v>
      </c>
      <c r="N12" s="64">
        <v>1.07778E9</v>
      </c>
      <c r="O12" s="49">
        <v>8.1672E8</v>
      </c>
      <c r="P12" s="49">
        <v>7.3903E8</v>
      </c>
      <c r="Q12" s="49"/>
      <c r="T12" s="63"/>
      <c r="U12" s="64"/>
      <c r="V12" s="64"/>
      <c r="W12" s="65"/>
      <c r="X12" s="64"/>
      <c r="Y12" s="64"/>
    </row>
    <row r="13">
      <c r="A13" s="30"/>
      <c r="B13" s="31"/>
      <c r="C13" s="31"/>
      <c r="D13" s="31"/>
      <c r="M13" s="58" t="s">
        <v>67</v>
      </c>
      <c r="N13" s="61">
        <v>2.9842E8</v>
      </c>
      <c r="O13" s="49">
        <v>2.68E8</v>
      </c>
      <c r="P13" s="49">
        <v>2.7035E8</v>
      </c>
      <c r="Q13" s="49"/>
      <c r="T13" s="63"/>
      <c r="U13" s="64"/>
      <c r="V13" s="64"/>
      <c r="W13" s="65"/>
      <c r="X13" s="64"/>
      <c r="Y13" s="64"/>
    </row>
    <row r="14">
      <c r="A14" s="30"/>
      <c r="B14" s="31"/>
      <c r="C14" s="31"/>
      <c r="D14" s="31"/>
      <c r="M14" s="59" t="s">
        <v>68</v>
      </c>
      <c r="N14" s="64">
        <v>3.3985E8</v>
      </c>
      <c r="O14" s="49">
        <v>2.7781E8</v>
      </c>
      <c r="P14" s="49">
        <v>2.1617E8</v>
      </c>
      <c r="Q14" s="49"/>
      <c r="T14" s="60"/>
      <c r="U14" s="52"/>
      <c r="V14" s="52"/>
      <c r="W14" s="53"/>
      <c r="X14" s="52"/>
      <c r="Y14" s="52"/>
    </row>
    <row r="15">
      <c r="A15" s="30"/>
      <c r="B15" s="31"/>
      <c r="C15" s="31"/>
      <c r="D15" s="31"/>
      <c r="M15" s="59" t="s">
        <v>69</v>
      </c>
      <c r="N15" s="64">
        <v>4.127E8</v>
      </c>
      <c r="O15" s="49">
        <v>2.5121E8</v>
      </c>
      <c r="P15" s="49">
        <v>2.3151E8</v>
      </c>
      <c r="Q15" s="49"/>
      <c r="T15" s="60"/>
      <c r="U15" s="61"/>
      <c r="V15" s="61"/>
      <c r="W15" s="62"/>
      <c r="X15" s="61"/>
      <c r="Y15" s="61"/>
    </row>
    <row r="16">
      <c r="A16" s="30"/>
      <c r="B16" s="31"/>
      <c r="C16" s="31"/>
      <c r="D16" s="31"/>
      <c r="M16" s="59" t="s">
        <v>70</v>
      </c>
      <c r="N16" s="51">
        <v>2.681E7</v>
      </c>
      <c r="O16" s="49">
        <v>1.97E7</v>
      </c>
      <c r="P16" s="49">
        <v>2.1E7</v>
      </c>
      <c r="Q16" s="49"/>
      <c r="T16" s="54"/>
      <c r="U16" s="55"/>
      <c r="V16" s="57"/>
      <c r="W16" s="56"/>
      <c r="X16" s="57"/>
      <c r="Y16" s="57"/>
    </row>
    <row r="17">
      <c r="A17" s="30"/>
      <c r="B17" s="31"/>
      <c r="C17" s="31"/>
      <c r="D17" s="31"/>
      <c r="M17" s="59" t="s">
        <v>71</v>
      </c>
      <c r="N17" s="61">
        <v>4.3965E8</v>
      </c>
      <c r="O17" s="49">
        <v>4.0129E8</v>
      </c>
      <c r="P17" s="49">
        <v>3.3284E8</v>
      </c>
      <c r="Q17" s="49"/>
      <c r="T17" s="60"/>
      <c r="U17" s="61"/>
      <c r="V17" s="61"/>
      <c r="W17" s="62"/>
      <c r="X17" s="61"/>
      <c r="Y17" s="61"/>
    </row>
    <row r="18">
      <c r="A18" s="30"/>
      <c r="B18" s="31"/>
      <c r="C18" s="31"/>
      <c r="D18" s="31"/>
      <c r="M18" s="58" t="s">
        <v>72</v>
      </c>
      <c r="N18" s="49">
        <v>2.669E7</v>
      </c>
      <c r="O18" s="49">
        <v>2.891E7</v>
      </c>
      <c r="P18" s="49">
        <v>5.117E7</v>
      </c>
      <c r="Q18" s="49"/>
      <c r="T18" s="60"/>
      <c r="U18" s="61"/>
      <c r="V18" s="61"/>
      <c r="W18" s="62"/>
      <c r="X18" s="61"/>
      <c r="Y18" s="61"/>
    </row>
    <row r="19">
      <c r="A19" s="30"/>
      <c r="B19" s="31"/>
      <c r="C19" s="31"/>
      <c r="D19" s="31"/>
      <c r="M19" s="59" t="s">
        <v>73</v>
      </c>
      <c r="N19" s="61" t="s">
        <v>74</v>
      </c>
      <c r="O19" s="49" t="s">
        <v>74</v>
      </c>
      <c r="P19" s="49">
        <v>0.0</v>
      </c>
      <c r="Q19" s="49"/>
      <c r="T19" s="60"/>
      <c r="U19" s="61"/>
      <c r="V19" s="61"/>
      <c r="W19" s="62"/>
      <c r="X19" s="61"/>
      <c r="Y19" s="61"/>
    </row>
    <row r="20">
      <c r="A20" s="30"/>
      <c r="B20" s="31"/>
      <c r="C20" s="31"/>
      <c r="D20" s="31"/>
      <c r="M20" s="59" t="s">
        <v>75</v>
      </c>
      <c r="N20" s="61">
        <v>1.5937E8</v>
      </c>
      <c r="O20" s="49">
        <v>1.4655E8</v>
      </c>
      <c r="P20" s="49">
        <v>7.907E7</v>
      </c>
      <c r="Q20" s="49"/>
      <c r="T20" s="60"/>
      <c r="U20" s="61"/>
      <c r="V20" s="61"/>
      <c r="W20" s="62"/>
      <c r="X20" s="61"/>
      <c r="Y20" s="61"/>
    </row>
    <row r="21">
      <c r="A21" s="30"/>
      <c r="B21" s="31"/>
      <c r="C21" s="31"/>
      <c r="D21" s="31"/>
      <c r="M21" s="66" t="s">
        <v>76</v>
      </c>
      <c r="N21" s="61">
        <v>1.152646E10</v>
      </c>
      <c r="O21" s="49">
        <v>9.48201E9</v>
      </c>
      <c r="P21" s="49">
        <v>9.07655E9</v>
      </c>
      <c r="Q21" s="49"/>
      <c r="T21" s="63"/>
      <c r="U21" s="64"/>
      <c r="V21" s="64"/>
      <c r="W21" s="65"/>
      <c r="X21" s="64"/>
      <c r="Y21" s="64"/>
    </row>
    <row r="22">
      <c r="A22" s="30"/>
      <c r="B22" s="35">
        <v>2022.0</v>
      </c>
      <c r="C22" s="35">
        <v>2021.0</v>
      </c>
      <c r="D22" s="35">
        <v>2020.0</v>
      </c>
      <c r="M22" s="59" t="s">
        <v>77</v>
      </c>
      <c r="N22" s="61">
        <v>5.68506E9</v>
      </c>
      <c r="O22" s="49">
        <v>5.22237E9</v>
      </c>
      <c r="P22" s="49">
        <v>4.95016E9</v>
      </c>
      <c r="Q22" s="49"/>
      <c r="T22" s="54"/>
      <c r="U22" s="55"/>
      <c r="V22" s="57"/>
      <c r="W22" s="56"/>
      <c r="X22" s="57"/>
      <c r="Y22" s="57"/>
    </row>
    <row r="23">
      <c r="A23" s="41" t="s">
        <v>78</v>
      </c>
      <c r="B23" s="9">
        <f>N43</f>
        <v>3020190000</v>
      </c>
      <c r="C23" s="42">
        <v>2.44212E9</v>
      </c>
      <c r="D23" s="42">
        <v>2.91651E9</v>
      </c>
      <c r="M23" s="58" t="s">
        <v>79</v>
      </c>
      <c r="N23" s="64">
        <v>7.64989E9</v>
      </c>
      <c r="O23" s="49">
        <v>6.88811E9</v>
      </c>
      <c r="P23" s="49">
        <v>6.45123E9</v>
      </c>
      <c r="Q23" s="49"/>
      <c r="T23" s="60"/>
      <c r="U23" s="61"/>
      <c r="V23" s="61"/>
      <c r="W23" s="62"/>
      <c r="X23" s="61"/>
      <c r="Y23" s="61"/>
    </row>
    <row r="24">
      <c r="A24" s="41" t="s">
        <v>80</v>
      </c>
      <c r="B24" s="10">
        <v>3.08662E9</v>
      </c>
      <c r="C24" s="42">
        <v>2.77568E9</v>
      </c>
      <c r="D24" s="42">
        <v>4.12916E9</v>
      </c>
      <c r="M24" s="59" t="s">
        <v>81</v>
      </c>
      <c r="N24" s="49">
        <v>0.0</v>
      </c>
      <c r="O24" s="49">
        <v>0.0</v>
      </c>
      <c r="P24" s="49">
        <v>0.0</v>
      </c>
      <c r="Q24" s="49"/>
      <c r="T24" s="60"/>
      <c r="U24" s="61"/>
      <c r="V24" s="61"/>
      <c r="W24" s="62"/>
      <c r="X24" s="61"/>
      <c r="Y24" s="61"/>
    </row>
    <row r="25">
      <c r="A25" s="30"/>
      <c r="C25" s="31"/>
      <c r="D25" s="31"/>
      <c r="M25" s="59" t="s">
        <v>82</v>
      </c>
      <c r="N25" s="61">
        <v>6.9855E8</v>
      </c>
      <c r="O25" s="49">
        <v>6.8996E8</v>
      </c>
      <c r="P25" s="49">
        <v>6.8743E8</v>
      </c>
      <c r="Q25" s="49"/>
      <c r="T25" s="60"/>
      <c r="U25" s="61"/>
      <c r="V25" s="61"/>
      <c r="W25" s="62"/>
      <c r="X25" s="61"/>
      <c r="Y25" s="61"/>
    </row>
    <row r="26">
      <c r="A26" s="30"/>
      <c r="C26" s="31"/>
      <c r="D26" s="31"/>
      <c r="M26" s="59" t="s">
        <v>83</v>
      </c>
      <c r="N26" s="61">
        <v>4.7561E8</v>
      </c>
      <c r="O26" s="49">
        <v>3.6553E8</v>
      </c>
      <c r="P26" s="49">
        <v>3.438E8</v>
      </c>
      <c r="Q26" s="49"/>
      <c r="T26" s="60"/>
      <c r="U26" s="61"/>
      <c r="V26" s="61"/>
      <c r="W26" s="62"/>
      <c r="X26" s="61"/>
      <c r="Y26" s="61"/>
    </row>
    <row r="27">
      <c r="A27" s="30"/>
      <c r="C27" s="31"/>
      <c r="D27" s="31"/>
      <c r="M27" s="59" t="s">
        <v>84</v>
      </c>
      <c r="N27" s="61">
        <v>5.28372E9</v>
      </c>
      <c r="O27" s="49">
        <v>4.78212E9</v>
      </c>
      <c r="P27" s="49">
        <v>4.54557E9</v>
      </c>
      <c r="Q27" s="49"/>
      <c r="T27" s="63"/>
      <c r="U27" s="64"/>
      <c r="V27" s="64"/>
      <c r="W27" s="65"/>
      <c r="X27" s="64"/>
      <c r="Y27" s="64"/>
    </row>
    <row r="28">
      <c r="A28" s="30"/>
      <c r="C28" s="31"/>
      <c r="D28" s="31"/>
      <c r="M28" s="58" t="s">
        <v>85</v>
      </c>
      <c r="N28" s="61">
        <v>5.1149E8</v>
      </c>
      <c r="O28" s="49">
        <v>3.3879E8</v>
      </c>
      <c r="P28" s="49">
        <v>2.8347E8</v>
      </c>
      <c r="Q28" s="49"/>
      <c r="T28" s="63"/>
      <c r="U28" s="64"/>
      <c r="V28" s="64"/>
      <c r="W28" s="65"/>
      <c r="X28" s="64"/>
      <c r="Y28" s="64"/>
    </row>
    <row r="29">
      <c r="A29" s="30"/>
      <c r="B29" s="31"/>
      <c r="C29" s="31"/>
      <c r="D29" s="31"/>
      <c r="M29" s="59" t="s">
        <v>86</v>
      </c>
      <c r="N29" s="64">
        <v>6.8052E8</v>
      </c>
      <c r="O29" s="49">
        <v>7.1171E8</v>
      </c>
      <c r="P29" s="49">
        <v>5.9096E8</v>
      </c>
      <c r="Q29" s="49"/>
      <c r="T29" s="54"/>
      <c r="U29" s="55"/>
      <c r="V29" s="57"/>
      <c r="W29" s="56"/>
      <c r="X29" s="57"/>
      <c r="Y29" s="57"/>
    </row>
    <row r="30">
      <c r="A30" s="30"/>
      <c r="B30" s="31"/>
      <c r="C30" s="31"/>
      <c r="D30" s="31"/>
      <c r="M30" s="59" t="s">
        <v>87</v>
      </c>
      <c r="N30" s="64">
        <v>-1.96483E9</v>
      </c>
      <c r="O30" s="49">
        <v>-1.66574E9</v>
      </c>
      <c r="P30" s="49">
        <v>-1.50107E9</v>
      </c>
      <c r="Q30" s="49"/>
      <c r="T30" s="54"/>
      <c r="U30" s="55"/>
      <c r="V30" s="57"/>
      <c r="W30" s="56"/>
      <c r="X30" s="57"/>
      <c r="Y30" s="57"/>
    </row>
    <row r="31">
      <c r="A31" s="30"/>
      <c r="B31" s="31"/>
      <c r="C31" s="31"/>
      <c r="D31" s="31"/>
      <c r="M31" s="59" t="s">
        <v>88</v>
      </c>
      <c r="N31" s="49">
        <v>2.31798E9</v>
      </c>
      <c r="O31" s="49">
        <v>1.44974E9</v>
      </c>
      <c r="P31" s="49">
        <v>1.46748E9</v>
      </c>
      <c r="Q31" s="49"/>
      <c r="T31" s="60"/>
      <c r="U31" s="61"/>
      <c r="V31" s="61"/>
      <c r="W31" s="62"/>
      <c r="X31" s="61"/>
      <c r="Y31" s="61"/>
    </row>
    <row r="32">
      <c r="A32" s="30"/>
      <c r="B32" s="31"/>
      <c r="C32" s="31"/>
      <c r="D32" s="31"/>
      <c r="M32" s="59" t="s">
        <v>89</v>
      </c>
      <c r="N32" s="49">
        <v>1.3009E8</v>
      </c>
      <c r="O32" s="49">
        <v>1.0212E8</v>
      </c>
      <c r="P32" s="49">
        <v>1.0259E8</v>
      </c>
      <c r="Q32" s="49"/>
      <c r="T32" s="60"/>
      <c r="U32" s="61"/>
      <c r="V32" s="61"/>
      <c r="W32" s="62"/>
      <c r="X32" s="61"/>
      <c r="Y32" s="61"/>
    </row>
    <row r="33">
      <c r="A33" s="30"/>
      <c r="B33" s="31"/>
      <c r="C33" s="31"/>
      <c r="D33" s="31"/>
      <c r="M33" s="58" t="s">
        <v>90</v>
      </c>
      <c r="N33" s="61">
        <v>2.18789E9</v>
      </c>
      <c r="O33" s="49">
        <v>1.34762E9</v>
      </c>
      <c r="P33" s="49">
        <v>1.36489E9</v>
      </c>
      <c r="Q33" s="49"/>
      <c r="T33" s="60"/>
      <c r="U33" s="61"/>
      <c r="V33" s="61"/>
      <c r="W33" s="62"/>
      <c r="X33" s="61"/>
      <c r="Y33" s="61"/>
    </row>
    <row r="34">
      <c r="A34" s="30"/>
      <c r="B34" s="31"/>
      <c r="C34" s="31"/>
      <c r="D34" s="31"/>
      <c r="M34" s="59" t="s">
        <v>91</v>
      </c>
      <c r="N34" s="61">
        <v>1.8338E8</v>
      </c>
      <c r="O34" s="49">
        <v>2.9604E8</v>
      </c>
      <c r="P34" s="49">
        <v>1.5407E8</v>
      </c>
      <c r="Q34" s="49"/>
      <c r="T34" s="60"/>
      <c r="U34" s="61"/>
      <c r="V34" s="61"/>
      <c r="W34" s="62"/>
      <c r="X34" s="61"/>
      <c r="Y34" s="61"/>
    </row>
    <row r="35">
      <c r="A35" s="30"/>
      <c r="B35" s="31"/>
      <c r="C35" s="31"/>
      <c r="D35" s="31"/>
      <c r="M35" s="59" t="s">
        <v>92</v>
      </c>
      <c r="N35" s="61">
        <v>4.337E8</v>
      </c>
      <c r="O35" s="49">
        <v>3.5892E8</v>
      </c>
      <c r="P35" s="49">
        <v>2.2542E8</v>
      </c>
      <c r="Q35" s="49"/>
      <c r="T35" s="63"/>
      <c r="U35" s="64"/>
      <c r="V35" s="64"/>
      <c r="W35" s="65"/>
      <c r="X35" s="64"/>
      <c r="Y35" s="64"/>
    </row>
    <row r="36">
      <c r="A36" s="30"/>
      <c r="B36" s="31"/>
      <c r="C36" s="31"/>
      <c r="D36" s="31"/>
      <c r="M36" s="66" t="s">
        <v>93</v>
      </c>
      <c r="N36" s="61">
        <v>6.10681E9</v>
      </c>
      <c r="O36" s="49">
        <v>5.2178E9</v>
      </c>
      <c r="P36" s="49">
        <v>7.04567E9</v>
      </c>
      <c r="Q36" s="49"/>
      <c r="T36" s="60"/>
      <c r="U36" s="61"/>
      <c r="V36" s="61"/>
      <c r="W36" s="62"/>
      <c r="X36" s="61"/>
      <c r="Y36" s="61"/>
    </row>
    <row r="37">
      <c r="A37" s="30"/>
      <c r="B37" s="31"/>
      <c r="C37" s="31"/>
      <c r="D37" s="31"/>
      <c r="M37" s="66" t="s">
        <v>94</v>
      </c>
      <c r="N37" s="64">
        <v>3.08662E9</v>
      </c>
      <c r="O37" s="49">
        <v>2.77568E9</v>
      </c>
      <c r="P37" s="49">
        <v>4.12916E9</v>
      </c>
      <c r="Q37" s="49"/>
      <c r="T37" s="60"/>
      <c r="U37" s="61"/>
      <c r="V37" s="61"/>
      <c r="W37" s="62"/>
      <c r="X37" s="61"/>
      <c r="Y37" s="61"/>
    </row>
    <row r="38">
      <c r="A38" s="30"/>
      <c r="B38" s="31"/>
      <c r="C38" s="31"/>
      <c r="D38" s="31"/>
      <c r="M38" s="58" t="s">
        <v>95</v>
      </c>
      <c r="N38" s="61">
        <v>1.936E7</v>
      </c>
      <c r="O38" s="49">
        <v>2.504E7</v>
      </c>
      <c r="P38" s="49">
        <v>1.89E7</v>
      </c>
      <c r="Q38" s="49"/>
      <c r="T38" s="60"/>
      <c r="U38" s="61"/>
      <c r="V38" s="61"/>
      <c r="W38" s="62"/>
      <c r="X38" s="61"/>
      <c r="Y38" s="61"/>
    </row>
    <row r="39">
      <c r="A39" s="30"/>
      <c r="B39" s="31"/>
      <c r="C39" s="31"/>
      <c r="D39" s="31"/>
      <c r="M39" s="59" t="s">
        <v>96</v>
      </c>
      <c r="N39" s="61">
        <v>8.1268E8</v>
      </c>
      <c r="O39" s="49">
        <v>8.9494E8</v>
      </c>
      <c r="P39" s="49">
        <v>1.39844E9</v>
      </c>
      <c r="Q39" s="49"/>
      <c r="T39" s="60"/>
      <c r="U39" s="61"/>
      <c r="V39" s="61"/>
      <c r="W39" s="62"/>
      <c r="X39" s="61"/>
      <c r="Y39" s="61"/>
    </row>
    <row r="40">
      <c r="A40" s="30"/>
      <c r="B40" s="35">
        <v>2022.0</v>
      </c>
      <c r="C40" s="35">
        <v>2021.0</v>
      </c>
      <c r="D40" s="35">
        <v>2020.0</v>
      </c>
      <c r="M40" s="59" t="s">
        <v>97</v>
      </c>
      <c r="N40" s="61">
        <v>7.8606E8</v>
      </c>
      <c r="O40" s="49">
        <v>8.8128E8</v>
      </c>
      <c r="P40" s="49">
        <v>1.38663E9</v>
      </c>
      <c r="Q40" s="49"/>
      <c r="T40" s="63"/>
      <c r="U40" s="64"/>
      <c r="V40" s="64"/>
      <c r="W40" s="65"/>
      <c r="X40" s="64"/>
      <c r="Y40" s="64"/>
    </row>
    <row r="41">
      <c r="A41" s="41" t="s">
        <v>98</v>
      </c>
      <c r="B41" s="9">
        <f>SUM(B23:B24)</f>
        <v>6106810000</v>
      </c>
      <c r="C41" s="42">
        <v>5.2178E9</v>
      </c>
      <c r="D41" s="42">
        <v>7.04567E9</v>
      </c>
      <c r="M41" s="59" t="s">
        <v>99</v>
      </c>
      <c r="N41" s="61">
        <v>2.662E7</v>
      </c>
      <c r="O41" s="49">
        <v>1.366E7</v>
      </c>
      <c r="P41" s="49">
        <v>1.181E7</v>
      </c>
      <c r="Q41" s="49"/>
      <c r="T41" s="54"/>
      <c r="U41" s="55"/>
      <c r="V41" s="57"/>
      <c r="W41" s="56"/>
      <c r="X41" s="57"/>
      <c r="Y41" s="57"/>
    </row>
    <row r="42">
      <c r="A42" s="41" t="s">
        <v>100</v>
      </c>
      <c r="B42" s="27">
        <v>8.88984E9</v>
      </c>
      <c r="C42" s="42">
        <v>7.99432E9</v>
      </c>
      <c r="D42" s="42">
        <v>4.61348E9</v>
      </c>
      <c r="M42" s="59" t="s">
        <v>101</v>
      </c>
      <c r="N42" s="64">
        <v>2.1584E8</v>
      </c>
      <c r="O42" s="49">
        <v>3.3034E8</v>
      </c>
      <c r="P42" s="49" t="s">
        <v>74</v>
      </c>
      <c r="Q42" s="49"/>
      <c r="T42" s="60"/>
      <c r="U42" s="61"/>
      <c r="V42" s="61"/>
      <c r="W42" s="62"/>
      <c r="X42" s="61"/>
      <c r="Y42" s="61"/>
    </row>
    <row r="43">
      <c r="A43" s="67" t="s">
        <v>102</v>
      </c>
      <c r="C43" s="31"/>
      <c r="D43" s="31"/>
      <c r="M43" s="68" t="s">
        <v>103</v>
      </c>
      <c r="N43" s="49">
        <v>3.02019E9</v>
      </c>
      <c r="O43" s="49">
        <v>2.44212E9</v>
      </c>
      <c r="P43" s="49">
        <v>2.91651E9</v>
      </c>
      <c r="Q43" s="49"/>
      <c r="T43" s="60"/>
      <c r="U43" s="61"/>
      <c r="V43" s="61"/>
      <c r="W43" s="62"/>
      <c r="X43" s="61"/>
      <c r="Y43" s="61"/>
    </row>
    <row r="44">
      <c r="A44" s="30"/>
      <c r="C44" s="31"/>
      <c r="D44" s="31"/>
      <c r="M44" s="59" t="s">
        <v>104</v>
      </c>
      <c r="N44" s="61">
        <v>1.853E7</v>
      </c>
      <c r="O44" s="69">
        <v>2.625E7</v>
      </c>
      <c r="P44" s="49">
        <v>1.79E7</v>
      </c>
      <c r="Q44" s="49"/>
      <c r="T44" s="60"/>
      <c r="U44" s="61"/>
      <c r="V44" s="61"/>
      <c r="W44" s="62"/>
      <c r="X44" s="61"/>
      <c r="Y44" s="61"/>
    </row>
    <row r="45">
      <c r="A45" s="30"/>
      <c r="C45" s="31"/>
      <c r="D45" s="31"/>
      <c r="M45" s="59" t="s">
        <v>105</v>
      </c>
      <c r="N45" s="61">
        <v>2.00706E9</v>
      </c>
      <c r="O45" s="49">
        <v>1.70631E9</v>
      </c>
      <c r="P45" s="49">
        <v>2.05147E9</v>
      </c>
      <c r="Q45" s="49"/>
      <c r="T45" s="60"/>
      <c r="U45" s="61"/>
      <c r="V45" s="61"/>
      <c r="W45" s="62"/>
      <c r="X45" s="61"/>
      <c r="Y45" s="61"/>
    </row>
    <row r="46">
      <c r="A46" s="30"/>
      <c r="C46" s="31"/>
      <c r="D46" s="31"/>
      <c r="M46" s="59" t="s">
        <v>106</v>
      </c>
      <c r="N46" s="61">
        <v>1.87699E9</v>
      </c>
      <c r="O46" s="49">
        <v>1.63683E9</v>
      </c>
      <c r="P46" s="49">
        <v>1.97631E9</v>
      </c>
      <c r="Q46" s="49"/>
      <c r="T46" s="60"/>
      <c r="U46" s="52"/>
      <c r="V46" s="52"/>
      <c r="W46" s="53"/>
      <c r="X46" s="52"/>
      <c r="Y46" s="61"/>
    </row>
    <row r="47">
      <c r="A47" s="30"/>
      <c r="C47" s="31"/>
      <c r="D47" s="31"/>
      <c r="M47" s="59" t="s">
        <v>107</v>
      </c>
      <c r="N47" s="61">
        <v>1.3007E8</v>
      </c>
      <c r="O47" s="49">
        <v>6.948E7</v>
      </c>
      <c r="P47" s="49">
        <v>7.516E7</v>
      </c>
      <c r="T47" s="60"/>
      <c r="U47" s="61"/>
      <c r="V47" s="61"/>
      <c r="W47" s="62"/>
      <c r="X47" s="61"/>
      <c r="Y47" s="61"/>
    </row>
    <row r="48">
      <c r="A48" s="30"/>
      <c r="B48" s="31"/>
      <c r="C48" s="31"/>
      <c r="D48" s="31"/>
      <c r="M48" s="58" t="s">
        <v>108</v>
      </c>
      <c r="N48" s="51">
        <v>1.2024E8</v>
      </c>
      <c r="O48" s="49" t="s">
        <v>74</v>
      </c>
      <c r="P48" s="49" t="s">
        <v>74</v>
      </c>
      <c r="Q48" s="49"/>
      <c r="T48" s="63"/>
      <c r="U48" s="64"/>
      <c r="V48" s="64"/>
      <c r="W48" s="65"/>
      <c r="X48" s="64"/>
      <c r="Y48" s="64"/>
    </row>
    <row r="49">
      <c r="A49" s="30"/>
      <c r="B49" s="31"/>
      <c r="C49" s="31"/>
      <c r="D49" s="31"/>
      <c r="M49" s="59" t="s">
        <v>109</v>
      </c>
      <c r="N49" s="61">
        <v>3.7792E8</v>
      </c>
      <c r="O49" s="49">
        <v>1.9339E8</v>
      </c>
      <c r="P49" s="49">
        <v>1.9303E8</v>
      </c>
      <c r="Q49" s="49"/>
      <c r="T49" s="63"/>
      <c r="U49" s="64"/>
      <c r="V49" s="64"/>
      <c r="W49" s="65"/>
      <c r="X49" s="64"/>
      <c r="Y49" s="64"/>
    </row>
    <row r="50">
      <c r="A50" s="30"/>
      <c r="B50" s="31"/>
      <c r="C50" s="31"/>
      <c r="D50" s="31"/>
      <c r="M50" s="66" t="s">
        <v>110</v>
      </c>
      <c r="N50" s="64">
        <v>8.88984E9</v>
      </c>
      <c r="O50" s="49">
        <v>7.99432E9</v>
      </c>
      <c r="P50" s="49">
        <v>4.61348E9</v>
      </c>
      <c r="Q50" s="49"/>
      <c r="T50" s="54"/>
      <c r="U50" s="55"/>
      <c r="V50" s="57"/>
      <c r="W50" s="56"/>
      <c r="X50" s="57"/>
      <c r="Y50" s="57"/>
    </row>
    <row r="51">
      <c r="A51" s="30"/>
      <c r="B51" s="31"/>
      <c r="C51" s="31"/>
      <c r="D51" s="31"/>
      <c r="M51" s="59" t="s">
        <v>111</v>
      </c>
      <c r="N51" s="64">
        <v>7.79485E9</v>
      </c>
      <c r="O51" s="49">
        <v>7.00172E9</v>
      </c>
      <c r="P51" s="49">
        <v>4.53332E9</v>
      </c>
      <c r="Q51" s="49"/>
      <c r="T51" s="54"/>
      <c r="U51" s="55"/>
      <c r="V51" s="57"/>
      <c r="W51" s="56"/>
      <c r="X51" s="57"/>
      <c r="Y51" s="57"/>
    </row>
    <row r="52">
      <c r="A52" s="30"/>
      <c r="B52" s="31"/>
      <c r="C52" s="31"/>
      <c r="D52" s="31"/>
      <c r="M52" s="59" t="s">
        <v>112</v>
      </c>
      <c r="N52" s="49">
        <v>6.765E7</v>
      </c>
      <c r="O52" s="49">
        <v>6.445E7</v>
      </c>
      <c r="P52" s="49">
        <v>6.339E7</v>
      </c>
      <c r="Q52" s="49"/>
      <c r="T52" s="60"/>
      <c r="U52" s="61"/>
      <c r="V52" s="61"/>
      <c r="W52" s="62"/>
      <c r="X52" s="61"/>
      <c r="Y52" s="61"/>
    </row>
    <row r="53">
      <c r="A53" s="30"/>
      <c r="B53" s="31"/>
      <c r="C53" s="31"/>
      <c r="D53" s="31"/>
      <c r="M53" s="58" t="s">
        <v>113</v>
      </c>
      <c r="N53" s="49">
        <v>6.765E7</v>
      </c>
      <c r="O53" s="49">
        <v>6.445E7</v>
      </c>
      <c r="P53" s="49">
        <v>6.339E7</v>
      </c>
      <c r="Q53" s="49"/>
      <c r="T53" s="54"/>
      <c r="U53" s="55"/>
      <c r="V53" s="57"/>
      <c r="W53" s="56"/>
      <c r="X53" s="57"/>
      <c r="Y53" s="57"/>
    </row>
    <row r="54">
      <c r="A54" s="30"/>
      <c r="B54" s="31"/>
      <c r="C54" s="31"/>
      <c r="D54" s="31"/>
      <c r="M54" s="59" t="s">
        <v>114</v>
      </c>
      <c r="N54" s="61">
        <v>1.14846E9</v>
      </c>
      <c r="O54" s="49">
        <v>7.4558E8</v>
      </c>
      <c r="P54" s="49">
        <v>6.1445E8</v>
      </c>
      <c r="Q54" s="49"/>
      <c r="T54" s="60"/>
      <c r="U54" s="61"/>
      <c r="V54" s="61"/>
      <c r="W54" s="62"/>
      <c r="X54" s="61"/>
      <c r="Y54" s="61"/>
    </row>
    <row r="55">
      <c r="A55" s="30"/>
      <c r="B55" s="31"/>
      <c r="C55" s="31"/>
      <c r="D55" s="31"/>
      <c r="M55" s="66" t="s">
        <v>49</v>
      </c>
      <c r="N55" s="49">
        <v>2.47951E9</v>
      </c>
      <c r="O55" s="49">
        <v>1.96059E9</v>
      </c>
      <c r="P55" s="49">
        <v>3.2972E8</v>
      </c>
      <c r="Q55" s="49"/>
      <c r="T55" s="54"/>
      <c r="U55" s="55"/>
      <c r="V55" s="57"/>
      <c r="W55" s="56"/>
      <c r="X55" s="57"/>
      <c r="Y55" s="57"/>
    </row>
    <row r="56">
      <c r="A56" s="30"/>
      <c r="B56" s="31"/>
      <c r="C56" s="31"/>
      <c r="D56" s="31"/>
      <c r="M56" s="59" t="s">
        <v>115</v>
      </c>
      <c r="N56" s="61">
        <v>4340000.0</v>
      </c>
      <c r="O56" s="49">
        <v>4.058E8</v>
      </c>
      <c r="P56" s="49">
        <v>4.185E7</v>
      </c>
      <c r="Q56" s="49"/>
      <c r="T56" s="60"/>
      <c r="U56" s="52"/>
      <c r="V56" s="61"/>
      <c r="W56" s="62"/>
      <c r="X56" s="61"/>
      <c r="Y56" s="52"/>
    </row>
    <row r="57">
      <c r="A57" s="30"/>
      <c r="B57" s="31"/>
      <c r="C57" s="31"/>
      <c r="D57" s="31"/>
      <c r="M57" s="59" t="s">
        <v>116</v>
      </c>
      <c r="N57" s="49">
        <v>1.09499E9</v>
      </c>
      <c r="O57" s="49">
        <v>9.926E8</v>
      </c>
      <c r="P57" s="49">
        <v>8.016E7</v>
      </c>
      <c r="Q57" s="49"/>
      <c r="T57" s="54"/>
      <c r="U57" s="55"/>
      <c r="V57" s="57"/>
      <c r="W57" s="56"/>
      <c r="X57" s="57"/>
      <c r="Y57" s="57"/>
    </row>
    <row r="58">
      <c r="A58" s="30"/>
      <c r="B58" s="31"/>
      <c r="C58" s="31"/>
      <c r="D58" s="31"/>
      <c r="M58" s="58" t="s">
        <v>117</v>
      </c>
      <c r="N58" s="51">
        <v>9.67184E9</v>
      </c>
      <c r="O58" s="49">
        <v>8.63855E9</v>
      </c>
      <c r="P58" s="49">
        <v>6.50963E9</v>
      </c>
      <c r="Q58" s="49"/>
      <c r="T58" s="60"/>
      <c r="U58" s="52"/>
      <c r="V58" s="61"/>
      <c r="W58" s="62"/>
      <c r="X58" s="61"/>
      <c r="Y58" s="52"/>
    </row>
    <row r="59">
      <c r="A59" s="30"/>
      <c r="B59" s="35">
        <v>2022.0</v>
      </c>
      <c r="C59" s="35">
        <v>2021.0</v>
      </c>
      <c r="D59" s="35">
        <v>2020.0</v>
      </c>
      <c r="M59" s="59" t="s">
        <v>118</v>
      </c>
      <c r="N59" s="49">
        <v>7.79485E9</v>
      </c>
      <c r="O59" s="49">
        <v>7.00172E9</v>
      </c>
      <c r="P59" s="49">
        <v>4.53332E9</v>
      </c>
      <c r="Q59" s="49"/>
      <c r="W59" s="40"/>
    </row>
    <row r="60">
      <c r="A60" s="41" t="s">
        <v>119</v>
      </c>
      <c r="B60" s="9">
        <f t="shared" ref="B60:D60" si="1">SUM(B41+B42)</f>
        <v>14996650000</v>
      </c>
      <c r="C60" s="9">
        <f t="shared" si="1"/>
        <v>13212120000</v>
      </c>
      <c r="D60" s="9">
        <f t="shared" si="1"/>
        <v>11659150000</v>
      </c>
      <c r="M60" s="59" t="s">
        <v>120</v>
      </c>
      <c r="N60" s="51">
        <v>1.5669E8</v>
      </c>
      <c r="O60" s="49">
        <v>8.314E7</v>
      </c>
      <c r="P60" s="49">
        <v>8.697E7</v>
      </c>
      <c r="Q60" s="49"/>
      <c r="W60" s="40"/>
    </row>
    <row r="61">
      <c r="A61" s="41" t="s">
        <v>49</v>
      </c>
      <c r="B61" s="9">
        <v>2.47951E9</v>
      </c>
      <c r="C61" s="42">
        <v>1.96059E9</v>
      </c>
      <c r="D61" s="42">
        <v>3.2972E8</v>
      </c>
      <c r="M61" s="59" t="s">
        <v>121</v>
      </c>
      <c r="N61" s="49">
        <v>5.47687E9</v>
      </c>
      <c r="O61" s="49">
        <v>5.55198E9</v>
      </c>
      <c r="P61" s="49">
        <v>3.06584E9</v>
      </c>
      <c r="Q61" s="49"/>
      <c r="W61" s="40"/>
    </row>
    <row r="62">
      <c r="A62" s="30"/>
      <c r="B62" s="31"/>
      <c r="C62" s="31"/>
      <c r="D62" s="31"/>
      <c r="M62" s="59" t="s">
        <v>122</v>
      </c>
      <c r="N62" s="49">
        <v>3.8357E8</v>
      </c>
      <c r="O62" s="49">
        <v>9.5443E8</v>
      </c>
      <c r="P62" s="49">
        <v>-1.54656E9</v>
      </c>
      <c r="Q62" s="49"/>
      <c r="W62" s="40"/>
    </row>
    <row r="63">
      <c r="A63" s="6"/>
      <c r="M63" s="58" t="s">
        <v>123</v>
      </c>
      <c r="N63" s="49">
        <v>1.04579E10</v>
      </c>
      <c r="O63" s="49">
        <v>9.51983E9</v>
      </c>
      <c r="P63" s="49">
        <v>7.89626E9</v>
      </c>
      <c r="Q63" s="49"/>
      <c r="W63" s="40"/>
    </row>
    <row r="64">
      <c r="A64" s="6"/>
      <c r="M64" s="59" t="s">
        <v>124</v>
      </c>
      <c r="N64" s="49">
        <v>5.47687E9</v>
      </c>
      <c r="O64" s="49">
        <v>5.55198E9</v>
      </c>
      <c r="P64" s="49">
        <v>3.06584E9</v>
      </c>
      <c r="Q64" s="49"/>
      <c r="W64" s="40"/>
    </row>
    <row r="65">
      <c r="A65" s="6"/>
      <c r="M65" s="66" t="s">
        <v>98</v>
      </c>
      <c r="N65" s="49">
        <v>2.81974E9</v>
      </c>
      <c r="O65" s="49">
        <v>2.60125E9</v>
      </c>
      <c r="P65" s="49">
        <v>3.44991E9</v>
      </c>
      <c r="Q65" s="49"/>
      <c r="W65" s="40"/>
    </row>
    <row r="66">
      <c r="A66" s="6"/>
      <c r="M66" s="59" t="s">
        <v>125</v>
      </c>
      <c r="N66" s="49">
        <v>2.32796E9</v>
      </c>
      <c r="O66" s="49">
        <v>2.37305E9</v>
      </c>
      <c r="P66" s="49">
        <v>3.10491E9</v>
      </c>
      <c r="Q66" s="49"/>
      <c r="W66" s="40"/>
    </row>
    <row r="67">
      <c r="A67" s="6"/>
      <c r="M67" s="59" t="s">
        <v>126</v>
      </c>
      <c r="N67" s="49">
        <v>6765994.0</v>
      </c>
      <c r="O67" s="49">
        <v>6762069.0</v>
      </c>
      <c r="P67" s="49">
        <v>6399357.0</v>
      </c>
      <c r="Q67" s="49"/>
      <c r="W67" s="40"/>
    </row>
    <row r="68">
      <c r="A68" s="6"/>
      <c r="M68" s="58" t="s">
        <v>127</v>
      </c>
      <c r="N68" s="49">
        <v>6765994.0</v>
      </c>
      <c r="O68" s="49">
        <v>6762069.0</v>
      </c>
      <c r="P68" s="49">
        <v>6399357.0</v>
      </c>
      <c r="Q68" s="49"/>
      <c r="W68" s="40"/>
    </row>
    <row r="69">
      <c r="A69" s="6"/>
      <c r="M69" s="59"/>
      <c r="W69" s="40"/>
    </row>
    <row r="70">
      <c r="A70" s="6"/>
      <c r="M70" s="59"/>
      <c r="W70" s="40"/>
    </row>
    <row r="71">
      <c r="A71" s="6"/>
      <c r="M71" s="59"/>
      <c r="W71" s="40"/>
    </row>
    <row r="72">
      <c r="A72" s="6"/>
      <c r="M72" s="59"/>
      <c r="W72" s="40"/>
    </row>
    <row r="73">
      <c r="A73" s="6"/>
      <c r="M73" s="58"/>
      <c r="W73" s="40"/>
    </row>
    <row r="74">
      <c r="A74" s="6"/>
      <c r="M74" s="59"/>
      <c r="W74" s="40"/>
    </row>
    <row r="75">
      <c r="A75" s="6"/>
      <c r="M75" s="59"/>
      <c r="W75" s="40"/>
    </row>
    <row r="76">
      <c r="A76" s="6"/>
      <c r="M76" s="59"/>
      <c r="W76" s="40"/>
    </row>
    <row r="77">
      <c r="A77" s="6"/>
      <c r="M77" s="59"/>
      <c r="W77" s="40"/>
    </row>
    <row r="78">
      <c r="A78" s="70"/>
      <c r="M78" s="58"/>
      <c r="W78" s="40"/>
    </row>
    <row r="79">
      <c r="A79" s="6"/>
      <c r="M79" s="58"/>
      <c r="W79" s="40"/>
    </row>
    <row r="80">
      <c r="A80" s="6"/>
      <c r="M80" s="58"/>
      <c r="W80" s="40"/>
    </row>
    <row r="81">
      <c r="A81" s="6"/>
      <c r="M81" s="58"/>
      <c r="W81" s="40"/>
    </row>
    <row r="82">
      <c r="A82" s="6"/>
      <c r="M82" s="59"/>
      <c r="W82" s="40"/>
    </row>
    <row r="83">
      <c r="A83" s="6"/>
      <c r="M83" s="58"/>
      <c r="W83" s="40"/>
    </row>
    <row r="84">
      <c r="A84" s="6"/>
      <c r="M84" s="59"/>
      <c r="W84" s="40"/>
    </row>
    <row r="85">
      <c r="A85" s="6"/>
      <c r="M85" s="59"/>
      <c r="W85" s="40"/>
    </row>
    <row r="86">
      <c r="A86" s="6"/>
      <c r="M86" s="59"/>
      <c r="W86" s="40"/>
    </row>
    <row r="87">
      <c r="A87" s="6"/>
      <c r="M87" s="59"/>
      <c r="W87" s="40"/>
    </row>
    <row r="88">
      <c r="A88" s="6"/>
      <c r="M88" s="58"/>
      <c r="W88" s="40"/>
    </row>
    <row r="89">
      <c r="A89" s="6"/>
      <c r="M89" s="59"/>
      <c r="W89" s="40"/>
    </row>
    <row r="90">
      <c r="A90" s="6"/>
      <c r="M90" s="59"/>
      <c r="W90" s="40"/>
    </row>
    <row r="91">
      <c r="A91" s="6"/>
      <c r="M91" s="59"/>
      <c r="W91" s="40"/>
    </row>
    <row r="92">
      <c r="A92" s="6"/>
      <c r="M92" s="59"/>
      <c r="W92" s="40"/>
    </row>
    <row r="93">
      <c r="A93" s="6"/>
      <c r="M93" s="58"/>
      <c r="W93" s="40"/>
    </row>
    <row r="94">
      <c r="A94" s="6"/>
      <c r="M94" s="59"/>
      <c r="W94" s="40"/>
    </row>
    <row r="95">
      <c r="A95" s="6"/>
      <c r="M95" s="59"/>
      <c r="W95" s="40"/>
    </row>
    <row r="96">
      <c r="A96" s="6"/>
      <c r="M96" s="59"/>
      <c r="W96" s="40"/>
    </row>
    <row r="97">
      <c r="A97" s="6"/>
      <c r="M97" s="59"/>
      <c r="W97" s="40"/>
    </row>
    <row r="98">
      <c r="A98" s="6"/>
      <c r="M98" s="58"/>
      <c r="W98" s="40"/>
    </row>
    <row r="99">
      <c r="A99" s="6"/>
      <c r="M99" s="59"/>
      <c r="W99" s="40"/>
    </row>
    <row r="100">
      <c r="A100" s="6"/>
      <c r="M100" s="59"/>
      <c r="W100" s="40"/>
    </row>
    <row r="101">
      <c r="A101" s="6"/>
      <c r="M101" s="59"/>
      <c r="W101" s="40"/>
    </row>
    <row r="102">
      <c r="A102" s="6"/>
      <c r="M102" s="59"/>
      <c r="W102" s="40"/>
    </row>
    <row r="103">
      <c r="A103" s="6"/>
      <c r="M103" s="58"/>
      <c r="W103" s="40"/>
    </row>
    <row r="104">
      <c r="A104" s="6"/>
      <c r="M104" s="58"/>
      <c r="W104" s="40"/>
    </row>
    <row r="105">
      <c r="A105" s="6"/>
      <c r="M105" s="58"/>
      <c r="W105" s="40"/>
    </row>
    <row r="106">
      <c r="A106" s="6"/>
      <c r="M106" s="58"/>
      <c r="W106" s="40"/>
    </row>
    <row r="107">
      <c r="A107" s="6"/>
      <c r="M107" s="58"/>
      <c r="W107" s="40"/>
    </row>
    <row r="108">
      <c r="A108" s="6"/>
      <c r="M108" s="58"/>
      <c r="W108" s="40"/>
    </row>
    <row r="109">
      <c r="A109" s="6"/>
      <c r="M109" s="59"/>
      <c r="W109" s="40"/>
    </row>
    <row r="110">
      <c r="A110" s="6"/>
      <c r="M110" s="59"/>
      <c r="W110" s="40"/>
    </row>
    <row r="111">
      <c r="A111" s="6"/>
      <c r="M111" s="59"/>
      <c r="W111" s="40"/>
    </row>
    <row r="112">
      <c r="A112" s="6"/>
      <c r="M112" s="59"/>
      <c r="W112" s="40"/>
    </row>
    <row r="113">
      <c r="A113" s="6"/>
      <c r="M113" s="58"/>
      <c r="W113" s="40"/>
    </row>
    <row r="114">
      <c r="A114" s="6"/>
      <c r="M114" s="59"/>
      <c r="W114" s="40"/>
    </row>
    <row r="115">
      <c r="A115" s="6"/>
      <c r="M115" s="59"/>
      <c r="W115" s="40"/>
    </row>
    <row r="116">
      <c r="A116" s="6"/>
      <c r="M116" s="59"/>
      <c r="W116" s="40"/>
    </row>
    <row r="117">
      <c r="A117" s="6"/>
      <c r="M117" s="59"/>
      <c r="W117" s="40"/>
    </row>
    <row r="118">
      <c r="A118" s="6"/>
      <c r="M118" s="58"/>
      <c r="W118" s="40"/>
    </row>
    <row r="119">
      <c r="A119" s="6"/>
      <c r="M119" s="59"/>
      <c r="W119" s="40"/>
    </row>
    <row r="120">
      <c r="A120" s="6"/>
      <c r="M120" s="59"/>
      <c r="W120" s="40"/>
    </row>
    <row r="121">
      <c r="A121" s="6"/>
      <c r="M121" s="59"/>
      <c r="W121" s="40"/>
    </row>
    <row r="122">
      <c r="A122" s="6"/>
      <c r="M122" s="59"/>
      <c r="W122" s="40"/>
    </row>
    <row r="123">
      <c r="A123" s="6"/>
      <c r="M123" s="58"/>
      <c r="W123" s="40"/>
    </row>
    <row r="124">
      <c r="A124" s="6"/>
      <c r="M124" s="59"/>
      <c r="W124" s="40"/>
    </row>
    <row r="125">
      <c r="A125" s="6"/>
      <c r="M125" s="59"/>
      <c r="W125" s="40"/>
    </row>
    <row r="126">
      <c r="A126" s="6"/>
      <c r="M126" s="59"/>
      <c r="W126" s="40"/>
    </row>
    <row r="127">
      <c r="A127" s="6"/>
      <c r="M127" s="59"/>
      <c r="W127" s="40"/>
    </row>
    <row r="128">
      <c r="A128" s="6"/>
      <c r="M128" s="58"/>
      <c r="W128" s="40"/>
    </row>
    <row r="129">
      <c r="A129" s="6"/>
      <c r="M129" s="59"/>
      <c r="W129" s="40"/>
    </row>
    <row r="130">
      <c r="A130" s="6"/>
      <c r="M130" s="59"/>
      <c r="W130" s="40"/>
    </row>
    <row r="131">
      <c r="A131" s="6"/>
      <c r="M131" s="59"/>
      <c r="W131" s="40"/>
    </row>
    <row r="132">
      <c r="A132" s="6"/>
      <c r="M132" s="59"/>
      <c r="W132" s="40"/>
    </row>
    <row r="133">
      <c r="A133" s="6"/>
      <c r="M133" s="58"/>
      <c r="W133" s="40"/>
    </row>
    <row r="134">
      <c r="A134" s="6"/>
      <c r="M134" s="59"/>
      <c r="W134" s="40"/>
    </row>
    <row r="135">
      <c r="A135" s="6"/>
      <c r="M135" s="59"/>
      <c r="W135" s="40"/>
    </row>
    <row r="136">
      <c r="A136" s="6"/>
      <c r="M136" s="59"/>
      <c r="W136" s="40"/>
    </row>
    <row r="137">
      <c r="A137" s="6"/>
      <c r="M137" s="59"/>
      <c r="W137" s="40"/>
    </row>
    <row r="138">
      <c r="A138" s="6"/>
      <c r="M138" s="58"/>
      <c r="W138" s="40"/>
    </row>
    <row r="139">
      <c r="A139" s="6"/>
      <c r="M139" s="59"/>
      <c r="W139" s="40"/>
    </row>
    <row r="140">
      <c r="A140" s="6"/>
      <c r="M140" s="59"/>
      <c r="W140" s="40"/>
    </row>
    <row r="141">
      <c r="A141" s="6"/>
      <c r="M141" s="59"/>
      <c r="W141" s="40"/>
    </row>
    <row r="142">
      <c r="A142" s="6"/>
      <c r="M142" s="59"/>
      <c r="W142" s="40"/>
    </row>
    <row r="143">
      <c r="A143" s="6"/>
      <c r="M143" s="58"/>
      <c r="W143" s="40"/>
    </row>
    <row r="144">
      <c r="A144" s="6"/>
      <c r="M144" s="59"/>
      <c r="W144" s="40"/>
    </row>
    <row r="145">
      <c r="A145" s="6"/>
      <c r="M145" s="59"/>
      <c r="W145" s="40"/>
    </row>
    <row r="146">
      <c r="A146" s="6"/>
      <c r="M146" s="59"/>
      <c r="W146" s="40"/>
    </row>
    <row r="147">
      <c r="A147" s="6"/>
      <c r="M147" s="59"/>
      <c r="W147" s="40"/>
    </row>
    <row r="148">
      <c r="A148" s="6"/>
      <c r="M148" s="58"/>
      <c r="W148" s="40"/>
    </row>
    <row r="149">
      <c r="A149" s="6"/>
      <c r="M149" s="59"/>
      <c r="W149" s="40"/>
    </row>
    <row r="150">
      <c r="A150" s="6"/>
      <c r="M150" s="59"/>
      <c r="W150" s="40"/>
    </row>
    <row r="151">
      <c r="A151" s="6"/>
      <c r="M151" s="59"/>
      <c r="W151" s="40"/>
    </row>
    <row r="152">
      <c r="A152" s="6"/>
      <c r="M152" s="59"/>
      <c r="W152" s="40"/>
    </row>
    <row r="153">
      <c r="A153" s="6"/>
      <c r="M153" s="58"/>
      <c r="W153" s="40"/>
    </row>
    <row r="154">
      <c r="A154" s="6"/>
      <c r="M154" s="59"/>
      <c r="W154" s="40"/>
    </row>
    <row r="155">
      <c r="A155" s="6"/>
      <c r="M155" s="59"/>
      <c r="W155" s="40"/>
    </row>
    <row r="156">
      <c r="A156" s="6"/>
      <c r="M156" s="59"/>
      <c r="W156" s="40"/>
    </row>
    <row r="157">
      <c r="A157" s="6"/>
      <c r="M157" s="59"/>
      <c r="W157" s="40"/>
    </row>
    <row r="158">
      <c r="A158" s="6"/>
      <c r="M158" s="58"/>
      <c r="W158" s="40"/>
    </row>
    <row r="159">
      <c r="A159" s="6"/>
      <c r="M159" s="59"/>
      <c r="W159" s="40"/>
    </row>
    <row r="160">
      <c r="A160" s="6"/>
      <c r="M160" s="59"/>
      <c r="W160" s="40"/>
    </row>
    <row r="161">
      <c r="A161" s="6"/>
      <c r="M161" s="59"/>
      <c r="W161" s="40"/>
    </row>
    <row r="162">
      <c r="A162" s="6"/>
      <c r="M162" s="59"/>
      <c r="W162" s="40"/>
    </row>
    <row r="163">
      <c r="A163" s="6"/>
      <c r="M163" s="58"/>
      <c r="W163" s="40"/>
    </row>
    <row r="164">
      <c r="A164" s="6"/>
      <c r="M164" s="59"/>
      <c r="W164" s="40"/>
    </row>
    <row r="165">
      <c r="A165" s="6"/>
      <c r="M165" s="59"/>
      <c r="W165" s="40"/>
    </row>
    <row r="166">
      <c r="A166" s="6"/>
      <c r="M166" s="59"/>
      <c r="W166" s="40"/>
    </row>
    <row r="167">
      <c r="A167" s="6"/>
      <c r="M167" s="59"/>
      <c r="W167" s="40"/>
    </row>
    <row r="168">
      <c r="A168" s="6"/>
      <c r="M168" s="58"/>
      <c r="W168" s="40"/>
    </row>
    <row r="169">
      <c r="A169" s="6"/>
      <c r="M169" s="59"/>
      <c r="W169" s="40"/>
    </row>
    <row r="170">
      <c r="A170" s="6"/>
      <c r="M170" s="59"/>
      <c r="W170" s="40"/>
    </row>
    <row r="171">
      <c r="A171" s="6"/>
      <c r="M171" s="59"/>
      <c r="W171" s="40"/>
    </row>
    <row r="172">
      <c r="A172" s="6"/>
      <c r="M172" s="59"/>
      <c r="W172" s="40"/>
    </row>
    <row r="173">
      <c r="A173" s="6"/>
      <c r="M173" s="58"/>
      <c r="W173" s="40"/>
    </row>
    <row r="174">
      <c r="A174" s="6"/>
      <c r="M174" s="59"/>
      <c r="W174" s="40"/>
    </row>
    <row r="175">
      <c r="A175" s="6"/>
      <c r="M175" s="59"/>
      <c r="W175" s="40"/>
    </row>
    <row r="176">
      <c r="A176" s="6"/>
      <c r="M176" s="59"/>
      <c r="W176" s="40"/>
    </row>
    <row r="177">
      <c r="A177" s="6"/>
      <c r="M177" s="59"/>
      <c r="W177" s="40"/>
    </row>
    <row r="178">
      <c r="A178" s="6"/>
      <c r="M178" s="58"/>
      <c r="W178" s="40"/>
    </row>
    <row r="179">
      <c r="A179" s="6"/>
      <c r="M179" s="59"/>
      <c r="W179" s="40"/>
    </row>
    <row r="180">
      <c r="A180" s="6"/>
      <c r="M180" s="59"/>
      <c r="W180" s="40"/>
    </row>
    <row r="181">
      <c r="A181" s="6"/>
      <c r="M181" s="59"/>
      <c r="W181" s="40"/>
    </row>
    <row r="182">
      <c r="A182" s="6"/>
      <c r="M182" s="59"/>
      <c r="W182" s="40"/>
    </row>
    <row r="183">
      <c r="A183" s="6"/>
      <c r="M183" s="58"/>
      <c r="W183" s="40"/>
    </row>
    <row r="184">
      <c r="A184" s="6"/>
      <c r="M184" s="59"/>
      <c r="W184" s="40"/>
    </row>
    <row r="185">
      <c r="A185" s="6"/>
      <c r="M185" s="59"/>
      <c r="W185" s="40"/>
    </row>
    <row r="186">
      <c r="A186" s="6"/>
      <c r="M186" s="59"/>
      <c r="W186" s="40"/>
    </row>
    <row r="187">
      <c r="A187" s="6"/>
      <c r="M187" s="59"/>
      <c r="W187" s="40"/>
    </row>
    <row r="188">
      <c r="A188" s="6"/>
      <c r="M188" s="58"/>
      <c r="W188" s="40"/>
    </row>
    <row r="189">
      <c r="A189" s="6"/>
      <c r="M189" s="59"/>
      <c r="W189" s="40"/>
    </row>
    <row r="190">
      <c r="A190" s="6"/>
      <c r="M190" s="59"/>
      <c r="W190" s="40"/>
    </row>
    <row r="191">
      <c r="A191" s="6"/>
      <c r="M191" s="59"/>
      <c r="W191" s="40"/>
    </row>
    <row r="192">
      <c r="A192" s="6"/>
      <c r="M192" s="58"/>
      <c r="W192" s="40"/>
    </row>
    <row r="193">
      <c r="A193" s="6"/>
      <c r="M193" s="58"/>
      <c r="W193" s="40"/>
    </row>
    <row r="194">
      <c r="A194" s="6"/>
      <c r="M194" s="59"/>
      <c r="W194" s="40"/>
    </row>
    <row r="195">
      <c r="A195" s="6"/>
      <c r="M195" s="59"/>
      <c r="W195" s="40"/>
    </row>
    <row r="196">
      <c r="A196" s="6"/>
      <c r="M196" s="58"/>
      <c r="W196" s="40"/>
    </row>
    <row r="197">
      <c r="A197" s="6"/>
      <c r="M197" s="59"/>
      <c r="W197" s="40"/>
    </row>
    <row r="198">
      <c r="A198" s="6"/>
      <c r="M198" s="58"/>
      <c r="W198" s="40"/>
    </row>
    <row r="199">
      <c r="A199" s="6"/>
      <c r="M199" s="59"/>
      <c r="W199" s="40"/>
    </row>
    <row r="200">
      <c r="A200" s="6"/>
      <c r="M200" s="59"/>
      <c r="W200" s="40"/>
    </row>
    <row r="201">
      <c r="A201" s="6"/>
      <c r="M201" s="59"/>
      <c r="W201" s="40"/>
    </row>
    <row r="202">
      <c r="A202" s="6"/>
      <c r="M202" s="59"/>
      <c r="W202" s="40"/>
    </row>
    <row r="203">
      <c r="A203" s="6"/>
      <c r="M203" s="58"/>
      <c r="W203" s="40"/>
    </row>
    <row r="204">
      <c r="A204" s="6"/>
      <c r="M204" s="59"/>
      <c r="W204" s="40"/>
    </row>
    <row r="205">
      <c r="A205" s="6"/>
      <c r="M205" s="59"/>
      <c r="W205" s="40"/>
    </row>
    <row r="206">
      <c r="A206" s="6"/>
      <c r="M206" s="59"/>
      <c r="W206" s="40"/>
    </row>
    <row r="207">
      <c r="A207" s="6"/>
      <c r="M207" s="59"/>
      <c r="W207" s="40"/>
    </row>
    <row r="208">
      <c r="A208" s="6"/>
      <c r="M208" s="58"/>
      <c r="W208" s="40"/>
    </row>
    <row r="209">
      <c r="A209" s="6"/>
      <c r="M209" s="59"/>
      <c r="W209" s="40"/>
    </row>
    <row r="210">
      <c r="A210" s="6"/>
      <c r="M210" s="59"/>
      <c r="W210" s="40"/>
    </row>
    <row r="211">
      <c r="A211" s="6"/>
      <c r="M211" s="59"/>
      <c r="W211" s="40"/>
    </row>
    <row r="212">
      <c r="A212" s="6"/>
      <c r="M212" s="59"/>
      <c r="W212" s="40"/>
    </row>
    <row r="213">
      <c r="A213" s="6"/>
      <c r="M213" s="58"/>
      <c r="W213" s="40"/>
    </row>
    <row r="214">
      <c r="A214" s="6"/>
      <c r="M214" s="59"/>
      <c r="W214" s="40"/>
    </row>
    <row r="215">
      <c r="A215" s="6"/>
      <c r="M215" s="59"/>
      <c r="W215" s="40"/>
    </row>
    <row r="216">
      <c r="A216" s="6"/>
      <c r="M216" s="59"/>
      <c r="W216" s="40"/>
    </row>
    <row r="217">
      <c r="A217" s="6"/>
      <c r="M217" s="59"/>
      <c r="W217" s="40"/>
    </row>
    <row r="218">
      <c r="A218" s="6"/>
      <c r="M218" s="58"/>
      <c r="W218" s="40"/>
    </row>
    <row r="219">
      <c r="A219" s="6"/>
      <c r="M219" s="59"/>
      <c r="W219" s="40"/>
    </row>
    <row r="220">
      <c r="A220" s="6"/>
      <c r="M220" s="59"/>
      <c r="W220" s="40"/>
    </row>
    <row r="221">
      <c r="A221" s="6"/>
      <c r="M221" s="59"/>
      <c r="W221" s="40"/>
    </row>
    <row r="222">
      <c r="A222" s="6"/>
      <c r="M222" s="58"/>
      <c r="W222" s="40"/>
    </row>
    <row r="223">
      <c r="A223" s="6"/>
      <c r="M223" s="58"/>
      <c r="W223" s="40"/>
    </row>
    <row r="224">
      <c r="A224" s="6"/>
      <c r="M224" s="59"/>
      <c r="W224" s="40"/>
    </row>
    <row r="225">
      <c r="A225" s="6"/>
      <c r="M225" s="58"/>
      <c r="W225" s="40"/>
    </row>
    <row r="226">
      <c r="A226" s="6"/>
      <c r="M226" s="58"/>
      <c r="W226" s="40"/>
    </row>
    <row r="227">
      <c r="A227" s="6"/>
      <c r="M227" s="58"/>
      <c r="W227" s="40"/>
    </row>
    <row r="228">
      <c r="A228" s="6"/>
      <c r="M228" s="58"/>
      <c r="W228" s="40"/>
    </row>
    <row r="229">
      <c r="A229" s="6"/>
      <c r="M229" s="59"/>
      <c r="W229" s="40"/>
    </row>
    <row r="230">
      <c r="A230" s="6"/>
      <c r="M230" s="59"/>
      <c r="W230" s="40"/>
    </row>
    <row r="231">
      <c r="A231" s="6"/>
      <c r="M231" s="59"/>
      <c r="W231" s="40"/>
    </row>
    <row r="232">
      <c r="A232" s="6"/>
      <c r="M232" s="59"/>
      <c r="W232" s="40"/>
    </row>
    <row r="233">
      <c r="A233" s="6"/>
      <c r="M233" s="58"/>
      <c r="W233" s="40"/>
    </row>
    <row r="234">
      <c r="A234" s="6"/>
      <c r="M234" s="59"/>
      <c r="W234" s="40"/>
    </row>
    <row r="235">
      <c r="A235" s="6"/>
      <c r="M235" s="59"/>
      <c r="W235" s="40"/>
    </row>
    <row r="236">
      <c r="A236" s="6"/>
      <c r="M236" s="59"/>
      <c r="W236" s="40"/>
    </row>
    <row r="237">
      <c r="A237" s="6"/>
      <c r="M237" s="59"/>
      <c r="W237" s="40"/>
    </row>
    <row r="238">
      <c r="A238" s="6"/>
      <c r="M238" s="58"/>
      <c r="W238" s="40"/>
    </row>
    <row r="239">
      <c r="A239" s="6"/>
      <c r="M239" s="59"/>
      <c r="W239" s="40"/>
    </row>
    <row r="240">
      <c r="A240" s="6"/>
      <c r="M240" s="59"/>
      <c r="W240" s="40"/>
    </row>
    <row r="241">
      <c r="A241" s="6"/>
      <c r="M241" s="59"/>
      <c r="W241" s="40"/>
    </row>
    <row r="242">
      <c r="A242" s="6"/>
      <c r="M242" s="59"/>
      <c r="W242" s="40"/>
    </row>
    <row r="243">
      <c r="A243" s="6"/>
      <c r="M243" s="58"/>
      <c r="W243" s="40"/>
    </row>
    <row r="244">
      <c r="A244" s="6"/>
      <c r="M244" s="59"/>
      <c r="W244" s="40"/>
    </row>
    <row r="245">
      <c r="A245" s="6"/>
      <c r="M245" s="59"/>
      <c r="W245" s="40"/>
    </row>
    <row r="246">
      <c r="A246" s="6"/>
      <c r="M246" s="59"/>
      <c r="W246" s="40"/>
    </row>
    <row r="247">
      <c r="A247" s="6"/>
      <c r="M247" s="59"/>
      <c r="W247" s="40"/>
    </row>
    <row r="248">
      <c r="A248" s="6"/>
      <c r="M248" s="58"/>
      <c r="W248" s="40"/>
    </row>
    <row r="249">
      <c r="A249" s="6"/>
      <c r="M249" s="59"/>
      <c r="W249" s="40"/>
    </row>
    <row r="250">
      <c r="A250" s="6"/>
      <c r="M250" s="59"/>
      <c r="W250" s="40"/>
    </row>
    <row r="251">
      <c r="A251" s="6"/>
      <c r="M251" s="59"/>
      <c r="W251" s="40"/>
    </row>
    <row r="252">
      <c r="A252" s="6"/>
      <c r="M252" s="59"/>
      <c r="W252" s="40"/>
    </row>
    <row r="253">
      <c r="A253" s="6"/>
      <c r="M253" s="58"/>
      <c r="W253" s="40"/>
    </row>
    <row r="254">
      <c r="A254" s="6"/>
      <c r="M254" s="59"/>
      <c r="W254" s="40"/>
    </row>
    <row r="255">
      <c r="A255" s="6"/>
      <c r="M255" s="59"/>
      <c r="W255" s="40"/>
    </row>
    <row r="256">
      <c r="A256" s="6"/>
      <c r="M256" s="59"/>
      <c r="W256" s="40"/>
    </row>
    <row r="257">
      <c r="A257" s="6"/>
      <c r="M257" s="59"/>
      <c r="W257" s="40"/>
    </row>
    <row r="258">
      <c r="A258" s="6"/>
      <c r="M258" s="58"/>
      <c r="W258" s="40"/>
    </row>
    <row r="259">
      <c r="A259" s="6"/>
      <c r="M259" s="59"/>
      <c r="W259" s="40"/>
    </row>
    <row r="260">
      <c r="A260" s="6"/>
      <c r="M260" s="59"/>
      <c r="W260" s="40"/>
    </row>
    <row r="261">
      <c r="A261" s="6"/>
      <c r="M261" s="59"/>
      <c r="W261" s="40"/>
    </row>
    <row r="262">
      <c r="A262" s="6"/>
      <c r="M262" s="59"/>
      <c r="W262" s="40"/>
    </row>
    <row r="263">
      <c r="A263" s="6"/>
      <c r="M263" s="58"/>
      <c r="W263" s="40"/>
    </row>
    <row r="264">
      <c r="A264" s="6"/>
      <c r="M264" s="59"/>
      <c r="W264" s="40"/>
    </row>
    <row r="265">
      <c r="A265" s="6"/>
      <c r="M265" s="59"/>
      <c r="W265" s="40"/>
    </row>
    <row r="266">
      <c r="A266" s="6"/>
      <c r="M266" s="59"/>
      <c r="W266" s="40"/>
    </row>
    <row r="267">
      <c r="A267" s="6"/>
      <c r="M267" s="59"/>
      <c r="W267" s="40"/>
    </row>
    <row r="268">
      <c r="A268" s="6"/>
      <c r="M268" s="58"/>
      <c r="W268" s="40"/>
    </row>
    <row r="269">
      <c r="A269" s="6"/>
      <c r="M269" s="59"/>
      <c r="W269" s="40"/>
    </row>
    <row r="270">
      <c r="A270" s="6"/>
      <c r="M270" s="59"/>
      <c r="W270" s="40"/>
    </row>
    <row r="271">
      <c r="A271" s="6"/>
      <c r="M271" s="59"/>
      <c r="W271" s="40"/>
    </row>
    <row r="272">
      <c r="A272" s="6"/>
      <c r="M272" s="59"/>
      <c r="W272" s="40"/>
    </row>
    <row r="273">
      <c r="A273" s="6"/>
      <c r="M273" s="58"/>
      <c r="W273" s="40"/>
    </row>
    <row r="274">
      <c r="A274" s="6"/>
      <c r="M274" s="59"/>
      <c r="W274" s="40"/>
    </row>
    <row r="275">
      <c r="A275" s="6"/>
      <c r="M275" s="59"/>
      <c r="W275" s="40"/>
    </row>
    <row r="276">
      <c r="A276" s="6"/>
      <c r="M276" s="59"/>
      <c r="W276" s="40"/>
    </row>
    <row r="277">
      <c r="A277" s="6"/>
      <c r="M277" s="59"/>
      <c r="W277" s="40"/>
    </row>
    <row r="278">
      <c r="A278" s="6"/>
      <c r="M278" s="58"/>
      <c r="W278" s="40"/>
    </row>
    <row r="279">
      <c r="A279" s="6"/>
      <c r="M279" s="59"/>
      <c r="W279" s="40"/>
    </row>
    <row r="280">
      <c r="A280" s="6"/>
      <c r="M280" s="59"/>
      <c r="W280" s="40"/>
    </row>
    <row r="281">
      <c r="A281" s="6"/>
      <c r="M281" s="59"/>
      <c r="W281" s="40"/>
    </row>
    <row r="282">
      <c r="A282" s="6"/>
      <c r="M282" s="59"/>
      <c r="W282" s="40"/>
    </row>
    <row r="283">
      <c r="A283" s="6"/>
      <c r="M283" s="58"/>
      <c r="W283" s="40"/>
    </row>
    <row r="284">
      <c r="A284" s="6"/>
      <c r="M284" s="59"/>
      <c r="W284" s="40"/>
    </row>
    <row r="285">
      <c r="A285" s="6"/>
      <c r="M285" s="59"/>
      <c r="W285" s="40"/>
    </row>
    <row r="286">
      <c r="A286" s="6"/>
      <c r="M286" s="59"/>
      <c r="W286" s="40"/>
    </row>
    <row r="287">
      <c r="A287" s="6"/>
      <c r="M287" s="58"/>
      <c r="W287" s="40"/>
    </row>
    <row r="288">
      <c r="A288" s="6"/>
      <c r="M288" s="58"/>
      <c r="W288" s="40"/>
    </row>
    <row r="289">
      <c r="A289" s="6"/>
      <c r="M289" s="59"/>
      <c r="W289" s="40"/>
    </row>
    <row r="290">
      <c r="A290" s="6"/>
      <c r="M290" s="59"/>
      <c r="W290" s="40"/>
    </row>
    <row r="291">
      <c r="A291" s="6"/>
      <c r="M291" s="59"/>
      <c r="W291" s="40"/>
    </row>
    <row r="292">
      <c r="A292" s="6"/>
      <c r="M292" s="59"/>
      <c r="W292" s="40"/>
    </row>
    <row r="293">
      <c r="A293" s="6"/>
      <c r="M293" s="58"/>
      <c r="W293" s="40"/>
    </row>
    <row r="294">
      <c r="A294" s="6"/>
      <c r="M294" s="59"/>
      <c r="W294" s="40"/>
    </row>
    <row r="295">
      <c r="A295" s="6"/>
      <c r="M295" s="59"/>
      <c r="W295" s="40"/>
    </row>
    <row r="296">
      <c r="A296" s="6"/>
      <c r="M296" s="59"/>
      <c r="W296" s="40"/>
    </row>
    <row r="297">
      <c r="A297" s="6"/>
      <c r="M297" s="59"/>
      <c r="W297" s="40"/>
    </row>
    <row r="298">
      <c r="A298" s="6"/>
      <c r="M298" s="58"/>
      <c r="W298" s="40"/>
    </row>
    <row r="299">
      <c r="A299" s="6"/>
      <c r="M299" s="59"/>
      <c r="W299" s="40"/>
    </row>
    <row r="300">
      <c r="A300" s="6"/>
      <c r="M300" s="59"/>
      <c r="W300" s="40"/>
    </row>
    <row r="301">
      <c r="A301" s="6"/>
      <c r="M301" s="59"/>
      <c r="W301" s="40"/>
    </row>
    <row r="302">
      <c r="A302" s="6"/>
      <c r="M302" s="59"/>
      <c r="W302" s="40"/>
    </row>
    <row r="303">
      <c r="A303" s="6"/>
      <c r="M303" s="58"/>
      <c r="W303" s="40"/>
    </row>
    <row r="304">
      <c r="A304" s="6"/>
      <c r="M304" s="59"/>
      <c r="W304" s="40"/>
    </row>
    <row r="305">
      <c r="A305" s="6"/>
      <c r="M305" s="59"/>
      <c r="W305" s="40"/>
    </row>
    <row r="306">
      <c r="A306" s="6"/>
      <c r="M306" s="59"/>
      <c r="W306" s="40"/>
    </row>
    <row r="307">
      <c r="A307" s="6"/>
      <c r="M307" s="59"/>
      <c r="W307" s="40"/>
    </row>
    <row r="308">
      <c r="A308" s="6"/>
      <c r="M308" s="58"/>
      <c r="W308" s="40"/>
    </row>
    <row r="309">
      <c r="A309" s="6"/>
      <c r="M309" s="59"/>
      <c r="W309" s="40"/>
    </row>
    <row r="310">
      <c r="A310" s="6"/>
      <c r="M310" s="59"/>
      <c r="W310" s="40"/>
    </row>
    <row r="311">
      <c r="A311" s="6"/>
      <c r="M311" s="59"/>
      <c r="W311" s="40"/>
    </row>
    <row r="312">
      <c r="A312" s="6"/>
      <c r="M312" s="59"/>
      <c r="W312" s="40"/>
    </row>
    <row r="313">
      <c r="A313" s="6"/>
      <c r="M313" s="58"/>
      <c r="W313" s="40"/>
    </row>
    <row r="314">
      <c r="A314" s="6"/>
      <c r="M314" s="59"/>
      <c r="W314" s="40"/>
    </row>
    <row r="315">
      <c r="A315" s="6"/>
      <c r="M315" s="59"/>
      <c r="W315" s="40"/>
    </row>
    <row r="316">
      <c r="A316" s="6"/>
      <c r="M316" s="59"/>
      <c r="W316" s="40"/>
    </row>
    <row r="317">
      <c r="A317" s="6"/>
      <c r="M317" s="59"/>
      <c r="W317" s="40"/>
    </row>
    <row r="318">
      <c r="A318" s="6"/>
      <c r="M318" s="58"/>
      <c r="W318" s="40"/>
    </row>
    <row r="319">
      <c r="A319" s="6"/>
      <c r="M319" s="59"/>
      <c r="W319" s="40"/>
    </row>
    <row r="320">
      <c r="A320" s="6"/>
      <c r="M320" s="59"/>
      <c r="W320" s="40"/>
    </row>
    <row r="321">
      <c r="A321" s="6"/>
      <c r="M321" s="59"/>
      <c r="W321" s="40"/>
    </row>
    <row r="322">
      <c r="A322" s="6"/>
      <c r="M322" s="59"/>
      <c r="W322" s="40"/>
    </row>
    <row r="323">
      <c r="A323" s="6"/>
      <c r="M323" s="58"/>
      <c r="W323" s="40"/>
    </row>
    <row r="324">
      <c r="A324" s="6"/>
      <c r="M324" s="59"/>
      <c r="W324" s="40"/>
    </row>
    <row r="325">
      <c r="A325" s="6"/>
      <c r="M325" s="59"/>
      <c r="W325" s="40"/>
    </row>
    <row r="326">
      <c r="A326" s="6"/>
      <c r="M326" s="59"/>
      <c r="W326" s="40"/>
    </row>
    <row r="327">
      <c r="A327" s="6"/>
      <c r="M327" s="59"/>
      <c r="W327" s="40"/>
    </row>
    <row r="328">
      <c r="A328" s="6"/>
      <c r="M328" s="32"/>
      <c r="W328" s="40"/>
    </row>
    <row r="329">
      <c r="A329" s="6"/>
      <c r="M329" s="32"/>
      <c r="W329" s="40"/>
    </row>
    <row r="330">
      <c r="A330" s="6"/>
      <c r="M330" s="32"/>
      <c r="W330" s="40"/>
    </row>
    <row r="331">
      <c r="A331" s="6"/>
      <c r="M331" s="32"/>
      <c r="W331" s="40"/>
    </row>
    <row r="332">
      <c r="A332" s="6"/>
      <c r="M332" s="32"/>
      <c r="W332" s="40"/>
    </row>
    <row r="333">
      <c r="A333" s="6"/>
      <c r="M333" s="32"/>
      <c r="W333" s="40"/>
    </row>
    <row r="334">
      <c r="A334" s="6"/>
      <c r="M334" s="32"/>
      <c r="W334" s="40"/>
    </row>
    <row r="335">
      <c r="A335" s="6"/>
      <c r="M335" s="32"/>
      <c r="W335" s="40"/>
    </row>
    <row r="336">
      <c r="A336" s="6"/>
      <c r="M336" s="32"/>
      <c r="W336" s="40"/>
    </row>
    <row r="337">
      <c r="A337" s="6"/>
      <c r="M337" s="32"/>
      <c r="W337" s="40"/>
    </row>
    <row r="338">
      <c r="A338" s="6"/>
      <c r="M338" s="32"/>
      <c r="W338" s="40"/>
    </row>
    <row r="339">
      <c r="A339" s="6"/>
      <c r="M339" s="32"/>
      <c r="W339" s="40"/>
    </row>
    <row r="340">
      <c r="A340" s="6"/>
      <c r="M340" s="32"/>
      <c r="W340" s="40"/>
    </row>
    <row r="341">
      <c r="A341" s="6"/>
      <c r="M341" s="32"/>
      <c r="W341" s="40"/>
    </row>
    <row r="342">
      <c r="A342" s="6"/>
      <c r="M342" s="32"/>
      <c r="W342" s="40"/>
    </row>
    <row r="343">
      <c r="A343" s="6"/>
      <c r="M343" s="32"/>
      <c r="W343" s="40"/>
    </row>
    <row r="344">
      <c r="A344" s="6"/>
      <c r="M344" s="32"/>
      <c r="W344" s="40"/>
    </row>
    <row r="345">
      <c r="A345" s="6"/>
      <c r="M345" s="32"/>
      <c r="W345" s="40"/>
    </row>
    <row r="346">
      <c r="A346" s="6"/>
      <c r="M346" s="32"/>
      <c r="W346" s="40"/>
    </row>
    <row r="347">
      <c r="A347" s="6"/>
      <c r="M347" s="32"/>
      <c r="W347" s="40"/>
    </row>
    <row r="348">
      <c r="A348" s="6"/>
      <c r="M348" s="32"/>
      <c r="W348" s="40"/>
    </row>
    <row r="349">
      <c r="A349" s="6"/>
      <c r="M349" s="32"/>
      <c r="W349" s="40"/>
    </row>
    <row r="350">
      <c r="A350" s="6"/>
      <c r="M350" s="32"/>
      <c r="W350" s="40"/>
    </row>
    <row r="351">
      <c r="A351" s="6"/>
      <c r="M351" s="32"/>
      <c r="W351" s="40"/>
    </row>
    <row r="352">
      <c r="A352" s="6"/>
      <c r="M352" s="32"/>
      <c r="W352" s="40"/>
    </row>
    <row r="353">
      <c r="A353" s="6"/>
      <c r="M353" s="32"/>
      <c r="W353" s="40"/>
    </row>
    <row r="354">
      <c r="A354" s="6"/>
      <c r="M354" s="32"/>
      <c r="W354" s="40"/>
    </row>
    <row r="355">
      <c r="A355" s="6"/>
      <c r="M355" s="32"/>
      <c r="W355" s="40"/>
    </row>
    <row r="356">
      <c r="A356" s="6"/>
      <c r="M356" s="32"/>
      <c r="W356" s="40"/>
    </row>
    <row r="357">
      <c r="A357" s="6"/>
      <c r="M357" s="32"/>
      <c r="W357" s="40"/>
    </row>
    <row r="358">
      <c r="A358" s="6"/>
      <c r="M358" s="32"/>
      <c r="W358" s="40"/>
    </row>
    <row r="359">
      <c r="A359" s="6"/>
      <c r="M359" s="32"/>
      <c r="W359" s="40"/>
    </row>
    <row r="360">
      <c r="A360" s="6"/>
      <c r="M360" s="32"/>
      <c r="W360" s="40"/>
    </row>
    <row r="361">
      <c r="A361" s="6"/>
      <c r="M361" s="32"/>
      <c r="W361" s="40"/>
    </row>
    <row r="362">
      <c r="A362" s="6"/>
      <c r="M362" s="32"/>
      <c r="W362" s="40"/>
    </row>
    <row r="363">
      <c r="A363" s="6"/>
      <c r="M363" s="32"/>
      <c r="W363" s="40"/>
    </row>
    <row r="364">
      <c r="A364" s="6"/>
      <c r="M364" s="32"/>
      <c r="W364" s="40"/>
    </row>
    <row r="365">
      <c r="A365" s="6"/>
      <c r="M365" s="32"/>
      <c r="W365" s="40"/>
    </row>
    <row r="366">
      <c r="A366" s="6"/>
      <c r="M366" s="32"/>
      <c r="W366" s="40"/>
    </row>
    <row r="367">
      <c r="A367" s="6"/>
      <c r="M367" s="32"/>
      <c r="W367" s="40"/>
    </row>
    <row r="368">
      <c r="A368" s="6"/>
      <c r="M368" s="32"/>
      <c r="W368" s="40"/>
    </row>
    <row r="369">
      <c r="A369" s="6"/>
      <c r="M369" s="32"/>
      <c r="W369" s="40"/>
    </row>
    <row r="370">
      <c r="A370" s="6"/>
      <c r="M370" s="32"/>
      <c r="W370" s="40"/>
    </row>
    <row r="371">
      <c r="A371" s="6"/>
      <c r="M371" s="32"/>
      <c r="W371" s="40"/>
    </row>
    <row r="372">
      <c r="A372" s="6"/>
      <c r="M372" s="32"/>
      <c r="W372" s="40"/>
    </row>
    <row r="373">
      <c r="A373" s="6"/>
      <c r="M373" s="32"/>
      <c r="W373" s="40"/>
    </row>
    <row r="374">
      <c r="A374" s="6"/>
      <c r="M374" s="32"/>
      <c r="W374" s="40"/>
    </row>
    <row r="375">
      <c r="A375" s="6"/>
      <c r="M375" s="32"/>
      <c r="W375" s="40"/>
    </row>
    <row r="376">
      <c r="A376" s="6"/>
      <c r="M376" s="32"/>
      <c r="W376" s="40"/>
    </row>
    <row r="377">
      <c r="A377" s="6"/>
      <c r="M377" s="32"/>
      <c r="W377" s="40"/>
    </row>
    <row r="378">
      <c r="A378" s="6"/>
      <c r="M378" s="32"/>
      <c r="W378" s="40"/>
    </row>
    <row r="379">
      <c r="A379" s="6"/>
      <c r="M379" s="32"/>
      <c r="W379" s="40"/>
    </row>
    <row r="380">
      <c r="A380" s="6"/>
      <c r="M380" s="32"/>
      <c r="W380" s="40"/>
    </row>
    <row r="381">
      <c r="A381" s="6"/>
      <c r="M381" s="32"/>
      <c r="W381" s="40"/>
    </row>
    <row r="382">
      <c r="A382" s="6"/>
      <c r="M382" s="32"/>
      <c r="W382" s="40"/>
    </row>
    <row r="383">
      <c r="A383" s="6"/>
      <c r="M383" s="32"/>
      <c r="W383" s="40"/>
    </row>
    <row r="384">
      <c r="A384" s="6"/>
      <c r="M384" s="32"/>
      <c r="W384" s="40"/>
    </row>
    <row r="385">
      <c r="A385" s="6"/>
      <c r="M385" s="32"/>
      <c r="W385" s="40"/>
    </row>
    <row r="386">
      <c r="A386" s="6"/>
      <c r="M386" s="32"/>
      <c r="W386" s="40"/>
    </row>
    <row r="387">
      <c r="A387" s="6"/>
      <c r="M387" s="32"/>
      <c r="W387" s="40"/>
    </row>
    <row r="388">
      <c r="A388" s="6"/>
      <c r="M388" s="32"/>
      <c r="W388" s="40"/>
    </row>
    <row r="389">
      <c r="A389" s="6"/>
      <c r="M389" s="32"/>
      <c r="W389" s="40"/>
    </row>
    <row r="390">
      <c r="A390" s="6"/>
      <c r="M390" s="32"/>
      <c r="W390" s="40"/>
    </row>
    <row r="391">
      <c r="A391" s="6"/>
      <c r="M391" s="32"/>
      <c r="W391" s="40"/>
    </row>
    <row r="392">
      <c r="A392" s="6"/>
      <c r="M392" s="32"/>
      <c r="W392" s="40"/>
    </row>
    <row r="393">
      <c r="A393" s="6"/>
      <c r="M393" s="32"/>
      <c r="W393" s="40"/>
    </row>
    <row r="394">
      <c r="A394" s="6"/>
      <c r="M394" s="32"/>
      <c r="W394" s="40"/>
    </row>
    <row r="395">
      <c r="A395" s="6"/>
      <c r="M395" s="32"/>
      <c r="W395" s="40"/>
    </row>
    <row r="396">
      <c r="A396" s="6"/>
      <c r="M396" s="32"/>
      <c r="W396" s="40"/>
    </row>
    <row r="397">
      <c r="A397" s="6"/>
      <c r="M397" s="32"/>
      <c r="W397" s="40"/>
    </row>
    <row r="398">
      <c r="A398" s="6"/>
      <c r="M398" s="32"/>
      <c r="W398" s="40"/>
    </row>
    <row r="399">
      <c r="A399" s="6"/>
      <c r="M399" s="32"/>
      <c r="W399" s="40"/>
    </row>
    <row r="400">
      <c r="A400" s="6"/>
      <c r="M400" s="32"/>
      <c r="W400" s="40"/>
    </row>
    <row r="401">
      <c r="A401" s="6"/>
      <c r="M401" s="32"/>
      <c r="W401" s="40"/>
    </row>
    <row r="402">
      <c r="A402" s="6"/>
      <c r="M402" s="32"/>
      <c r="W402" s="40"/>
    </row>
    <row r="403">
      <c r="A403" s="6"/>
      <c r="M403" s="32"/>
      <c r="W403" s="40"/>
    </row>
    <row r="404">
      <c r="A404" s="6"/>
      <c r="M404" s="32"/>
      <c r="W404" s="40"/>
    </row>
    <row r="405">
      <c r="A405" s="6"/>
      <c r="M405" s="32"/>
      <c r="W405" s="40"/>
    </row>
    <row r="406">
      <c r="A406" s="6"/>
      <c r="M406" s="32"/>
      <c r="W406" s="40"/>
    </row>
    <row r="407">
      <c r="A407" s="6"/>
      <c r="M407" s="32"/>
      <c r="W407" s="40"/>
    </row>
    <row r="408">
      <c r="A408" s="6"/>
      <c r="M408" s="32"/>
      <c r="W408" s="40"/>
    </row>
    <row r="409">
      <c r="A409" s="6"/>
      <c r="M409" s="32"/>
      <c r="W409" s="40"/>
    </row>
    <row r="410">
      <c r="A410" s="6"/>
      <c r="M410" s="32"/>
      <c r="W410" s="40"/>
    </row>
    <row r="411">
      <c r="A411" s="6"/>
      <c r="M411" s="32"/>
      <c r="W411" s="40"/>
    </row>
    <row r="412">
      <c r="A412" s="6"/>
      <c r="M412" s="32"/>
      <c r="W412" s="40"/>
    </row>
    <row r="413">
      <c r="A413" s="6"/>
      <c r="M413" s="32"/>
      <c r="W413" s="40"/>
    </row>
    <row r="414">
      <c r="A414" s="6"/>
      <c r="M414" s="32"/>
      <c r="W414" s="40"/>
    </row>
    <row r="415">
      <c r="A415" s="6"/>
      <c r="M415" s="32"/>
      <c r="W415" s="40"/>
    </row>
    <row r="416">
      <c r="A416" s="6"/>
      <c r="M416" s="32"/>
      <c r="W416" s="40"/>
    </row>
    <row r="417">
      <c r="A417" s="6"/>
      <c r="M417" s="32"/>
      <c r="W417" s="40"/>
    </row>
    <row r="418">
      <c r="A418" s="6"/>
      <c r="M418" s="32"/>
      <c r="W418" s="40"/>
    </row>
    <row r="419">
      <c r="A419" s="6"/>
      <c r="M419" s="32"/>
      <c r="W419" s="40"/>
    </row>
    <row r="420">
      <c r="A420" s="6"/>
      <c r="M420" s="32"/>
      <c r="W420" s="40"/>
    </row>
    <row r="421">
      <c r="A421" s="6"/>
      <c r="M421" s="32"/>
      <c r="W421" s="40"/>
    </row>
    <row r="422">
      <c r="A422" s="6"/>
      <c r="M422" s="32"/>
      <c r="W422" s="40"/>
    </row>
    <row r="423">
      <c r="A423" s="6"/>
      <c r="M423" s="32"/>
      <c r="W423" s="40"/>
    </row>
    <row r="424">
      <c r="A424" s="6"/>
      <c r="M424" s="32"/>
      <c r="W424" s="40"/>
    </row>
    <row r="425">
      <c r="A425" s="6"/>
      <c r="M425" s="32"/>
      <c r="W425" s="40"/>
    </row>
    <row r="426">
      <c r="A426" s="6"/>
      <c r="M426" s="32"/>
      <c r="W426" s="40"/>
    </row>
    <row r="427">
      <c r="A427" s="6"/>
      <c r="M427" s="32"/>
      <c r="W427" s="40"/>
    </row>
    <row r="428">
      <c r="A428" s="6"/>
      <c r="M428" s="32"/>
      <c r="W428" s="40"/>
    </row>
    <row r="429">
      <c r="A429" s="6"/>
      <c r="M429" s="32"/>
      <c r="W429" s="40"/>
    </row>
    <row r="430">
      <c r="A430" s="6"/>
      <c r="M430" s="32"/>
      <c r="W430" s="40"/>
    </row>
    <row r="431">
      <c r="A431" s="6"/>
      <c r="M431" s="32"/>
      <c r="W431" s="40"/>
    </row>
    <row r="432">
      <c r="A432" s="6"/>
      <c r="M432" s="32"/>
      <c r="W432" s="40"/>
    </row>
    <row r="433">
      <c r="A433" s="6"/>
      <c r="M433" s="32"/>
      <c r="W433" s="40"/>
    </row>
    <row r="434">
      <c r="A434" s="6"/>
      <c r="M434" s="32"/>
      <c r="W434" s="40"/>
    </row>
    <row r="435">
      <c r="A435" s="6"/>
      <c r="M435" s="32"/>
      <c r="W435" s="40"/>
    </row>
    <row r="436">
      <c r="A436" s="6"/>
      <c r="M436" s="32"/>
      <c r="W436" s="40"/>
    </row>
    <row r="437">
      <c r="A437" s="6"/>
      <c r="M437" s="32"/>
      <c r="W437" s="40"/>
    </row>
    <row r="438">
      <c r="A438" s="6"/>
      <c r="M438" s="32"/>
      <c r="W438" s="40"/>
    </row>
    <row r="439">
      <c r="A439" s="6"/>
      <c r="M439" s="32"/>
      <c r="W439" s="40"/>
    </row>
    <row r="440">
      <c r="A440" s="6"/>
      <c r="M440" s="32"/>
      <c r="W440" s="40"/>
    </row>
    <row r="441">
      <c r="A441" s="6"/>
      <c r="M441" s="32"/>
      <c r="W441" s="40"/>
    </row>
    <row r="442">
      <c r="A442" s="6"/>
      <c r="M442" s="32"/>
      <c r="W442" s="40"/>
    </row>
    <row r="443">
      <c r="A443" s="6"/>
      <c r="M443" s="32"/>
      <c r="W443" s="40"/>
    </row>
    <row r="444">
      <c r="A444" s="6"/>
      <c r="M444" s="32"/>
      <c r="W444" s="40"/>
    </row>
    <row r="445">
      <c r="A445" s="6"/>
      <c r="M445" s="32"/>
      <c r="W445" s="40"/>
    </row>
    <row r="446">
      <c r="A446" s="6"/>
      <c r="M446" s="32"/>
      <c r="W446" s="40"/>
    </row>
    <row r="447">
      <c r="A447" s="6"/>
      <c r="M447" s="32"/>
      <c r="W447" s="40"/>
    </row>
    <row r="448">
      <c r="A448" s="6"/>
      <c r="M448" s="32"/>
      <c r="W448" s="40"/>
    </row>
    <row r="449">
      <c r="A449" s="6"/>
      <c r="M449" s="32"/>
      <c r="W449" s="40"/>
    </row>
    <row r="450">
      <c r="A450" s="6"/>
      <c r="M450" s="32"/>
      <c r="W450" s="40"/>
    </row>
    <row r="451">
      <c r="A451" s="6"/>
      <c r="M451" s="32"/>
      <c r="W451" s="40"/>
    </row>
    <row r="452">
      <c r="A452" s="6"/>
      <c r="M452" s="32"/>
      <c r="W452" s="40"/>
    </row>
    <row r="453">
      <c r="A453" s="6"/>
      <c r="M453" s="32"/>
      <c r="W453" s="40"/>
    </row>
    <row r="454">
      <c r="A454" s="6"/>
      <c r="M454" s="32"/>
      <c r="W454" s="40"/>
    </row>
    <row r="455">
      <c r="A455" s="6"/>
      <c r="M455" s="32"/>
      <c r="W455" s="40"/>
    </row>
    <row r="456">
      <c r="A456" s="6"/>
      <c r="M456" s="32"/>
      <c r="W456" s="40"/>
    </row>
    <row r="457">
      <c r="A457" s="6"/>
      <c r="M457" s="32"/>
      <c r="W457" s="40"/>
    </row>
    <row r="458">
      <c r="A458" s="6"/>
      <c r="M458" s="32"/>
      <c r="W458" s="40"/>
    </row>
    <row r="459">
      <c r="A459" s="6"/>
      <c r="M459" s="32"/>
      <c r="W459" s="40"/>
    </row>
    <row r="460">
      <c r="A460" s="6"/>
      <c r="M460" s="32"/>
      <c r="W460" s="40"/>
    </row>
    <row r="461">
      <c r="A461" s="6"/>
      <c r="M461" s="32"/>
      <c r="W461" s="40"/>
    </row>
    <row r="462">
      <c r="A462" s="6"/>
      <c r="M462" s="32"/>
      <c r="W462" s="40"/>
    </row>
    <row r="463">
      <c r="A463" s="6"/>
      <c r="M463" s="32"/>
      <c r="W463" s="40"/>
    </row>
    <row r="464">
      <c r="A464" s="6"/>
      <c r="M464" s="32"/>
      <c r="W464" s="40"/>
    </row>
    <row r="465">
      <c r="A465" s="6"/>
      <c r="M465" s="32"/>
      <c r="W465" s="40"/>
    </row>
    <row r="466">
      <c r="A466" s="6"/>
      <c r="M466" s="32"/>
      <c r="W466" s="40"/>
    </row>
    <row r="467">
      <c r="A467" s="6"/>
      <c r="M467" s="32"/>
      <c r="W467" s="40"/>
    </row>
    <row r="468">
      <c r="A468" s="6"/>
      <c r="M468" s="32"/>
      <c r="W468" s="40"/>
    </row>
    <row r="469">
      <c r="A469" s="6"/>
      <c r="M469" s="32"/>
      <c r="W469" s="40"/>
    </row>
    <row r="470">
      <c r="A470" s="6"/>
      <c r="M470" s="32"/>
      <c r="W470" s="40"/>
    </row>
    <row r="471">
      <c r="A471" s="6"/>
      <c r="M471" s="32"/>
      <c r="W471" s="40"/>
    </row>
    <row r="472">
      <c r="A472" s="6"/>
      <c r="M472" s="32"/>
      <c r="W472" s="40"/>
    </row>
    <row r="473">
      <c r="A473" s="6"/>
      <c r="M473" s="32"/>
      <c r="W473" s="40"/>
    </row>
    <row r="474">
      <c r="A474" s="6"/>
      <c r="M474" s="32"/>
      <c r="W474" s="40"/>
    </row>
    <row r="475">
      <c r="A475" s="6"/>
      <c r="M475" s="32"/>
      <c r="W475" s="40"/>
    </row>
    <row r="476">
      <c r="A476" s="6"/>
      <c r="M476" s="32"/>
      <c r="W476" s="40"/>
    </row>
    <row r="477">
      <c r="A477" s="6"/>
      <c r="M477" s="32"/>
      <c r="W477" s="40"/>
    </row>
    <row r="478">
      <c r="A478" s="6"/>
      <c r="M478" s="32"/>
      <c r="W478" s="40"/>
    </row>
    <row r="479">
      <c r="A479" s="6"/>
      <c r="M479" s="32"/>
      <c r="W479" s="40"/>
    </row>
    <row r="480">
      <c r="A480" s="6"/>
      <c r="M480" s="32"/>
      <c r="W480" s="40"/>
    </row>
    <row r="481">
      <c r="A481" s="6"/>
      <c r="M481" s="32"/>
      <c r="W481" s="40"/>
    </row>
    <row r="482">
      <c r="A482" s="6"/>
      <c r="M482" s="32"/>
      <c r="W482" s="40"/>
    </row>
    <row r="483">
      <c r="A483" s="6"/>
      <c r="M483" s="32"/>
      <c r="W483" s="40"/>
    </row>
    <row r="484">
      <c r="A484" s="6"/>
      <c r="M484" s="32"/>
      <c r="W484" s="40"/>
    </row>
    <row r="485">
      <c r="A485" s="6"/>
      <c r="M485" s="32"/>
      <c r="W485" s="40"/>
    </row>
    <row r="486">
      <c r="A486" s="6"/>
      <c r="M486" s="32"/>
      <c r="W486" s="40"/>
    </row>
    <row r="487">
      <c r="A487" s="6"/>
      <c r="M487" s="32"/>
      <c r="W487" s="40"/>
    </row>
    <row r="488">
      <c r="A488" s="6"/>
      <c r="M488" s="32"/>
      <c r="W488" s="40"/>
    </row>
    <row r="489">
      <c r="A489" s="6"/>
      <c r="M489" s="32"/>
      <c r="W489" s="40"/>
    </row>
    <row r="490">
      <c r="A490" s="6"/>
      <c r="M490" s="32"/>
      <c r="W490" s="40"/>
    </row>
    <row r="491">
      <c r="A491" s="6"/>
      <c r="M491" s="32"/>
      <c r="W491" s="40"/>
    </row>
    <row r="492">
      <c r="A492" s="6"/>
      <c r="M492" s="32"/>
      <c r="W492" s="40"/>
    </row>
    <row r="493">
      <c r="A493" s="6"/>
      <c r="M493" s="32"/>
      <c r="W493" s="40"/>
    </row>
    <row r="494">
      <c r="A494" s="6"/>
      <c r="M494" s="32"/>
      <c r="W494" s="40"/>
    </row>
    <row r="495">
      <c r="A495" s="6"/>
      <c r="M495" s="32"/>
      <c r="W495" s="40"/>
    </row>
    <row r="496">
      <c r="A496" s="6"/>
      <c r="M496" s="32"/>
      <c r="W496" s="40"/>
    </row>
    <row r="497">
      <c r="A497" s="6"/>
      <c r="M497" s="32"/>
      <c r="W497" s="40"/>
    </row>
    <row r="498">
      <c r="A498" s="6"/>
      <c r="M498" s="32"/>
      <c r="W498" s="40"/>
    </row>
    <row r="499">
      <c r="A499" s="6"/>
      <c r="M499" s="32"/>
      <c r="W499" s="40"/>
    </row>
    <row r="500">
      <c r="A500" s="6"/>
      <c r="M500" s="32"/>
      <c r="W500" s="40"/>
    </row>
    <row r="501">
      <c r="A501" s="6"/>
      <c r="M501" s="32"/>
      <c r="W501" s="40"/>
    </row>
    <row r="502">
      <c r="A502" s="6"/>
      <c r="M502" s="32"/>
      <c r="W502" s="40"/>
    </row>
    <row r="503">
      <c r="A503" s="6"/>
      <c r="M503" s="32"/>
      <c r="W503" s="40"/>
    </row>
    <row r="504">
      <c r="A504" s="6"/>
      <c r="M504" s="32"/>
      <c r="W504" s="40"/>
    </row>
    <row r="505">
      <c r="A505" s="6"/>
      <c r="M505" s="32"/>
      <c r="W505" s="40"/>
    </row>
    <row r="506">
      <c r="A506" s="6"/>
      <c r="M506" s="32"/>
      <c r="W506" s="40"/>
    </row>
    <row r="507">
      <c r="A507" s="6"/>
      <c r="M507" s="32"/>
      <c r="W507" s="40"/>
    </row>
    <row r="508">
      <c r="A508" s="6"/>
      <c r="M508" s="32"/>
      <c r="W508" s="40"/>
    </row>
    <row r="509">
      <c r="A509" s="6"/>
      <c r="M509" s="32"/>
      <c r="W509" s="40"/>
    </row>
    <row r="510">
      <c r="A510" s="6"/>
      <c r="M510" s="32"/>
      <c r="W510" s="40"/>
    </row>
    <row r="511">
      <c r="A511" s="6"/>
      <c r="M511" s="32"/>
      <c r="W511" s="40"/>
    </row>
    <row r="512">
      <c r="A512" s="6"/>
      <c r="M512" s="32"/>
      <c r="W512" s="40"/>
    </row>
    <row r="513">
      <c r="A513" s="6"/>
      <c r="M513" s="32"/>
      <c r="W513" s="40"/>
    </row>
    <row r="514">
      <c r="A514" s="6"/>
      <c r="M514" s="32"/>
      <c r="W514" s="40"/>
    </row>
    <row r="515">
      <c r="A515" s="6"/>
      <c r="M515" s="32"/>
      <c r="W515" s="40"/>
    </row>
    <row r="516">
      <c r="A516" s="6"/>
      <c r="M516" s="32"/>
      <c r="W516" s="40"/>
    </row>
    <row r="517">
      <c r="A517" s="6"/>
      <c r="M517" s="32"/>
      <c r="W517" s="40"/>
    </row>
    <row r="518">
      <c r="A518" s="6"/>
      <c r="M518" s="32"/>
      <c r="W518" s="40"/>
    </row>
    <row r="519">
      <c r="A519" s="6"/>
      <c r="M519" s="32"/>
      <c r="W519" s="40"/>
    </row>
    <row r="520">
      <c r="A520" s="6"/>
      <c r="M520" s="32"/>
      <c r="W520" s="40"/>
    </row>
    <row r="521">
      <c r="A521" s="6"/>
      <c r="M521" s="32"/>
      <c r="W521" s="40"/>
    </row>
    <row r="522">
      <c r="A522" s="6"/>
      <c r="M522" s="32"/>
      <c r="W522" s="40"/>
    </row>
    <row r="523">
      <c r="A523" s="6"/>
      <c r="M523" s="32"/>
      <c r="W523" s="40"/>
    </row>
    <row r="524">
      <c r="A524" s="6"/>
      <c r="M524" s="32"/>
      <c r="W524" s="40"/>
    </row>
    <row r="525">
      <c r="A525" s="6"/>
      <c r="M525" s="32"/>
      <c r="W525" s="40"/>
    </row>
    <row r="526">
      <c r="A526" s="6"/>
      <c r="M526" s="32"/>
      <c r="W526" s="40"/>
    </row>
    <row r="527">
      <c r="A527" s="6"/>
      <c r="M527" s="32"/>
      <c r="W527" s="40"/>
    </row>
    <row r="528">
      <c r="A528" s="6"/>
      <c r="M528" s="32"/>
      <c r="W528" s="40"/>
    </row>
    <row r="529">
      <c r="A529" s="6"/>
      <c r="M529" s="32"/>
      <c r="W529" s="40"/>
    </row>
    <row r="530">
      <c r="A530" s="6"/>
      <c r="M530" s="32"/>
      <c r="W530" s="40"/>
    </row>
    <row r="531">
      <c r="A531" s="6"/>
      <c r="M531" s="32"/>
      <c r="W531" s="40"/>
    </row>
    <row r="532">
      <c r="A532" s="6"/>
      <c r="M532" s="32"/>
      <c r="W532" s="40"/>
    </row>
    <row r="533">
      <c r="A533" s="6"/>
      <c r="M533" s="32"/>
      <c r="W533" s="40"/>
    </row>
    <row r="534">
      <c r="A534" s="6"/>
      <c r="M534" s="32"/>
      <c r="W534" s="40"/>
    </row>
    <row r="535">
      <c r="A535" s="6"/>
      <c r="M535" s="32"/>
      <c r="W535" s="40"/>
    </row>
    <row r="536">
      <c r="A536" s="6"/>
      <c r="M536" s="32"/>
      <c r="W536" s="40"/>
    </row>
    <row r="537">
      <c r="A537" s="6"/>
      <c r="M537" s="32"/>
      <c r="W537" s="40"/>
    </row>
    <row r="538">
      <c r="A538" s="6"/>
      <c r="M538" s="32"/>
      <c r="W538" s="40"/>
    </row>
    <row r="539">
      <c r="A539" s="6"/>
      <c r="M539" s="32"/>
      <c r="W539" s="40"/>
    </row>
    <row r="540">
      <c r="A540" s="6"/>
      <c r="M540" s="32"/>
      <c r="W540" s="40"/>
    </row>
    <row r="541">
      <c r="A541" s="6"/>
      <c r="M541" s="32"/>
      <c r="W541" s="40"/>
    </row>
    <row r="542">
      <c r="A542" s="6"/>
      <c r="M542" s="32"/>
      <c r="W542" s="40"/>
    </row>
    <row r="543">
      <c r="A543" s="6"/>
      <c r="M543" s="32"/>
      <c r="W543" s="40"/>
    </row>
    <row r="544">
      <c r="A544" s="6"/>
      <c r="M544" s="32"/>
      <c r="W544" s="40"/>
    </row>
    <row r="545">
      <c r="A545" s="6"/>
      <c r="M545" s="32"/>
      <c r="W545" s="40"/>
    </row>
    <row r="546">
      <c r="A546" s="6"/>
      <c r="M546" s="32"/>
      <c r="W546" s="40"/>
    </row>
    <row r="547">
      <c r="A547" s="6"/>
      <c r="M547" s="32"/>
      <c r="W547" s="40"/>
    </row>
    <row r="548">
      <c r="A548" s="6"/>
      <c r="M548" s="32"/>
      <c r="W548" s="40"/>
    </row>
    <row r="549">
      <c r="A549" s="6"/>
      <c r="M549" s="32"/>
      <c r="W549" s="40"/>
    </row>
    <row r="550">
      <c r="A550" s="6"/>
      <c r="M550" s="32"/>
      <c r="W550" s="40"/>
    </row>
    <row r="551">
      <c r="A551" s="6"/>
      <c r="M551" s="32"/>
      <c r="W551" s="40"/>
    </row>
    <row r="552">
      <c r="A552" s="6"/>
      <c r="M552" s="32"/>
      <c r="W552" s="40"/>
    </row>
    <row r="553">
      <c r="A553" s="6"/>
      <c r="M553" s="32"/>
      <c r="W553" s="40"/>
    </row>
    <row r="554">
      <c r="A554" s="6"/>
      <c r="M554" s="32"/>
      <c r="W554" s="40"/>
    </row>
    <row r="555">
      <c r="A555" s="6"/>
      <c r="M555" s="32"/>
      <c r="W555" s="40"/>
    </row>
    <row r="556">
      <c r="A556" s="6"/>
      <c r="M556" s="32"/>
      <c r="W556" s="40"/>
    </row>
    <row r="557">
      <c r="A557" s="6"/>
      <c r="M557" s="32"/>
      <c r="W557" s="40"/>
    </row>
    <row r="558">
      <c r="A558" s="6"/>
      <c r="M558" s="32"/>
      <c r="W558" s="40"/>
    </row>
    <row r="559">
      <c r="A559" s="6"/>
      <c r="M559" s="32"/>
      <c r="W559" s="40"/>
    </row>
    <row r="560">
      <c r="A560" s="6"/>
      <c r="M560" s="32"/>
      <c r="W560" s="40"/>
    </row>
    <row r="561">
      <c r="A561" s="6"/>
      <c r="M561" s="32"/>
      <c r="W561" s="40"/>
    </row>
    <row r="562">
      <c r="A562" s="6"/>
      <c r="M562" s="32"/>
      <c r="W562" s="40"/>
    </row>
    <row r="563">
      <c r="A563" s="6"/>
      <c r="M563" s="32"/>
      <c r="W563" s="40"/>
    </row>
    <row r="564">
      <c r="A564" s="6"/>
      <c r="M564" s="32"/>
      <c r="W564" s="40"/>
    </row>
    <row r="565">
      <c r="A565" s="6"/>
      <c r="M565" s="32"/>
      <c r="W565" s="40"/>
    </row>
    <row r="566">
      <c r="A566" s="6"/>
      <c r="M566" s="32"/>
      <c r="W566" s="40"/>
    </row>
    <row r="567">
      <c r="A567" s="6"/>
      <c r="M567" s="32"/>
      <c r="W567" s="40"/>
    </row>
    <row r="568">
      <c r="A568" s="6"/>
      <c r="M568" s="32"/>
      <c r="W568" s="40"/>
    </row>
    <row r="569">
      <c r="A569" s="6"/>
      <c r="M569" s="32"/>
      <c r="W569" s="40"/>
    </row>
    <row r="570">
      <c r="A570" s="6"/>
      <c r="M570" s="32"/>
      <c r="W570" s="40"/>
    </row>
    <row r="571">
      <c r="A571" s="6"/>
      <c r="M571" s="32"/>
      <c r="W571" s="40"/>
    </row>
    <row r="572">
      <c r="A572" s="6"/>
      <c r="M572" s="32"/>
      <c r="W572" s="40"/>
    </row>
    <row r="573">
      <c r="A573" s="6"/>
      <c r="M573" s="32"/>
      <c r="W573" s="40"/>
    </row>
    <row r="574">
      <c r="A574" s="6"/>
      <c r="M574" s="32"/>
      <c r="W574" s="40"/>
    </row>
    <row r="575">
      <c r="A575" s="6"/>
      <c r="M575" s="32"/>
      <c r="W575" s="40"/>
    </row>
    <row r="576">
      <c r="A576" s="6"/>
      <c r="M576" s="32"/>
      <c r="W576" s="40"/>
    </row>
    <row r="577">
      <c r="A577" s="6"/>
      <c r="M577" s="32"/>
      <c r="W577" s="40"/>
    </row>
    <row r="578">
      <c r="A578" s="6"/>
      <c r="M578" s="32"/>
      <c r="W578" s="40"/>
    </row>
    <row r="579">
      <c r="A579" s="6"/>
      <c r="M579" s="32"/>
      <c r="W579" s="40"/>
    </row>
    <row r="580">
      <c r="A580" s="6"/>
      <c r="M580" s="32"/>
      <c r="W580" s="40"/>
    </row>
    <row r="581">
      <c r="A581" s="6"/>
      <c r="M581" s="32"/>
      <c r="W581" s="40"/>
    </row>
    <row r="582">
      <c r="A582" s="6"/>
      <c r="M582" s="32"/>
      <c r="W582" s="40"/>
    </row>
    <row r="583">
      <c r="A583" s="6"/>
      <c r="M583" s="32"/>
      <c r="W583" s="40"/>
    </row>
    <row r="584">
      <c r="A584" s="6"/>
      <c r="M584" s="32"/>
      <c r="W584" s="40"/>
    </row>
    <row r="585">
      <c r="A585" s="6"/>
      <c r="M585" s="32"/>
      <c r="W585" s="40"/>
    </row>
    <row r="586">
      <c r="A586" s="6"/>
      <c r="M586" s="32"/>
      <c r="W586" s="40"/>
    </row>
    <row r="587">
      <c r="A587" s="6"/>
      <c r="M587" s="32"/>
      <c r="W587" s="40"/>
    </row>
    <row r="588">
      <c r="A588" s="6"/>
      <c r="M588" s="32"/>
      <c r="W588" s="40"/>
    </row>
    <row r="589">
      <c r="A589" s="6"/>
      <c r="M589" s="32"/>
      <c r="W589" s="40"/>
    </row>
    <row r="590">
      <c r="A590" s="6"/>
      <c r="M590" s="32"/>
      <c r="W590" s="40"/>
    </row>
    <row r="591">
      <c r="A591" s="6"/>
      <c r="M591" s="32"/>
      <c r="W591" s="40"/>
    </row>
    <row r="592">
      <c r="A592" s="6"/>
      <c r="M592" s="32"/>
      <c r="W592" s="40"/>
    </row>
    <row r="593">
      <c r="A593" s="6"/>
      <c r="M593" s="32"/>
      <c r="W593" s="40"/>
    </row>
    <row r="594">
      <c r="A594" s="6"/>
      <c r="M594" s="32"/>
      <c r="W594" s="40"/>
    </row>
    <row r="595">
      <c r="A595" s="6"/>
      <c r="M595" s="32"/>
      <c r="W595" s="40"/>
    </row>
    <row r="596">
      <c r="A596" s="6"/>
      <c r="M596" s="32"/>
      <c r="W596" s="40"/>
    </row>
    <row r="597">
      <c r="A597" s="6"/>
      <c r="M597" s="32"/>
      <c r="W597" s="40"/>
    </row>
    <row r="598">
      <c r="A598" s="6"/>
      <c r="M598" s="32"/>
      <c r="W598" s="40"/>
    </row>
    <row r="599">
      <c r="A599" s="6"/>
      <c r="M599" s="32"/>
      <c r="W599" s="40"/>
    </row>
    <row r="600">
      <c r="A600" s="6"/>
      <c r="M600" s="32"/>
      <c r="W600" s="40"/>
    </row>
    <row r="601">
      <c r="A601" s="6"/>
      <c r="M601" s="32"/>
      <c r="W601" s="40"/>
    </row>
    <row r="602">
      <c r="A602" s="6"/>
      <c r="M602" s="32"/>
      <c r="W602" s="40"/>
    </row>
    <row r="603">
      <c r="A603" s="6"/>
      <c r="M603" s="32"/>
      <c r="W603" s="40"/>
    </row>
    <row r="604">
      <c r="A604" s="6"/>
      <c r="M604" s="32"/>
      <c r="W604" s="40"/>
    </row>
    <row r="605">
      <c r="A605" s="6"/>
      <c r="M605" s="32"/>
      <c r="W605" s="40"/>
    </row>
    <row r="606">
      <c r="A606" s="6"/>
      <c r="M606" s="32"/>
      <c r="W606" s="40"/>
    </row>
    <row r="607">
      <c r="A607" s="6"/>
      <c r="M607" s="32"/>
      <c r="W607" s="40"/>
    </row>
    <row r="608">
      <c r="A608" s="6"/>
      <c r="M608" s="32"/>
      <c r="W608" s="40"/>
    </row>
    <row r="609">
      <c r="A609" s="6"/>
      <c r="M609" s="32"/>
      <c r="W609" s="40"/>
    </row>
    <row r="610">
      <c r="A610" s="6"/>
      <c r="M610" s="32"/>
      <c r="W610" s="40"/>
    </row>
    <row r="611">
      <c r="A611" s="6"/>
      <c r="M611" s="32"/>
      <c r="W611" s="40"/>
    </row>
    <row r="612">
      <c r="A612" s="6"/>
      <c r="M612" s="32"/>
      <c r="W612" s="40"/>
    </row>
    <row r="613">
      <c r="A613" s="6"/>
      <c r="M613" s="32"/>
      <c r="W613" s="40"/>
    </row>
    <row r="614">
      <c r="A614" s="6"/>
      <c r="M614" s="32"/>
      <c r="W614" s="40"/>
    </row>
    <row r="615">
      <c r="A615" s="6"/>
      <c r="M615" s="32"/>
      <c r="W615" s="40"/>
    </row>
    <row r="616">
      <c r="A616" s="6"/>
      <c r="M616" s="32"/>
      <c r="W616" s="40"/>
    </row>
    <row r="617">
      <c r="A617" s="6"/>
      <c r="M617" s="32"/>
      <c r="W617" s="40"/>
    </row>
    <row r="618">
      <c r="A618" s="6"/>
      <c r="M618" s="32"/>
      <c r="W618" s="40"/>
    </row>
    <row r="619">
      <c r="A619" s="6"/>
      <c r="M619" s="32"/>
      <c r="W619" s="40"/>
    </row>
    <row r="620">
      <c r="A620" s="6"/>
      <c r="M620" s="32"/>
      <c r="W620" s="40"/>
    </row>
    <row r="621">
      <c r="A621" s="6"/>
      <c r="M621" s="32"/>
      <c r="W621" s="40"/>
    </row>
    <row r="622">
      <c r="A622" s="6"/>
      <c r="M622" s="32"/>
      <c r="W622" s="40"/>
    </row>
    <row r="623">
      <c r="A623" s="6"/>
      <c r="M623" s="32"/>
      <c r="W623" s="40"/>
    </row>
    <row r="624">
      <c r="A624" s="6"/>
      <c r="M624" s="32"/>
      <c r="W624" s="40"/>
    </row>
    <row r="625">
      <c r="A625" s="6"/>
      <c r="M625" s="32"/>
      <c r="W625" s="40"/>
    </row>
    <row r="626">
      <c r="A626" s="6"/>
      <c r="M626" s="32"/>
      <c r="W626" s="40"/>
    </row>
    <row r="627">
      <c r="A627" s="6"/>
      <c r="M627" s="32"/>
      <c r="W627" s="40"/>
    </row>
    <row r="628">
      <c r="A628" s="6"/>
      <c r="M628" s="32"/>
      <c r="W628" s="40"/>
    </row>
    <row r="629">
      <c r="A629" s="6"/>
      <c r="M629" s="32"/>
      <c r="W629" s="40"/>
    </row>
    <row r="630">
      <c r="A630" s="6"/>
      <c r="M630" s="32"/>
      <c r="W630" s="40"/>
    </row>
    <row r="631">
      <c r="A631" s="6"/>
      <c r="M631" s="32"/>
      <c r="W631" s="40"/>
    </row>
    <row r="632">
      <c r="A632" s="6"/>
      <c r="M632" s="32"/>
      <c r="W632" s="40"/>
    </row>
    <row r="633">
      <c r="A633" s="6"/>
      <c r="M633" s="32"/>
      <c r="W633" s="40"/>
    </row>
    <row r="634">
      <c r="A634" s="6"/>
      <c r="M634" s="32"/>
      <c r="W634" s="40"/>
    </row>
    <row r="635">
      <c r="A635" s="6"/>
      <c r="M635" s="32"/>
      <c r="W635" s="40"/>
    </row>
    <row r="636">
      <c r="A636" s="6"/>
      <c r="M636" s="32"/>
      <c r="W636" s="40"/>
    </row>
    <row r="637">
      <c r="A637" s="6"/>
      <c r="M637" s="32"/>
      <c r="W637" s="40"/>
    </row>
    <row r="638">
      <c r="A638" s="6"/>
      <c r="M638" s="32"/>
      <c r="W638" s="40"/>
    </row>
    <row r="639">
      <c r="A639" s="6"/>
      <c r="M639" s="32"/>
      <c r="W639" s="40"/>
    </row>
    <row r="640">
      <c r="A640" s="6"/>
      <c r="M640" s="32"/>
      <c r="W640" s="40"/>
    </row>
    <row r="641">
      <c r="A641" s="6"/>
      <c r="M641" s="32"/>
      <c r="W641" s="40"/>
    </row>
    <row r="642">
      <c r="A642" s="6"/>
      <c r="M642" s="32"/>
      <c r="W642" s="40"/>
    </row>
    <row r="643">
      <c r="A643" s="6"/>
      <c r="M643" s="32"/>
      <c r="W643" s="40"/>
    </row>
    <row r="644">
      <c r="A644" s="6"/>
      <c r="M644" s="32"/>
      <c r="W644" s="40"/>
    </row>
    <row r="645">
      <c r="A645" s="6"/>
      <c r="M645" s="32"/>
      <c r="W645" s="40"/>
    </row>
    <row r="646">
      <c r="A646" s="6"/>
      <c r="M646" s="32"/>
      <c r="W646" s="40"/>
    </row>
    <row r="647">
      <c r="A647" s="6"/>
      <c r="M647" s="32"/>
      <c r="W647" s="40"/>
    </row>
    <row r="648">
      <c r="A648" s="6"/>
      <c r="M648" s="32"/>
      <c r="W648" s="40"/>
    </row>
    <row r="649">
      <c r="A649" s="6"/>
      <c r="M649" s="32"/>
      <c r="W649" s="40"/>
    </row>
    <row r="650">
      <c r="A650" s="6"/>
      <c r="M650" s="32"/>
      <c r="W650" s="40"/>
    </row>
    <row r="651">
      <c r="A651" s="6"/>
      <c r="M651" s="32"/>
      <c r="W651" s="40"/>
    </row>
    <row r="652">
      <c r="A652" s="6"/>
      <c r="M652" s="32"/>
      <c r="W652" s="40"/>
    </row>
    <row r="653">
      <c r="A653" s="6"/>
      <c r="M653" s="32"/>
      <c r="W653" s="40"/>
    </row>
    <row r="654">
      <c r="A654" s="6"/>
      <c r="M654" s="32"/>
      <c r="W654" s="40"/>
    </row>
    <row r="655">
      <c r="A655" s="6"/>
      <c r="M655" s="32"/>
      <c r="W655" s="40"/>
    </row>
    <row r="656">
      <c r="A656" s="6"/>
      <c r="M656" s="32"/>
      <c r="W656" s="40"/>
    </row>
    <row r="657">
      <c r="A657" s="6"/>
      <c r="M657" s="32"/>
      <c r="W657" s="40"/>
    </row>
    <row r="658">
      <c r="A658" s="6"/>
      <c r="M658" s="32"/>
      <c r="W658" s="40"/>
    </row>
    <row r="659">
      <c r="A659" s="6"/>
      <c r="M659" s="32"/>
      <c r="W659" s="40"/>
    </row>
    <row r="660">
      <c r="A660" s="6"/>
      <c r="M660" s="32"/>
      <c r="W660" s="40"/>
    </row>
    <row r="661">
      <c r="A661" s="6"/>
      <c r="M661" s="32"/>
      <c r="W661" s="40"/>
    </row>
    <row r="662">
      <c r="A662" s="6"/>
      <c r="M662" s="32"/>
      <c r="W662" s="40"/>
    </row>
    <row r="663">
      <c r="A663" s="6"/>
      <c r="M663" s="32"/>
      <c r="W663" s="40"/>
    </row>
    <row r="664">
      <c r="A664" s="6"/>
      <c r="M664" s="32"/>
      <c r="W664" s="40"/>
    </row>
    <row r="665">
      <c r="A665" s="6"/>
      <c r="M665" s="32"/>
      <c r="W665" s="40"/>
    </row>
    <row r="666">
      <c r="A666" s="6"/>
      <c r="M666" s="32"/>
      <c r="W666" s="40"/>
    </row>
    <row r="667">
      <c r="A667" s="6"/>
      <c r="M667" s="32"/>
      <c r="W667" s="40"/>
    </row>
    <row r="668">
      <c r="A668" s="6"/>
      <c r="M668" s="32"/>
      <c r="W668" s="40"/>
    </row>
    <row r="669">
      <c r="A669" s="6"/>
      <c r="M669" s="32"/>
      <c r="W669" s="40"/>
    </row>
    <row r="670">
      <c r="A670" s="6"/>
      <c r="M670" s="32"/>
      <c r="W670" s="40"/>
    </row>
    <row r="671">
      <c r="A671" s="6"/>
      <c r="M671" s="32"/>
      <c r="W671" s="40"/>
    </row>
    <row r="672">
      <c r="A672" s="6"/>
      <c r="M672" s="32"/>
      <c r="W672" s="40"/>
    </row>
    <row r="673">
      <c r="A673" s="6"/>
      <c r="M673" s="32"/>
      <c r="W673" s="40"/>
    </row>
    <row r="674">
      <c r="A674" s="6"/>
      <c r="M674" s="32"/>
      <c r="W674" s="40"/>
    </row>
    <row r="675">
      <c r="A675" s="6"/>
      <c r="M675" s="32"/>
      <c r="W675" s="40"/>
    </row>
    <row r="676">
      <c r="A676" s="6"/>
      <c r="M676" s="32"/>
      <c r="W676" s="40"/>
    </row>
    <row r="677">
      <c r="A677" s="6"/>
      <c r="M677" s="32"/>
      <c r="W677" s="40"/>
    </row>
    <row r="678">
      <c r="A678" s="6"/>
      <c r="M678" s="32"/>
      <c r="W678" s="40"/>
    </row>
    <row r="679">
      <c r="A679" s="6"/>
      <c r="M679" s="32"/>
      <c r="W679" s="40"/>
    </row>
    <row r="680">
      <c r="A680" s="6"/>
      <c r="M680" s="32"/>
      <c r="W680" s="40"/>
    </row>
    <row r="681">
      <c r="A681" s="6"/>
      <c r="M681" s="32"/>
      <c r="W681" s="40"/>
    </row>
    <row r="682">
      <c r="A682" s="6"/>
      <c r="M682" s="32"/>
      <c r="W682" s="40"/>
    </row>
    <row r="683">
      <c r="A683" s="6"/>
      <c r="M683" s="32"/>
      <c r="W683" s="40"/>
    </row>
    <row r="684">
      <c r="A684" s="6"/>
      <c r="M684" s="32"/>
      <c r="W684" s="40"/>
    </row>
    <row r="685">
      <c r="A685" s="6"/>
      <c r="M685" s="32"/>
      <c r="W685" s="40"/>
    </row>
    <row r="686">
      <c r="A686" s="6"/>
      <c r="M686" s="32"/>
      <c r="W686" s="40"/>
    </row>
    <row r="687">
      <c r="A687" s="6"/>
      <c r="M687" s="32"/>
      <c r="W687" s="40"/>
    </row>
    <row r="688">
      <c r="A688" s="6"/>
      <c r="M688" s="32"/>
      <c r="W688" s="40"/>
    </row>
    <row r="689">
      <c r="A689" s="6"/>
      <c r="M689" s="32"/>
      <c r="W689" s="40"/>
    </row>
    <row r="690">
      <c r="A690" s="6"/>
      <c r="M690" s="32"/>
      <c r="W690" s="40"/>
    </row>
    <row r="691">
      <c r="A691" s="6"/>
      <c r="M691" s="32"/>
      <c r="W691" s="40"/>
    </row>
    <row r="692">
      <c r="A692" s="6"/>
      <c r="M692" s="32"/>
      <c r="W692" s="40"/>
    </row>
    <row r="693">
      <c r="A693" s="6"/>
      <c r="M693" s="32"/>
      <c r="W693" s="40"/>
    </row>
    <row r="694">
      <c r="A694" s="6"/>
      <c r="M694" s="32"/>
      <c r="W694" s="40"/>
    </row>
    <row r="695">
      <c r="A695" s="6"/>
      <c r="M695" s="32"/>
      <c r="W695" s="40"/>
    </row>
    <row r="696">
      <c r="A696" s="6"/>
      <c r="M696" s="32"/>
      <c r="W696" s="40"/>
    </row>
    <row r="697">
      <c r="A697" s="6"/>
      <c r="M697" s="32"/>
      <c r="W697" s="40"/>
    </row>
    <row r="698">
      <c r="A698" s="6"/>
      <c r="M698" s="32"/>
      <c r="W698" s="40"/>
    </row>
    <row r="699">
      <c r="A699" s="6"/>
      <c r="M699" s="32"/>
      <c r="W699" s="40"/>
    </row>
    <row r="700">
      <c r="A700" s="6"/>
      <c r="M700" s="32"/>
      <c r="W700" s="40"/>
    </row>
    <row r="701">
      <c r="A701" s="6"/>
      <c r="M701" s="32"/>
      <c r="W701" s="40"/>
    </row>
    <row r="702">
      <c r="A702" s="6"/>
      <c r="M702" s="32"/>
      <c r="W702" s="40"/>
    </row>
    <row r="703">
      <c r="A703" s="6"/>
      <c r="M703" s="32"/>
      <c r="W703" s="40"/>
    </row>
    <row r="704">
      <c r="A704" s="6"/>
      <c r="M704" s="32"/>
      <c r="W704" s="40"/>
    </row>
    <row r="705">
      <c r="A705" s="6"/>
      <c r="M705" s="32"/>
      <c r="W705" s="40"/>
    </row>
    <row r="706">
      <c r="A706" s="6"/>
      <c r="M706" s="32"/>
      <c r="W706" s="40"/>
    </row>
    <row r="707">
      <c r="A707" s="6"/>
      <c r="M707" s="32"/>
      <c r="W707" s="40"/>
    </row>
    <row r="708">
      <c r="A708" s="6"/>
      <c r="M708" s="32"/>
      <c r="W708" s="40"/>
    </row>
    <row r="709">
      <c r="A709" s="6"/>
      <c r="M709" s="32"/>
      <c r="W709" s="40"/>
    </row>
    <row r="710">
      <c r="A710" s="6"/>
      <c r="M710" s="32"/>
      <c r="W710" s="40"/>
    </row>
    <row r="711">
      <c r="A711" s="6"/>
      <c r="M711" s="32"/>
      <c r="W711" s="40"/>
    </row>
    <row r="712">
      <c r="A712" s="6"/>
      <c r="M712" s="32"/>
      <c r="W712" s="40"/>
    </row>
    <row r="713">
      <c r="A713" s="6"/>
      <c r="M713" s="32"/>
      <c r="W713" s="40"/>
    </row>
    <row r="714">
      <c r="A714" s="6"/>
      <c r="M714" s="32"/>
      <c r="W714" s="40"/>
    </row>
    <row r="715">
      <c r="A715" s="6"/>
      <c r="M715" s="32"/>
      <c r="W715" s="40"/>
    </row>
    <row r="716">
      <c r="A716" s="6"/>
      <c r="M716" s="32"/>
      <c r="W716" s="40"/>
    </row>
    <row r="717">
      <c r="A717" s="6"/>
      <c r="M717" s="32"/>
      <c r="W717" s="40"/>
    </row>
    <row r="718">
      <c r="A718" s="6"/>
      <c r="M718" s="32"/>
      <c r="W718" s="40"/>
    </row>
    <row r="719">
      <c r="A719" s="6"/>
      <c r="M719" s="32"/>
      <c r="W719" s="40"/>
    </row>
    <row r="720">
      <c r="A720" s="6"/>
      <c r="M720" s="32"/>
      <c r="W720" s="40"/>
    </row>
    <row r="721">
      <c r="A721" s="6"/>
      <c r="M721" s="32"/>
      <c r="W721" s="40"/>
    </row>
    <row r="722">
      <c r="A722" s="6"/>
      <c r="M722" s="32"/>
      <c r="W722" s="40"/>
    </row>
    <row r="723">
      <c r="A723" s="6"/>
      <c r="M723" s="32"/>
      <c r="W723" s="40"/>
    </row>
    <row r="724">
      <c r="A724" s="6"/>
      <c r="M724" s="32"/>
      <c r="W724" s="40"/>
    </row>
    <row r="725">
      <c r="A725" s="6"/>
      <c r="M725" s="32"/>
      <c r="W725" s="40"/>
    </row>
    <row r="726">
      <c r="A726" s="6"/>
      <c r="M726" s="32"/>
      <c r="W726" s="40"/>
    </row>
    <row r="727">
      <c r="A727" s="6"/>
      <c r="M727" s="32"/>
      <c r="W727" s="40"/>
    </row>
    <row r="728">
      <c r="A728" s="6"/>
      <c r="M728" s="32"/>
      <c r="W728" s="40"/>
    </row>
    <row r="729">
      <c r="A729" s="6"/>
      <c r="M729" s="32"/>
      <c r="W729" s="40"/>
    </row>
    <row r="730">
      <c r="A730" s="6"/>
      <c r="M730" s="32"/>
      <c r="W730" s="40"/>
    </row>
    <row r="731">
      <c r="A731" s="6"/>
      <c r="M731" s="32"/>
      <c r="W731" s="40"/>
    </row>
    <row r="732">
      <c r="A732" s="6"/>
      <c r="M732" s="32"/>
      <c r="W732" s="40"/>
    </row>
    <row r="733">
      <c r="A733" s="6"/>
      <c r="M733" s="32"/>
      <c r="W733" s="40"/>
    </row>
    <row r="734">
      <c r="A734" s="6"/>
      <c r="M734" s="32"/>
      <c r="W734" s="40"/>
    </row>
    <row r="735">
      <c r="A735" s="6"/>
      <c r="M735" s="32"/>
      <c r="W735" s="40"/>
    </row>
    <row r="736">
      <c r="A736" s="6"/>
      <c r="M736" s="32"/>
      <c r="W736" s="40"/>
    </row>
    <row r="737">
      <c r="A737" s="6"/>
      <c r="M737" s="32"/>
      <c r="W737" s="40"/>
    </row>
    <row r="738">
      <c r="A738" s="6"/>
      <c r="M738" s="32"/>
      <c r="W738" s="40"/>
    </row>
    <row r="739">
      <c r="A739" s="6"/>
      <c r="M739" s="32"/>
      <c r="W739" s="40"/>
    </row>
    <row r="740">
      <c r="A740" s="6"/>
      <c r="M740" s="32"/>
      <c r="W740" s="40"/>
    </row>
    <row r="741">
      <c r="A741" s="6"/>
      <c r="M741" s="32"/>
      <c r="W741" s="40"/>
    </row>
    <row r="742">
      <c r="A742" s="6"/>
      <c r="M742" s="32"/>
      <c r="W742" s="40"/>
    </row>
    <row r="743">
      <c r="A743" s="6"/>
      <c r="M743" s="32"/>
      <c r="W743" s="40"/>
    </row>
    <row r="744">
      <c r="A744" s="6"/>
      <c r="M744" s="32"/>
      <c r="W744" s="40"/>
    </row>
    <row r="745">
      <c r="A745" s="6"/>
      <c r="M745" s="32"/>
      <c r="W745" s="40"/>
    </row>
    <row r="746">
      <c r="A746" s="6"/>
      <c r="M746" s="32"/>
      <c r="W746" s="40"/>
    </row>
    <row r="747">
      <c r="A747" s="6"/>
      <c r="M747" s="32"/>
      <c r="W747" s="40"/>
    </row>
    <row r="748">
      <c r="A748" s="6"/>
      <c r="M748" s="32"/>
      <c r="W748" s="40"/>
    </row>
    <row r="749">
      <c r="A749" s="6"/>
      <c r="M749" s="32"/>
      <c r="W749" s="40"/>
    </row>
    <row r="750">
      <c r="A750" s="6"/>
      <c r="M750" s="32"/>
      <c r="W750" s="40"/>
    </row>
    <row r="751">
      <c r="A751" s="6"/>
      <c r="M751" s="32"/>
      <c r="W751" s="40"/>
    </row>
    <row r="752">
      <c r="A752" s="6"/>
      <c r="M752" s="32"/>
      <c r="W752" s="40"/>
    </row>
    <row r="753">
      <c r="A753" s="6"/>
      <c r="M753" s="32"/>
      <c r="W753" s="40"/>
    </row>
    <row r="754">
      <c r="A754" s="6"/>
      <c r="M754" s="32"/>
      <c r="W754" s="40"/>
    </row>
    <row r="755">
      <c r="A755" s="6"/>
      <c r="M755" s="32"/>
      <c r="W755" s="40"/>
    </row>
    <row r="756">
      <c r="A756" s="6"/>
      <c r="M756" s="32"/>
      <c r="W756" s="40"/>
    </row>
    <row r="757">
      <c r="A757" s="6"/>
      <c r="M757" s="32"/>
      <c r="W757" s="40"/>
    </row>
    <row r="758">
      <c r="A758" s="6"/>
      <c r="M758" s="32"/>
      <c r="W758" s="40"/>
    </row>
    <row r="759">
      <c r="A759" s="6"/>
      <c r="M759" s="32"/>
      <c r="W759" s="40"/>
    </row>
    <row r="760">
      <c r="A760" s="6"/>
      <c r="M760" s="32"/>
      <c r="W760" s="40"/>
    </row>
    <row r="761">
      <c r="A761" s="6"/>
      <c r="M761" s="32"/>
      <c r="W761" s="40"/>
    </row>
    <row r="762">
      <c r="A762" s="6"/>
      <c r="M762" s="32"/>
      <c r="W762" s="40"/>
    </row>
    <row r="763">
      <c r="A763" s="6"/>
      <c r="M763" s="32"/>
      <c r="W763" s="40"/>
    </row>
    <row r="764">
      <c r="A764" s="6"/>
      <c r="M764" s="32"/>
      <c r="W764" s="40"/>
    </row>
    <row r="765">
      <c r="A765" s="6"/>
      <c r="M765" s="32"/>
      <c r="W765" s="40"/>
    </row>
    <row r="766">
      <c r="A766" s="6"/>
      <c r="M766" s="32"/>
      <c r="W766" s="40"/>
    </row>
    <row r="767">
      <c r="A767" s="6"/>
      <c r="M767" s="32"/>
      <c r="W767" s="40"/>
    </row>
    <row r="768">
      <c r="A768" s="6"/>
      <c r="M768" s="32"/>
      <c r="W768" s="40"/>
    </row>
    <row r="769">
      <c r="A769" s="6"/>
      <c r="M769" s="32"/>
      <c r="W769" s="40"/>
    </row>
    <row r="770">
      <c r="A770" s="6"/>
      <c r="M770" s="32"/>
      <c r="W770" s="40"/>
    </row>
    <row r="771">
      <c r="A771" s="6"/>
      <c r="M771" s="32"/>
      <c r="W771" s="40"/>
    </row>
    <row r="772">
      <c r="A772" s="6"/>
      <c r="M772" s="32"/>
      <c r="W772" s="40"/>
    </row>
    <row r="773">
      <c r="A773" s="6"/>
      <c r="M773" s="32"/>
      <c r="W773" s="40"/>
    </row>
    <row r="774">
      <c r="A774" s="6"/>
      <c r="M774" s="32"/>
      <c r="W774" s="40"/>
    </row>
    <row r="775">
      <c r="A775" s="6"/>
      <c r="M775" s="32"/>
      <c r="W775" s="40"/>
    </row>
    <row r="776">
      <c r="A776" s="6"/>
      <c r="M776" s="32"/>
      <c r="W776" s="40"/>
    </row>
    <row r="777">
      <c r="A777" s="6"/>
      <c r="M777" s="32"/>
      <c r="W777" s="40"/>
    </row>
    <row r="778">
      <c r="A778" s="6"/>
      <c r="M778" s="32"/>
      <c r="W778" s="40"/>
    </row>
    <row r="779">
      <c r="A779" s="6"/>
      <c r="M779" s="32"/>
      <c r="W779" s="40"/>
    </row>
    <row r="780">
      <c r="A780" s="6"/>
      <c r="M780" s="32"/>
      <c r="W780" s="40"/>
    </row>
    <row r="781">
      <c r="A781" s="6"/>
      <c r="M781" s="32"/>
      <c r="W781" s="40"/>
    </row>
    <row r="782">
      <c r="A782" s="6"/>
      <c r="M782" s="32"/>
      <c r="W782" s="40"/>
    </row>
    <row r="783">
      <c r="A783" s="6"/>
      <c r="M783" s="32"/>
      <c r="W783" s="40"/>
    </row>
    <row r="784">
      <c r="A784" s="6"/>
      <c r="M784" s="32"/>
      <c r="W784" s="40"/>
    </row>
    <row r="785">
      <c r="A785" s="6"/>
      <c r="M785" s="32"/>
      <c r="W785" s="40"/>
    </row>
    <row r="786">
      <c r="A786" s="6"/>
      <c r="M786" s="32"/>
      <c r="W786" s="40"/>
    </row>
    <row r="787">
      <c r="A787" s="6"/>
      <c r="M787" s="32"/>
      <c r="W787" s="40"/>
    </row>
    <row r="788">
      <c r="A788" s="6"/>
      <c r="M788" s="32"/>
      <c r="W788" s="40"/>
    </row>
    <row r="789">
      <c r="A789" s="6"/>
      <c r="M789" s="32"/>
      <c r="W789" s="40"/>
    </row>
    <row r="790">
      <c r="A790" s="6"/>
      <c r="M790" s="32"/>
      <c r="W790" s="40"/>
    </row>
    <row r="791">
      <c r="A791" s="6"/>
      <c r="M791" s="32"/>
      <c r="W791" s="40"/>
    </row>
    <row r="792">
      <c r="A792" s="6"/>
      <c r="M792" s="32"/>
      <c r="W792" s="40"/>
    </row>
    <row r="793">
      <c r="A793" s="6"/>
      <c r="M793" s="32"/>
      <c r="W793" s="40"/>
    </row>
    <row r="794">
      <c r="A794" s="6"/>
      <c r="M794" s="32"/>
      <c r="W794" s="40"/>
    </row>
    <row r="795">
      <c r="A795" s="6"/>
      <c r="M795" s="32"/>
      <c r="W795" s="40"/>
    </row>
    <row r="796">
      <c r="A796" s="6"/>
      <c r="M796" s="32"/>
      <c r="W796" s="40"/>
    </row>
    <row r="797">
      <c r="A797" s="6"/>
      <c r="M797" s="32"/>
      <c r="W797" s="40"/>
    </row>
    <row r="798">
      <c r="A798" s="6"/>
      <c r="M798" s="32"/>
      <c r="W798" s="40"/>
    </row>
    <row r="799">
      <c r="A799" s="6"/>
      <c r="M799" s="32"/>
      <c r="W799" s="40"/>
    </row>
    <row r="800">
      <c r="A800" s="6"/>
      <c r="M800" s="32"/>
      <c r="W800" s="40"/>
    </row>
    <row r="801">
      <c r="A801" s="6"/>
      <c r="M801" s="32"/>
      <c r="W801" s="40"/>
    </row>
    <row r="802">
      <c r="A802" s="6"/>
      <c r="M802" s="32"/>
      <c r="W802" s="40"/>
    </row>
    <row r="803">
      <c r="A803" s="6"/>
      <c r="M803" s="32"/>
      <c r="W803" s="40"/>
    </row>
    <row r="804">
      <c r="A804" s="6"/>
      <c r="M804" s="32"/>
      <c r="W804" s="40"/>
    </row>
    <row r="805">
      <c r="A805" s="6"/>
      <c r="M805" s="32"/>
      <c r="W805" s="40"/>
    </row>
    <row r="806">
      <c r="A806" s="6"/>
      <c r="M806" s="32"/>
      <c r="W806" s="40"/>
    </row>
    <row r="807">
      <c r="A807" s="6"/>
      <c r="M807" s="32"/>
      <c r="W807" s="40"/>
    </row>
    <row r="808">
      <c r="A808" s="6"/>
      <c r="M808" s="32"/>
      <c r="W808" s="40"/>
    </row>
    <row r="809">
      <c r="A809" s="6"/>
      <c r="M809" s="32"/>
      <c r="W809" s="40"/>
    </row>
    <row r="810">
      <c r="A810" s="6"/>
      <c r="M810" s="32"/>
      <c r="W810" s="40"/>
    </row>
    <row r="811">
      <c r="A811" s="6"/>
      <c r="M811" s="32"/>
      <c r="W811" s="40"/>
    </row>
    <row r="812">
      <c r="A812" s="6"/>
      <c r="M812" s="32"/>
      <c r="W812" s="40"/>
    </row>
    <row r="813">
      <c r="A813" s="6"/>
      <c r="M813" s="32"/>
      <c r="W813" s="40"/>
    </row>
    <row r="814">
      <c r="A814" s="6"/>
      <c r="M814" s="32"/>
      <c r="W814" s="40"/>
    </row>
    <row r="815">
      <c r="A815" s="6"/>
      <c r="M815" s="32"/>
      <c r="W815" s="40"/>
    </row>
    <row r="816">
      <c r="A816" s="6"/>
      <c r="M816" s="32"/>
      <c r="W816" s="40"/>
    </row>
    <row r="817">
      <c r="A817" s="6"/>
      <c r="M817" s="32"/>
      <c r="W817" s="40"/>
    </row>
    <row r="818">
      <c r="A818" s="6"/>
      <c r="M818" s="32"/>
      <c r="W818" s="40"/>
    </row>
    <row r="819">
      <c r="A819" s="6"/>
      <c r="M819" s="32"/>
      <c r="W819" s="40"/>
    </row>
    <row r="820">
      <c r="A820" s="6"/>
      <c r="M820" s="32"/>
      <c r="W820" s="40"/>
    </row>
    <row r="821">
      <c r="A821" s="6"/>
      <c r="M821" s="32"/>
      <c r="W821" s="40"/>
    </row>
    <row r="822">
      <c r="A822" s="6"/>
      <c r="M822" s="32"/>
      <c r="W822" s="40"/>
    </row>
    <row r="823">
      <c r="A823" s="6"/>
      <c r="M823" s="32"/>
      <c r="W823" s="40"/>
    </row>
    <row r="824">
      <c r="A824" s="6"/>
      <c r="M824" s="32"/>
      <c r="W824" s="40"/>
    </row>
    <row r="825">
      <c r="A825" s="6"/>
      <c r="M825" s="32"/>
      <c r="W825" s="40"/>
    </row>
    <row r="826">
      <c r="A826" s="6"/>
      <c r="M826" s="32"/>
      <c r="W826" s="40"/>
    </row>
    <row r="827">
      <c r="A827" s="6"/>
      <c r="M827" s="32"/>
      <c r="W827" s="40"/>
    </row>
    <row r="828">
      <c r="A828" s="6"/>
      <c r="M828" s="32"/>
      <c r="W828" s="40"/>
    </row>
    <row r="829">
      <c r="A829" s="6"/>
      <c r="M829" s="32"/>
      <c r="W829" s="40"/>
    </row>
    <row r="830">
      <c r="A830" s="6"/>
      <c r="M830" s="32"/>
      <c r="W830" s="40"/>
    </row>
    <row r="831">
      <c r="A831" s="6"/>
      <c r="M831" s="32"/>
      <c r="W831" s="40"/>
    </row>
    <row r="832">
      <c r="A832" s="6"/>
      <c r="M832" s="32"/>
      <c r="W832" s="40"/>
    </row>
    <row r="833">
      <c r="A833" s="6"/>
      <c r="M833" s="32"/>
      <c r="W833" s="40"/>
    </row>
    <row r="834">
      <c r="A834" s="6"/>
      <c r="M834" s="32"/>
      <c r="W834" s="40"/>
    </row>
    <row r="835">
      <c r="A835" s="6"/>
      <c r="M835" s="32"/>
      <c r="W835" s="40"/>
    </row>
    <row r="836">
      <c r="A836" s="6"/>
      <c r="M836" s="32"/>
      <c r="W836" s="40"/>
    </row>
    <row r="837">
      <c r="A837" s="6"/>
      <c r="M837" s="32"/>
      <c r="W837" s="40"/>
    </row>
    <row r="838">
      <c r="A838" s="6"/>
      <c r="M838" s="32"/>
      <c r="W838" s="40"/>
    </row>
    <row r="839">
      <c r="A839" s="6"/>
      <c r="M839" s="32"/>
      <c r="W839" s="40"/>
    </row>
    <row r="840">
      <c r="A840" s="6"/>
      <c r="M840" s="32"/>
      <c r="W840" s="40"/>
    </row>
    <row r="841">
      <c r="A841" s="6"/>
      <c r="M841" s="32"/>
      <c r="W841" s="40"/>
    </row>
    <row r="842">
      <c r="A842" s="6"/>
      <c r="M842" s="32"/>
      <c r="W842" s="40"/>
    </row>
    <row r="843">
      <c r="A843" s="6"/>
      <c r="M843" s="32"/>
      <c r="W843" s="40"/>
    </row>
    <row r="844">
      <c r="A844" s="6"/>
      <c r="M844" s="32"/>
      <c r="W844" s="40"/>
    </row>
    <row r="845">
      <c r="A845" s="6"/>
      <c r="M845" s="32"/>
      <c r="W845" s="40"/>
    </row>
    <row r="846">
      <c r="A846" s="6"/>
      <c r="M846" s="32"/>
      <c r="W846" s="40"/>
    </row>
    <row r="847">
      <c r="A847" s="6"/>
      <c r="M847" s="32"/>
      <c r="W847" s="40"/>
    </row>
    <row r="848">
      <c r="A848" s="6"/>
      <c r="M848" s="32"/>
      <c r="W848" s="40"/>
    </row>
    <row r="849">
      <c r="A849" s="6"/>
      <c r="M849" s="32"/>
      <c r="W849" s="40"/>
    </row>
    <row r="850">
      <c r="A850" s="6"/>
      <c r="M850" s="32"/>
      <c r="W850" s="40"/>
    </row>
    <row r="851">
      <c r="A851" s="6"/>
      <c r="M851" s="32"/>
      <c r="W851" s="40"/>
    </row>
    <row r="852">
      <c r="A852" s="6"/>
      <c r="M852" s="32"/>
      <c r="W852" s="40"/>
    </row>
    <row r="853">
      <c r="A853" s="6"/>
      <c r="M853" s="32"/>
      <c r="W853" s="40"/>
    </row>
    <row r="854">
      <c r="A854" s="6"/>
      <c r="M854" s="32"/>
      <c r="W854" s="40"/>
    </row>
    <row r="855">
      <c r="A855" s="6"/>
      <c r="M855" s="32"/>
      <c r="W855" s="40"/>
    </row>
    <row r="856">
      <c r="A856" s="6"/>
      <c r="M856" s="32"/>
      <c r="W856" s="40"/>
    </row>
    <row r="857">
      <c r="A857" s="6"/>
      <c r="M857" s="32"/>
      <c r="W857" s="40"/>
    </row>
    <row r="858">
      <c r="A858" s="6"/>
      <c r="M858" s="32"/>
      <c r="W858" s="40"/>
    </row>
    <row r="859">
      <c r="A859" s="6"/>
      <c r="M859" s="32"/>
      <c r="W859" s="40"/>
    </row>
    <row r="860">
      <c r="A860" s="6"/>
      <c r="M860" s="32"/>
      <c r="W860" s="40"/>
    </row>
    <row r="861">
      <c r="A861" s="6"/>
      <c r="M861" s="32"/>
      <c r="W861" s="40"/>
    </row>
    <row r="862">
      <c r="A862" s="6"/>
      <c r="M862" s="32"/>
      <c r="W862" s="40"/>
    </row>
    <row r="863">
      <c r="A863" s="6"/>
      <c r="M863" s="32"/>
      <c r="W863" s="40"/>
    </row>
    <row r="864">
      <c r="A864" s="6"/>
      <c r="M864" s="32"/>
      <c r="W864" s="40"/>
    </row>
    <row r="865">
      <c r="A865" s="6"/>
      <c r="M865" s="32"/>
      <c r="W865" s="40"/>
    </row>
    <row r="866">
      <c r="A866" s="6"/>
      <c r="M866" s="32"/>
      <c r="W866" s="40"/>
    </row>
    <row r="867">
      <c r="A867" s="6"/>
      <c r="M867" s="32"/>
      <c r="W867" s="40"/>
    </row>
    <row r="868">
      <c r="A868" s="6"/>
      <c r="M868" s="32"/>
      <c r="W868" s="40"/>
    </row>
    <row r="869">
      <c r="A869" s="6"/>
      <c r="M869" s="32"/>
      <c r="W869" s="40"/>
    </row>
    <row r="870">
      <c r="A870" s="6"/>
      <c r="M870" s="32"/>
      <c r="W870" s="40"/>
    </row>
    <row r="871">
      <c r="A871" s="6"/>
      <c r="M871" s="32"/>
      <c r="W871" s="40"/>
    </row>
    <row r="872">
      <c r="A872" s="6"/>
      <c r="M872" s="32"/>
      <c r="W872" s="40"/>
    </row>
    <row r="873">
      <c r="A873" s="6"/>
      <c r="M873" s="32"/>
      <c r="W873" s="40"/>
    </row>
    <row r="874">
      <c r="A874" s="6"/>
      <c r="M874" s="32"/>
      <c r="W874" s="40"/>
    </row>
    <row r="875">
      <c r="A875" s="6"/>
      <c r="M875" s="32"/>
      <c r="W875" s="40"/>
    </row>
    <row r="876">
      <c r="A876" s="6"/>
      <c r="M876" s="32"/>
      <c r="W876" s="40"/>
    </row>
    <row r="877">
      <c r="A877" s="6"/>
      <c r="M877" s="32"/>
      <c r="W877" s="40"/>
    </row>
    <row r="878">
      <c r="A878" s="6"/>
      <c r="M878" s="32"/>
      <c r="W878" s="40"/>
    </row>
    <row r="879">
      <c r="A879" s="6"/>
      <c r="M879" s="32"/>
      <c r="W879" s="40"/>
    </row>
    <row r="880">
      <c r="A880" s="6"/>
      <c r="M880" s="32"/>
      <c r="W880" s="40"/>
    </row>
    <row r="881">
      <c r="A881" s="6"/>
      <c r="M881" s="32"/>
      <c r="W881" s="40"/>
    </row>
    <row r="882">
      <c r="A882" s="6"/>
      <c r="M882" s="32"/>
      <c r="W882" s="40"/>
    </row>
    <row r="883">
      <c r="A883" s="6"/>
      <c r="M883" s="32"/>
      <c r="W883" s="40"/>
    </row>
    <row r="884">
      <c r="A884" s="6"/>
      <c r="M884" s="32"/>
      <c r="W884" s="40"/>
    </row>
    <row r="885">
      <c r="A885" s="6"/>
      <c r="M885" s="32"/>
      <c r="W885" s="40"/>
    </row>
    <row r="886">
      <c r="A886" s="6"/>
      <c r="M886" s="32"/>
      <c r="W886" s="40"/>
    </row>
    <row r="887">
      <c r="A887" s="6"/>
      <c r="M887" s="32"/>
      <c r="W887" s="40"/>
    </row>
    <row r="888">
      <c r="A888" s="6"/>
      <c r="M888" s="32"/>
      <c r="W888" s="40"/>
    </row>
    <row r="889">
      <c r="A889" s="6"/>
      <c r="M889" s="32"/>
      <c r="W889" s="40"/>
    </row>
    <row r="890">
      <c r="A890" s="6"/>
      <c r="M890" s="32"/>
      <c r="W890" s="40"/>
    </row>
    <row r="891">
      <c r="A891" s="6"/>
      <c r="M891" s="32"/>
      <c r="W891" s="40"/>
    </row>
    <row r="892">
      <c r="A892" s="6"/>
      <c r="M892" s="32"/>
      <c r="W892" s="40"/>
    </row>
    <row r="893">
      <c r="A893" s="6"/>
      <c r="M893" s="32"/>
      <c r="W893" s="40"/>
    </row>
    <row r="894">
      <c r="A894" s="6"/>
      <c r="M894" s="32"/>
      <c r="W894" s="40"/>
    </row>
    <row r="895">
      <c r="A895" s="6"/>
      <c r="M895" s="32"/>
      <c r="W895" s="40"/>
    </row>
    <row r="896">
      <c r="A896" s="6"/>
      <c r="M896" s="32"/>
      <c r="W896" s="40"/>
    </row>
    <row r="897">
      <c r="A897" s="6"/>
      <c r="M897" s="32"/>
      <c r="W897" s="40"/>
    </row>
    <row r="898">
      <c r="A898" s="6"/>
      <c r="M898" s="32"/>
      <c r="W898" s="40"/>
    </row>
    <row r="899">
      <c r="A899" s="6"/>
      <c r="M899" s="32"/>
      <c r="W899" s="40"/>
    </row>
    <row r="900">
      <c r="A900" s="6"/>
      <c r="M900" s="32"/>
      <c r="W900" s="40"/>
    </row>
    <row r="901">
      <c r="A901" s="6"/>
      <c r="M901" s="32"/>
      <c r="W901" s="40"/>
    </row>
    <row r="902">
      <c r="A902" s="6"/>
      <c r="M902" s="32"/>
      <c r="W902" s="40"/>
    </row>
    <row r="903">
      <c r="A903" s="6"/>
      <c r="M903" s="32"/>
      <c r="W903" s="40"/>
    </row>
    <row r="904">
      <c r="A904" s="6"/>
      <c r="M904" s="32"/>
      <c r="W904" s="40"/>
    </row>
    <row r="905">
      <c r="A905" s="6"/>
      <c r="M905" s="32"/>
      <c r="W905" s="40"/>
    </row>
    <row r="906">
      <c r="A906" s="6"/>
      <c r="M906" s="32"/>
      <c r="W906" s="40"/>
    </row>
    <row r="907">
      <c r="A907" s="6"/>
      <c r="M907" s="32"/>
      <c r="W907" s="40"/>
    </row>
    <row r="908">
      <c r="A908" s="6"/>
      <c r="M908" s="32"/>
      <c r="W908" s="40"/>
    </row>
    <row r="909">
      <c r="A909" s="6"/>
      <c r="M909" s="32"/>
      <c r="W909" s="40"/>
    </row>
    <row r="910">
      <c r="A910" s="6"/>
      <c r="M910" s="32"/>
      <c r="W910" s="40"/>
    </row>
    <row r="911">
      <c r="A911" s="6"/>
      <c r="M911" s="32"/>
      <c r="W911" s="40"/>
    </row>
    <row r="912">
      <c r="A912" s="6"/>
      <c r="M912" s="32"/>
      <c r="W912" s="40"/>
    </row>
    <row r="913">
      <c r="A913" s="6"/>
      <c r="M913" s="32"/>
      <c r="W913" s="40"/>
    </row>
    <row r="914">
      <c r="A914" s="6"/>
      <c r="M914" s="32"/>
      <c r="W914" s="40"/>
    </row>
    <row r="915">
      <c r="A915" s="6"/>
      <c r="M915" s="32"/>
      <c r="W915" s="40"/>
    </row>
    <row r="916">
      <c r="A916" s="6"/>
      <c r="M916" s="32"/>
      <c r="W916" s="40"/>
    </row>
    <row r="917">
      <c r="A917" s="6"/>
      <c r="M917" s="32"/>
      <c r="W917" s="40"/>
    </row>
    <row r="918">
      <c r="A918" s="6"/>
      <c r="M918" s="32"/>
      <c r="W918" s="40"/>
    </row>
    <row r="919">
      <c r="A919" s="6"/>
      <c r="M919" s="32"/>
      <c r="W919" s="40"/>
    </row>
    <row r="920">
      <c r="A920" s="6"/>
      <c r="M920" s="32"/>
      <c r="W920" s="40"/>
    </row>
    <row r="921">
      <c r="A921" s="6"/>
      <c r="M921" s="32"/>
      <c r="W921" s="40"/>
    </row>
    <row r="922">
      <c r="A922" s="6"/>
      <c r="M922" s="32"/>
      <c r="W922" s="40"/>
    </row>
    <row r="923">
      <c r="A923" s="6"/>
      <c r="M923" s="32"/>
      <c r="W923" s="40"/>
    </row>
    <row r="924">
      <c r="A924" s="6"/>
      <c r="M924" s="32"/>
      <c r="W924" s="40"/>
    </row>
    <row r="925">
      <c r="A925" s="6"/>
      <c r="M925" s="32"/>
      <c r="W925" s="40"/>
    </row>
    <row r="926">
      <c r="A926" s="6"/>
      <c r="M926" s="32"/>
      <c r="W926" s="40"/>
    </row>
    <row r="927">
      <c r="A927" s="6"/>
      <c r="M927" s="32"/>
      <c r="W927" s="40"/>
    </row>
    <row r="928">
      <c r="A928" s="6"/>
      <c r="M928" s="32"/>
      <c r="W928" s="40"/>
    </row>
    <row r="929">
      <c r="A929" s="6"/>
      <c r="M929" s="32"/>
      <c r="W929" s="40"/>
    </row>
    <row r="930">
      <c r="A930" s="6"/>
      <c r="M930" s="32"/>
      <c r="W930" s="40"/>
    </row>
    <row r="931">
      <c r="A931" s="6"/>
      <c r="M931" s="32"/>
      <c r="W931" s="40"/>
    </row>
    <row r="932">
      <c r="A932" s="6"/>
      <c r="M932" s="32"/>
      <c r="W932" s="40"/>
    </row>
    <row r="933">
      <c r="A933" s="6"/>
      <c r="M933" s="32"/>
      <c r="W933" s="40"/>
    </row>
    <row r="934">
      <c r="A934" s="6"/>
      <c r="M934" s="32"/>
      <c r="W934" s="40"/>
    </row>
    <row r="935">
      <c r="A935" s="6"/>
      <c r="M935" s="32"/>
      <c r="W935" s="40"/>
    </row>
    <row r="936">
      <c r="A936" s="6"/>
      <c r="M936" s="32"/>
      <c r="W936" s="40"/>
    </row>
    <row r="937">
      <c r="A937" s="6"/>
      <c r="M937" s="32"/>
      <c r="W937" s="40"/>
    </row>
    <row r="938">
      <c r="A938" s="6"/>
      <c r="M938" s="32"/>
      <c r="W938" s="40"/>
    </row>
    <row r="939">
      <c r="A939" s="6"/>
      <c r="M939" s="32"/>
      <c r="W939" s="40"/>
    </row>
    <row r="940">
      <c r="A940" s="6"/>
      <c r="M940" s="32"/>
      <c r="W940" s="40"/>
    </row>
    <row r="941">
      <c r="A941" s="6"/>
      <c r="M941" s="32"/>
      <c r="W941" s="40"/>
    </row>
    <row r="942">
      <c r="A942" s="6"/>
      <c r="M942" s="32"/>
      <c r="W942" s="40"/>
    </row>
    <row r="943">
      <c r="A943" s="6"/>
      <c r="M943" s="32"/>
      <c r="W943" s="40"/>
    </row>
    <row r="944">
      <c r="A944" s="6"/>
      <c r="M944" s="32"/>
      <c r="W944" s="40"/>
    </row>
    <row r="945">
      <c r="A945" s="6"/>
      <c r="M945" s="32"/>
      <c r="W945" s="40"/>
    </row>
    <row r="946">
      <c r="A946" s="6"/>
      <c r="M946" s="32"/>
      <c r="W946" s="40"/>
    </row>
    <row r="947">
      <c r="A947" s="6"/>
      <c r="M947" s="32"/>
      <c r="W947" s="40"/>
    </row>
    <row r="948">
      <c r="A948" s="6"/>
      <c r="M948" s="32"/>
      <c r="W948" s="40"/>
    </row>
    <row r="949">
      <c r="A949" s="6"/>
      <c r="M949" s="32"/>
      <c r="W949" s="40"/>
    </row>
    <row r="950">
      <c r="A950" s="6"/>
      <c r="M950" s="32"/>
      <c r="W950" s="40"/>
    </row>
    <row r="951">
      <c r="A951" s="6"/>
      <c r="M951" s="32"/>
      <c r="W951" s="40"/>
    </row>
    <row r="952">
      <c r="A952" s="6"/>
      <c r="M952" s="32"/>
      <c r="W952" s="40"/>
    </row>
    <row r="953">
      <c r="A953" s="6"/>
      <c r="M953" s="32"/>
      <c r="W953" s="40"/>
    </row>
    <row r="954">
      <c r="A954" s="6"/>
      <c r="M954" s="32"/>
      <c r="W954" s="40"/>
    </row>
    <row r="955">
      <c r="A955" s="6"/>
      <c r="M955" s="32"/>
      <c r="W955" s="40"/>
    </row>
    <row r="956">
      <c r="A956" s="6"/>
      <c r="M956" s="32"/>
      <c r="W956" s="40"/>
    </row>
    <row r="957">
      <c r="A957" s="6"/>
      <c r="M957" s="32"/>
      <c r="W957" s="40"/>
    </row>
    <row r="958">
      <c r="A958" s="6"/>
      <c r="M958" s="32"/>
      <c r="W958" s="40"/>
    </row>
    <row r="959">
      <c r="A959" s="6"/>
      <c r="M959" s="32"/>
      <c r="W959" s="40"/>
    </row>
    <row r="960">
      <c r="A960" s="6"/>
      <c r="M960" s="32"/>
      <c r="W960" s="40"/>
    </row>
    <row r="961">
      <c r="A961" s="6"/>
      <c r="M961" s="32"/>
      <c r="W961" s="40"/>
    </row>
    <row r="962">
      <c r="A962" s="6"/>
      <c r="M962" s="32"/>
      <c r="W962" s="40"/>
    </row>
    <row r="963">
      <c r="A963" s="6"/>
      <c r="M963" s="32"/>
      <c r="W963" s="40"/>
    </row>
    <row r="964">
      <c r="A964" s="6"/>
      <c r="M964" s="32"/>
      <c r="W964" s="40"/>
    </row>
    <row r="965">
      <c r="A965" s="6"/>
      <c r="M965" s="32"/>
      <c r="W965" s="40"/>
    </row>
    <row r="966">
      <c r="A966" s="6"/>
      <c r="M966" s="32"/>
      <c r="W966" s="40"/>
    </row>
    <row r="967">
      <c r="A967" s="6"/>
      <c r="M967" s="32"/>
      <c r="W967" s="40"/>
    </row>
    <row r="968">
      <c r="A968" s="6"/>
      <c r="M968" s="32"/>
      <c r="W968" s="40"/>
    </row>
    <row r="969">
      <c r="A969" s="6"/>
      <c r="M969" s="32"/>
      <c r="W969" s="40"/>
    </row>
    <row r="970">
      <c r="A970" s="6"/>
      <c r="M970" s="32"/>
      <c r="W970" s="40"/>
    </row>
    <row r="971">
      <c r="A971" s="6"/>
      <c r="M971" s="32"/>
      <c r="W971" s="40"/>
    </row>
    <row r="972">
      <c r="A972" s="6"/>
      <c r="M972" s="32"/>
      <c r="W972" s="40"/>
    </row>
    <row r="973">
      <c r="A973" s="6"/>
      <c r="M973" s="32"/>
      <c r="W973" s="40"/>
    </row>
    <row r="974">
      <c r="A974" s="6"/>
      <c r="M974" s="32"/>
      <c r="W974" s="40"/>
    </row>
    <row r="975">
      <c r="A975" s="6"/>
      <c r="M975" s="32"/>
      <c r="W975" s="40"/>
    </row>
    <row r="976">
      <c r="A976" s="6"/>
      <c r="M976" s="32"/>
      <c r="W976" s="40"/>
    </row>
    <row r="977">
      <c r="A977" s="6"/>
      <c r="M977" s="32"/>
      <c r="W977" s="40"/>
    </row>
    <row r="978">
      <c r="A978" s="6"/>
      <c r="M978" s="32"/>
      <c r="W978" s="40"/>
    </row>
    <row r="979">
      <c r="A979" s="6"/>
      <c r="M979" s="32"/>
      <c r="W979" s="40"/>
    </row>
    <row r="980">
      <c r="A980" s="6"/>
      <c r="M980" s="32"/>
      <c r="W980" s="40"/>
    </row>
    <row r="981">
      <c r="A981" s="6"/>
      <c r="M981" s="32"/>
      <c r="W981" s="40"/>
    </row>
    <row r="982">
      <c r="A982" s="6"/>
      <c r="M982" s="32"/>
      <c r="W982" s="40"/>
    </row>
    <row r="983">
      <c r="A983" s="6"/>
      <c r="M983" s="32"/>
      <c r="W983" s="40"/>
    </row>
    <row r="984">
      <c r="A984" s="6"/>
      <c r="M984" s="32"/>
      <c r="W984" s="40"/>
    </row>
    <row r="985">
      <c r="A985" s="6"/>
      <c r="M985" s="32"/>
      <c r="W985" s="40"/>
    </row>
    <row r="986">
      <c r="A986" s="6"/>
      <c r="M986" s="32"/>
      <c r="W986" s="40"/>
    </row>
    <row r="987">
      <c r="A987" s="6"/>
      <c r="M987" s="32"/>
      <c r="W987" s="40"/>
    </row>
    <row r="988">
      <c r="A988" s="6"/>
      <c r="M988" s="32"/>
      <c r="W988" s="40"/>
    </row>
    <row r="989">
      <c r="A989" s="6"/>
      <c r="M989" s="32"/>
      <c r="W989" s="40"/>
    </row>
    <row r="990">
      <c r="A990" s="6"/>
      <c r="M990" s="32"/>
      <c r="W990" s="40"/>
    </row>
    <row r="991">
      <c r="A991" s="6"/>
      <c r="M991" s="32"/>
      <c r="W991" s="40"/>
    </row>
    <row r="992">
      <c r="A992" s="6"/>
      <c r="M992" s="32"/>
      <c r="W992" s="40"/>
    </row>
    <row r="993">
      <c r="A993" s="6"/>
      <c r="M993" s="32"/>
      <c r="W993" s="40"/>
    </row>
    <row r="994">
      <c r="A994" s="6"/>
      <c r="M994" s="32"/>
      <c r="W994" s="40"/>
    </row>
    <row r="995">
      <c r="A995" s="6"/>
      <c r="M995" s="32"/>
      <c r="W995" s="40"/>
    </row>
    <row r="996">
      <c r="A996" s="6"/>
      <c r="M996" s="32"/>
      <c r="W996" s="40"/>
    </row>
    <row r="997">
      <c r="A997" s="6"/>
      <c r="M997" s="32"/>
      <c r="W997" s="40"/>
    </row>
    <row r="998">
      <c r="A998" s="6"/>
      <c r="M998" s="32"/>
      <c r="W998" s="40"/>
    </row>
    <row r="999">
      <c r="A999" s="6"/>
      <c r="M999" s="32"/>
      <c r="W999" s="40"/>
    </row>
    <row r="1000">
      <c r="A1000" s="6"/>
      <c r="M1000" s="32"/>
      <c r="W1000" s="40"/>
    </row>
    <row r="1001">
      <c r="A1001" s="6"/>
      <c r="M1001" s="32"/>
      <c r="W1001" s="40"/>
    </row>
    <row r="1002">
      <c r="A1002" s="6"/>
      <c r="M1002" s="32"/>
      <c r="W1002" s="40"/>
    </row>
    <row r="1003">
      <c r="A1003" s="6"/>
      <c r="M1003" s="32"/>
      <c r="W1003" s="40"/>
    </row>
    <row r="1004">
      <c r="A1004" s="6"/>
      <c r="M1004" s="32"/>
      <c r="W1004" s="40"/>
    </row>
  </sheetData>
  <mergeCells count="15">
    <mergeCell ref="T30:U30"/>
    <mergeCell ref="T41:U41"/>
    <mergeCell ref="A43:B43"/>
    <mergeCell ref="T50:U50"/>
    <mergeCell ref="T51:U51"/>
    <mergeCell ref="T53:U53"/>
    <mergeCell ref="T55:U55"/>
    <mergeCell ref="T57:U57"/>
    <mergeCell ref="T4:AD4"/>
    <mergeCell ref="T6:AD6"/>
    <mergeCell ref="T7:U7"/>
    <mergeCell ref="T8:U8"/>
    <mergeCell ref="T16:U16"/>
    <mergeCell ref="T22:U22"/>
    <mergeCell ref="T29:U2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13" max="13" width="64.0"/>
    <col customWidth="1" min="14" max="14" width="11.25"/>
    <col customWidth="1" min="15" max="15" width="15.0"/>
    <col customWidth="1" min="16" max="16" width="14.5"/>
    <col customWidth="1" min="19" max="19" width="95.75"/>
    <col customWidth="1" min="20" max="20" width="40.13"/>
  </cols>
  <sheetData>
    <row r="1">
      <c r="A1" s="6"/>
    </row>
    <row r="2">
      <c r="A2" s="71"/>
      <c r="B2" s="35">
        <v>2022.0</v>
      </c>
      <c r="C2" s="35">
        <v>2021.0</v>
      </c>
      <c r="D2" s="35">
        <v>2020.0</v>
      </c>
      <c r="M2" s="72" t="s">
        <v>57</v>
      </c>
      <c r="S2" s="4"/>
    </row>
    <row r="3">
      <c r="A3" s="73" t="s">
        <v>58</v>
      </c>
      <c r="B3" s="42">
        <v>1.95156E8</v>
      </c>
      <c r="C3" s="42">
        <v>1.49373E8</v>
      </c>
      <c r="D3" s="42">
        <v>1.19396E8</v>
      </c>
      <c r="M3" s="74"/>
      <c r="N3" s="75"/>
      <c r="O3" s="76"/>
      <c r="P3" s="76"/>
      <c r="Q3" s="76"/>
      <c r="S3" s="77"/>
    </row>
    <row r="4">
      <c r="A4" s="73" t="s">
        <v>2</v>
      </c>
      <c r="B4" s="42">
        <v>1.69684E8</v>
      </c>
      <c r="C4" s="42">
        <v>1.84406E8</v>
      </c>
      <c r="D4" s="42">
        <v>1.81915E8</v>
      </c>
      <c r="M4" s="78"/>
      <c r="N4" s="79"/>
      <c r="O4" s="79"/>
      <c r="P4" s="79"/>
      <c r="Q4" s="79"/>
      <c r="R4" s="79"/>
      <c r="S4" s="79"/>
    </row>
    <row r="5">
      <c r="A5" s="71"/>
      <c r="B5" s="80"/>
      <c r="C5" s="80"/>
      <c r="M5" s="81" t="s">
        <v>59</v>
      </c>
      <c r="N5" s="82">
        <v>3.6484E8</v>
      </c>
      <c r="O5" s="82">
        <v>3.33779E8</v>
      </c>
      <c r="P5" s="82">
        <v>3.01311E8</v>
      </c>
      <c r="Q5" s="82">
        <v>2.86556E8</v>
      </c>
      <c r="R5" s="82"/>
      <c r="S5" s="83"/>
    </row>
    <row r="6">
      <c r="A6" s="71"/>
      <c r="B6" s="80"/>
      <c r="C6" s="80"/>
      <c r="M6" s="81" t="s">
        <v>60</v>
      </c>
      <c r="N6" s="82">
        <v>1.69684E8</v>
      </c>
      <c r="O6" s="82">
        <v>1.84406E8</v>
      </c>
      <c r="P6" s="82">
        <v>1.81915E8</v>
      </c>
      <c r="Q6" s="82">
        <v>1.75552E8</v>
      </c>
      <c r="R6" s="82"/>
      <c r="S6" s="83"/>
    </row>
    <row r="7">
      <c r="A7" s="71"/>
      <c r="B7" s="80"/>
      <c r="C7" s="80"/>
      <c r="M7" s="84" t="s">
        <v>61</v>
      </c>
      <c r="N7" s="85">
        <v>1.04749E8</v>
      </c>
      <c r="O7" s="85">
        <v>1.30334E8</v>
      </c>
      <c r="P7" s="86">
        <v>1.36527E8</v>
      </c>
      <c r="Q7" s="86">
        <v>1.33819E8</v>
      </c>
      <c r="R7" s="87"/>
      <c r="S7" s="88"/>
    </row>
    <row r="8">
      <c r="A8" s="71"/>
      <c r="B8" s="80"/>
      <c r="C8" s="80"/>
      <c r="M8" s="84" t="s">
        <v>62</v>
      </c>
      <c r="N8" s="86">
        <v>1.3931E7</v>
      </c>
      <c r="O8" s="86">
        <v>1.4224E7</v>
      </c>
      <c r="P8" s="86">
        <v>1.3576E7</v>
      </c>
      <c r="Q8" s="86">
        <v>1.1356E7</v>
      </c>
      <c r="R8" s="89"/>
      <c r="S8" s="88"/>
    </row>
    <row r="9">
      <c r="A9" s="71"/>
      <c r="B9" s="80"/>
      <c r="C9" s="80"/>
      <c r="M9" s="84" t="s">
        <v>63</v>
      </c>
      <c r="N9" s="82">
        <v>8258000.0</v>
      </c>
      <c r="O9" s="82">
        <v>7272000.0</v>
      </c>
      <c r="P9" s="82" t="s">
        <v>74</v>
      </c>
      <c r="Q9" s="82" t="s">
        <v>74</v>
      </c>
      <c r="R9" s="82"/>
      <c r="S9" s="88"/>
    </row>
    <row r="10">
      <c r="A10" s="71"/>
      <c r="B10" s="80"/>
      <c r="C10" s="80"/>
      <c r="M10" s="84" t="s">
        <v>64</v>
      </c>
      <c r="N10" s="82">
        <v>5673000.0</v>
      </c>
      <c r="O10" s="82">
        <v>6952000.0</v>
      </c>
      <c r="P10" s="82" t="s">
        <v>74</v>
      </c>
      <c r="Q10" s="82" t="s">
        <v>74</v>
      </c>
      <c r="R10" s="82"/>
      <c r="S10" s="88"/>
    </row>
    <row r="11">
      <c r="A11" s="71"/>
      <c r="B11" s="80"/>
      <c r="C11" s="80"/>
      <c r="M11" s="84" t="s">
        <v>65</v>
      </c>
      <c r="N11" s="82">
        <v>9.0818E7</v>
      </c>
      <c r="O11" s="82">
        <v>1.1611E8</v>
      </c>
      <c r="P11" s="82">
        <v>1.22951E8</v>
      </c>
      <c r="Q11" s="82">
        <v>1.22463E8</v>
      </c>
      <c r="R11" s="82"/>
      <c r="S11" s="88"/>
    </row>
    <row r="12">
      <c r="A12" s="71"/>
      <c r="B12" s="80"/>
      <c r="C12" s="80"/>
      <c r="M12" s="84" t="s">
        <v>128</v>
      </c>
      <c r="N12" s="82">
        <v>4.4261E7</v>
      </c>
      <c r="O12" s="82">
        <v>3.8043E7</v>
      </c>
      <c r="P12" s="82">
        <v>3.2011E7</v>
      </c>
      <c r="Q12" s="82">
        <v>2.9524E7</v>
      </c>
      <c r="R12" s="87"/>
      <c r="S12" s="88"/>
    </row>
    <row r="13">
      <c r="A13" s="71"/>
      <c r="B13" s="80"/>
      <c r="C13" s="80"/>
      <c r="M13" s="84" t="s">
        <v>129</v>
      </c>
      <c r="N13" s="86">
        <v>4.4261E7</v>
      </c>
      <c r="O13" s="86">
        <v>3.8043E7</v>
      </c>
      <c r="P13" s="86">
        <v>3.2011E7</v>
      </c>
      <c r="Q13" s="86">
        <v>2.9524E7</v>
      </c>
      <c r="R13" s="87"/>
      <c r="S13" s="88"/>
    </row>
    <row r="14">
      <c r="A14" s="71"/>
      <c r="B14" s="80"/>
      <c r="C14" s="80"/>
      <c r="M14" s="84" t="s">
        <v>130</v>
      </c>
      <c r="N14" s="86">
        <v>4.4894E7</v>
      </c>
      <c r="O14" s="86">
        <v>3.8794E7</v>
      </c>
      <c r="P14" s="86">
        <v>3.2799E7</v>
      </c>
      <c r="Q14" s="86">
        <v>2.9935E7</v>
      </c>
      <c r="R14" s="90"/>
      <c r="S14" s="88"/>
    </row>
    <row r="15">
      <c r="A15" s="71"/>
      <c r="B15" s="80"/>
      <c r="C15" s="80"/>
      <c r="M15" s="84" t="s">
        <v>131</v>
      </c>
      <c r="N15" s="82">
        <v>-633000.0</v>
      </c>
      <c r="O15" s="82">
        <v>-751000.0</v>
      </c>
      <c r="P15" s="82">
        <v>-788000.0</v>
      </c>
      <c r="Q15" s="82">
        <v>-411000.0</v>
      </c>
      <c r="R15" s="82"/>
      <c r="S15" s="88"/>
    </row>
    <row r="16">
      <c r="A16" s="71"/>
      <c r="B16" s="80"/>
      <c r="C16" s="80"/>
      <c r="M16" s="84" t="s">
        <v>66</v>
      </c>
      <c r="N16" s="82">
        <v>3742000.0</v>
      </c>
      <c r="O16" s="82">
        <v>2636000.0</v>
      </c>
      <c r="P16" s="82">
        <v>1895000.0</v>
      </c>
      <c r="Q16" s="82">
        <v>2063000.0</v>
      </c>
      <c r="R16" s="82"/>
      <c r="S16" s="88"/>
    </row>
    <row r="17">
      <c r="A17" s="71"/>
      <c r="B17" s="80"/>
      <c r="C17" s="80"/>
      <c r="M17" s="84" t="s">
        <v>67</v>
      </c>
      <c r="N17" s="82">
        <v>1144000.0</v>
      </c>
      <c r="O17" s="82">
        <v>1190000.0</v>
      </c>
      <c r="P17" s="82">
        <v>700000.0</v>
      </c>
      <c r="Q17" s="82">
        <v>399000.0</v>
      </c>
      <c r="R17" s="87"/>
      <c r="S17" s="88"/>
    </row>
    <row r="18">
      <c r="A18" s="71"/>
      <c r="B18" s="80"/>
      <c r="C18" s="80"/>
      <c r="M18" s="84" t="s">
        <v>68</v>
      </c>
      <c r="N18" s="82">
        <v>82000.0</v>
      </c>
      <c r="O18" s="82">
        <v>79000.0</v>
      </c>
      <c r="P18" s="82">
        <v>83000.0</v>
      </c>
      <c r="Q18" s="82">
        <v>53000.0</v>
      </c>
      <c r="R18" s="87"/>
      <c r="S18" s="88"/>
    </row>
    <row r="19">
      <c r="A19" s="71"/>
      <c r="B19" s="80"/>
      <c r="C19" s="80"/>
      <c r="M19" s="84" t="s">
        <v>69</v>
      </c>
      <c r="N19" s="82">
        <v>2516000.0</v>
      </c>
      <c r="O19" s="82">
        <v>1367000.0</v>
      </c>
      <c r="P19" s="82">
        <v>1112000.0</v>
      </c>
      <c r="Q19" s="82">
        <v>1611000.0</v>
      </c>
      <c r="R19" s="82"/>
      <c r="S19" s="88"/>
    </row>
    <row r="20">
      <c r="A20" s="71"/>
      <c r="B20" s="80"/>
      <c r="C20" s="80"/>
      <c r="M20" s="84" t="s">
        <v>132</v>
      </c>
      <c r="N20" s="82">
        <v>8000.0</v>
      </c>
      <c r="O20" s="91">
        <v>0.0</v>
      </c>
      <c r="P20" s="91" t="s">
        <v>74</v>
      </c>
      <c r="Q20" s="82" t="s">
        <v>74</v>
      </c>
      <c r="R20" s="82"/>
      <c r="S20" s="88"/>
    </row>
    <row r="21">
      <c r="A21" s="71"/>
      <c r="B21" s="71"/>
      <c r="C21" s="71"/>
      <c r="D21" s="6"/>
      <c r="M21" s="84" t="s">
        <v>75</v>
      </c>
      <c r="N21" s="82">
        <v>1.6924E7</v>
      </c>
      <c r="O21" s="82">
        <v>1.3393E7</v>
      </c>
      <c r="P21" s="82">
        <v>1.1482E7</v>
      </c>
      <c r="Q21" s="82">
        <v>1.0146E7</v>
      </c>
      <c r="R21" s="82"/>
      <c r="S21" s="88"/>
    </row>
    <row r="22">
      <c r="A22" s="71"/>
      <c r="B22" s="35">
        <v>2022.0</v>
      </c>
      <c r="C22" s="35">
        <v>2021.0</v>
      </c>
      <c r="D22" s="35">
        <v>2020.0</v>
      </c>
      <c r="M22" s="81" t="s">
        <v>76</v>
      </c>
      <c r="N22" s="82">
        <v>1.95156E8</v>
      </c>
      <c r="O22" s="82">
        <v>1.49373E8</v>
      </c>
      <c r="P22" s="82">
        <v>1.19396E8</v>
      </c>
      <c r="Q22" s="82">
        <v>1.11004E8</v>
      </c>
      <c r="R22" s="82"/>
      <c r="S22" s="88"/>
    </row>
    <row r="23">
      <c r="A23" s="73" t="s">
        <v>78</v>
      </c>
      <c r="B23" s="42">
        <v>1.03216E8</v>
      </c>
      <c r="C23" s="42">
        <v>1.03134E8</v>
      </c>
      <c r="D23" s="42">
        <v>1.10697E8</v>
      </c>
      <c r="M23" s="84" t="s">
        <v>77</v>
      </c>
      <c r="N23" s="82">
        <v>8.7546E7</v>
      </c>
      <c r="O23" s="91">
        <v>7.0803E7</v>
      </c>
      <c r="P23" s="91">
        <v>5.2904E7</v>
      </c>
      <c r="Q23" s="82">
        <v>4.3856E7</v>
      </c>
      <c r="R23" s="82"/>
      <c r="S23" s="88"/>
    </row>
    <row r="24">
      <c r="A24" s="73" t="s">
        <v>80</v>
      </c>
      <c r="B24" s="42">
        <v>9.5082E7</v>
      </c>
      <c r="C24" s="42">
        <v>8.8657E7</v>
      </c>
      <c r="D24" s="42">
        <v>7.231E7</v>
      </c>
      <c r="M24" s="84" t="s">
        <v>79</v>
      </c>
      <c r="N24" s="82">
        <v>1.47206E8</v>
      </c>
      <c r="O24" s="82">
        <v>1.22154E8</v>
      </c>
      <c r="P24" s="82">
        <v>9.6101E7</v>
      </c>
      <c r="Q24" s="82">
        <v>7.9186E7</v>
      </c>
      <c r="R24" s="82"/>
      <c r="S24" s="88"/>
    </row>
    <row r="25">
      <c r="A25" s="71"/>
      <c r="B25" s="80"/>
      <c r="C25" s="80"/>
      <c r="M25" s="84" t="s">
        <v>81</v>
      </c>
      <c r="N25" s="82">
        <v>0.0</v>
      </c>
      <c r="O25" s="82">
        <v>0.0</v>
      </c>
      <c r="P25" s="82">
        <v>0.0</v>
      </c>
      <c r="Q25" s="82">
        <v>0.0</v>
      </c>
      <c r="R25" s="82"/>
      <c r="S25" s="88"/>
    </row>
    <row r="26">
      <c r="A26" s="71"/>
      <c r="B26" s="80"/>
      <c r="C26" s="80"/>
      <c r="M26" s="84" t="s">
        <v>82</v>
      </c>
      <c r="N26" s="82">
        <v>4734000.0</v>
      </c>
      <c r="O26" s="82">
        <v>3660000.0</v>
      </c>
      <c r="P26" s="82">
        <v>1823000.0</v>
      </c>
      <c r="Q26" s="82">
        <v>1540000.0</v>
      </c>
      <c r="R26" s="82"/>
      <c r="S26" s="88"/>
    </row>
    <row r="27">
      <c r="A27" s="71"/>
      <c r="B27" s="80"/>
      <c r="C27" s="80"/>
      <c r="M27" s="84" t="s">
        <v>83</v>
      </c>
      <c r="N27" s="82">
        <v>5.5014E7</v>
      </c>
      <c r="O27" s="82">
        <v>4.3928E7</v>
      </c>
      <c r="P27" s="82">
        <v>3.3995E7</v>
      </c>
      <c r="Q27" s="82">
        <v>2.6288E7</v>
      </c>
      <c r="R27" s="82"/>
      <c r="S27" s="88"/>
    </row>
    <row r="28">
      <c r="A28" s="71"/>
      <c r="B28" s="80"/>
      <c r="C28" s="80"/>
      <c r="M28" s="84" t="s">
        <v>84</v>
      </c>
      <c r="N28" s="82">
        <v>6.6491E7</v>
      </c>
      <c r="O28" s="82">
        <v>5.6594E7</v>
      </c>
      <c r="P28" s="82">
        <v>4.6043E7</v>
      </c>
      <c r="Q28" s="82">
        <v>3.8663E7</v>
      </c>
      <c r="R28" s="82"/>
      <c r="S28" s="88"/>
    </row>
    <row r="29">
      <c r="A29" s="71"/>
      <c r="B29" s="80"/>
      <c r="C29" s="80"/>
      <c r="M29" s="84" t="s">
        <v>85</v>
      </c>
      <c r="N29" s="82">
        <v>1.3148E7</v>
      </c>
      <c r="O29" s="82">
        <v>1.1088E7</v>
      </c>
      <c r="P29" s="82">
        <v>8753000.0</v>
      </c>
      <c r="Q29" s="82">
        <v>7379000.0</v>
      </c>
      <c r="R29" s="82"/>
      <c r="S29" s="88"/>
    </row>
    <row r="30">
      <c r="A30" s="71"/>
      <c r="B30" s="80"/>
      <c r="C30" s="80"/>
      <c r="M30" s="84" t="s">
        <v>133</v>
      </c>
      <c r="N30" s="82">
        <v>7819000.0</v>
      </c>
      <c r="O30" s="82">
        <v>6884000.0</v>
      </c>
      <c r="P30" s="82">
        <v>5487000.0</v>
      </c>
      <c r="Q30" s="82">
        <v>5316000.0</v>
      </c>
      <c r="R30" s="82"/>
      <c r="S30" s="88"/>
    </row>
    <row r="31">
      <c r="A31" s="71"/>
      <c r="B31" s="80"/>
      <c r="C31" s="80"/>
      <c r="M31" s="84" t="s">
        <v>87</v>
      </c>
      <c r="N31" s="82">
        <v>-5.966E7</v>
      </c>
      <c r="O31" s="82">
        <v>-5.1351E7</v>
      </c>
      <c r="P31" s="82">
        <v>-4.3197E7</v>
      </c>
      <c r="Q31" s="82">
        <v>-3.533E7</v>
      </c>
      <c r="R31" s="82"/>
      <c r="S31" s="88"/>
    </row>
    <row r="32">
      <c r="A32" s="71"/>
      <c r="B32" s="80"/>
      <c r="C32" s="80"/>
      <c r="M32" s="84" t="s">
        <v>88</v>
      </c>
      <c r="N32" s="82">
        <v>7.8822E7</v>
      </c>
      <c r="O32" s="82">
        <v>5.7511E7</v>
      </c>
      <c r="P32" s="82">
        <v>5.0389E7</v>
      </c>
      <c r="Q32" s="82">
        <v>4.9776E7</v>
      </c>
      <c r="R32" s="82"/>
      <c r="S32" s="88"/>
    </row>
    <row r="33">
      <c r="A33" s="71"/>
      <c r="B33" s="80"/>
      <c r="C33" s="80"/>
      <c r="M33" s="84" t="s">
        <v>89</v>
      </c>
      <c r="N33" s="82">
        <v>6.7524E7</v>
      </c>
      <c r="O33" s="82">
        <v>4.9711E7</v>
      </c>
      <c r="P33" s="82">
        <v>4.3351E7</v>
      </c>
      <c r="Q33" s="82">
        <v>4.2026E7</v>
      </c>
      <c r="R33" s="82"/>
      <c r="S33" s="88"/>
    </row>
    <row r="34">
      <c r="A34" s="71"/>
      <c r="B34" s="80"/>
      <c r="C34" s="80"/>
      <c r="M34" s="84" t="s">
        <v>90</v>
      </c>
      <c r="N34" s="82">
        <v>1.1298E7</v>
      </c>
      <c r="O34" s="82">
        <v>7800000.0</v>
      </c>
      <c r="P34" s="82">
        <v>7038000.0</v>
      </c>
      <c r="Q34" s="82">
        <v>7750000.0</v>
      </c>
      <c r="R34" s="82"/>
      <c r="S34" s="88"/>
    </row>
    <row r="35">
      <c r="A35" s="71"/>
      <c r="B35" s="80"/>
      <c r="C35" s="80"/>
      <c r="M35" s="84" t="s">
        <v>134</v>
      </c>
      <c r="N35" s="82">
        <v>6891000.0</v>
      </c>
      <c r="O35" s="82">
        <v>5984000.0</v>
      </c>
      <c r="P35" s="82">
        <v>2965000.0</v>
      </c>
      <c r="Q35" s="82">
        <v>2649000.0</v>
      </c>
      <c r="R35" s="82"/>
      <c r="S35" s="88"/>
    </row>
    <row r="36">
      <c r="A36" s="71"/>
      <c r="B36" s="80"/>
      <c r="C36" s="80"/>
      <c r="M36" s="84" t="s">
        <v>135</v>
      </c>
      <c r="N36" s="82">
        <v>6891000.0</v>
      </c>
      <c r="O36" s="82">
        <v>5984000.0</v>
      </c>
      <c r="P36" s="82">
        <v>2965000.0</v>
      </c>
      <c r="Q36" s="82">
        <v>2649000.0</v>
      </c>
      <c r="R36" s="82"/>
      <c r="S36" s="88"/>
    </row>
    <row r="37">
      <c r="A37" s="71"/>
      <c r="B37" s="80"/>
      <c r="C37" s="80"/>
      <c r="M37" s="84" t="s">
        <v>92</v>
      </c>
      <c r="N37" s="82">
        <v>2.1897E7</v>
      </c>
      <c r="O37" s="82">
        <v>1.5075E7</v>
      </c>
      <c r="P37" s="82">
        <v>1.3138E7</v>
      </c>
      <c r="Q37" s="82">
        <v>1.4723E7</v>
      </c>
      <c r="R37" s="82"/>
      <c r="S37" s="88"/>
    </row>
    <row r="38">
      <c r="A38" s="71"/>
      <c r="B38" s="80"/>
      <c r="C38" s="80"/>
      <c r="M38" s="81" t="s">
        <v>93</v>
      </c>
      <c r="N38" s="86">
        <v>1.98298E8</v>
      </c>
      <c r="O38" s="86">
        <v>1.91791E8</v>
      </c>
      <c r="P38" s="86">
        <v>1.83007E8</v>
      </c>
      <c r="Q38" s="86">
        <v>1.84226E8</v>
      </c>
      <c r="R38" s="87"/>
      <c r="S38" s="88"/>
    </row>
    <row r="39">
      <c r="A39" s="71"/>
      <c r="B39" s="80"/>
      <c r="C39" s="80"/>
      <c r="M39" s="81" t="s">
        <v>94</v>
      </c>
      <c r="N39" s="86">
        <v>9.5082E7</v>
      </c>
      <c r="O39" s="82">
        <v>8.8657E7</v>
      </c>
      <c r="P39" s="82">
        <v>7.231E7</v>
      </c>
      <c r="Q39" s="82">
        <v>6.942E7</v>
      </c>
      <c r="R39" s="87"/>
      <c r="S39" s="88"/>
    </row>
    <row r="40">
      <c r="A40" s="71"/>
      <c r="B40" s="35">
        <v>2022.0</v>
      </c>
      <c r="C40" s="35">
        <v>2021.0</v>
      </c>
      <c r="D40" s="35">
        <v>2020.0</v>
      </c>
      <c r="M40" s="84" t="s">
        <v>136</v>
      </c>
      <c r="N40" s="86">
        <v>2.3067E7</v>
      </c>
      <c r="O40" s="82">
        <v>1.7337E7</v>
      </c>
      <c r="P40" s="82">
        <v>1.466E7</v>
      </c>
      <c r="Q40" s="82">
        <v>1.5047E7</v>
      </c>
      <c r="R40" s="87"/>
      <c r="S40" s="88"/>
    </row>
    <row r="41">
      <c r="A41" s="73" t="s">
        <v>98</v>
      </c>
      <c r="B41" s="42">
        <v>1.98298E8</v>
      </c>
      <c r="C41" s="42">
        <v>1.91791E8</v>
      </c>
      <c r="D41" s="42">
        <v>1.83007E8</v>
      </c>
      <c r="M41" s="74" t="s">
        <v>137</v>
      </c>
      <c r="N41" s="92">
        <v>2.3067E7</v>
      </c>
      <c r="O41" s="93">
        <v>1.7337E7</v>
      </c>
      <c r="P41" s="94">
        <v>1.466E7</v>
      </c>
      <c r="Q41" s="49">
        <v>1.5047E7</v>
      </c>
    </row>
    <row r="42">
      <c r="A42" s="73" t="s">
        <v>100</v>
      </c>
      <c r="B42" s="42">
        <v>1.66542E8</v>
      </c>
      <c r="C42" s="42">
        <v>1.41988E8</v>
      </c>
      <c r="D42" s="42">
        <v>1.18304E8</v>
      </c>
      <c r="M42" s="78" t="s">
        <v>138</v>
      </c>
      <c r="N42" s="95">
        <v>1.9E7</v>
      </c>
      <c r="O42" s="95">
        <v>1.5163E7</v>
      </c>
      <c r="P42" s="95">
        <v>1.253E7</v>
      </c>
      <c r="Q42" s="95">
        <v>9382000.0</v>
      </c>
      <c r="R42" s="79"/>
      <c r="S42" s="79" t="s">
        <v>139</v>
      </c>
    </row>
    <row r="43">
      <c r="A43" s="96" t="s">
        <v>102</v>
      </c>
      <c r="C43" s="80"/>
      <c r="D43" s="97"/>
      <c r="M43" s="84" t="s">
        <v>140</v>
      </c>
      <c r="N43" s="82">
        <v>4067000.0</v>
      </c>
      <c r="O43" s="91">
        <v>2174000.0</v>
      </c>
      <c r="P43" s="91">
        <v>2130000.0</v>
      </c>
      <c r="Q43" s="82">
        <v>5665000.0</v>
      </c>
      <c r="R43" s="82"/>
      <c r="S43" s="88"/>
    </row>
    <row r="44">
      <c r="A44" s="71"/>
      <c r="B44" s="80"/>
      <c r="C44" s="80"/>
      <c r="M44" s="84" t="s">
        <v>141</v>
      </c>
      <c r="N44" s="82">
        <v>4067000.0</v>
      </c>
      <c r="O44" s="82">
        <v>2174000.0</v>
      </c>
      <c r="P44" s="82">
        <v>2130000.0</v>
      </c>
      <c r="Q44" s="82">
        <v>5665000.0</v>
      </c>
      <c r="R44" s="82"/>
      <c r="S44" s="88"/>
    </row>
    <row r="45">
      <c r="A45" s="71"/>
      <c r="B45" s="80"/>
      <c r="C45" s="80"/>
      <c r="M45" s="84" t="s">
        <v>142</v>
      </c>
      <c r="N45" s="82">
        <v>1.0661E7</v>
      </c>
      <c r="O45" s="82">
        <v>1.0057E7</v>
      </c>
      <c r="P45" s="82">
        <v>7874000.0</v>
      </c>
      <c r="Q45" s="82">
        <v>6830000.0</v>
      </c>
      <c r="R45" s="82"/>
      <c r="S45" s="88"/>
    </row>
    <row r="46">
      <c r="A46" s="71"/>
      <c r="B46" s="80"/>
      <c r="C46" s="80"/>
      <c r="M46" s="84" t="s">
        <v>96</v>
      </c>
      <c r="N46" s="82">
        <v>2749000.0</v>
      </c>
      <c r="O46" s="82">
        <v>8072000.0</v>
      </c>
      <c r="P46" s="82">
        <v>3749000.0</v>
      </c>
      <c r="Q46" s="82">
        <v>5516000.0</v>
      </c>
      <c r="R46" s="82"/>
      <c r="S46" s="88"/>
    </row>
    <row r="47">
      <c r="A47" s="71"/>
      <c r="B47" s="80"/>
      <c r="C47" s="80"/>
      <c r="M47" s="84" t="s">
        <v>97</v>
      </c>
      <c r="N47" s="86">
        <v>2749000.0</v>
      </c>
      <c r="O47" s="86">
        <v>8072000.0</v>
      </c>
      <c r="P47" s="86">
        <v>3749000.0</v>
      </c>
      <c r="Q47" s="86">
        <v>5516000.0</v>
      </c>
      <c r="R47" s="87"/>
      <c r="S47" s="88"/>
    </row>
    <row r="48">
      <c r="A48" s="71"/>
      <c r="B48" s="80"/>
      <c r="C48" s="80"/>
      <c r="M48" s="84" t="s">
        <v>143</v>
      </c>
      <c r="N48" s="82">
        <v>4.5538E7</v>
      </c>
      <c r="O48" s="82">
        <v>4.1525E7</v>
      </c>
      <c r="P48" s="82">
        <v>3.6E7</v>
      </c>
      <c r="Q48" s="82">
        <v>3.2676E7</v>
      </c>
      <c r="R48" s="82"/>
      <c r="S48" s="88"/>
    </row>
    <row r="49">
      <c r="A49" s="71"/>
      <c r="B49" s="80"/>
      <c r="C49" s="80"/>
      <c r="M49" s="84" t="s">
        <v>144</v>
      </c>
      <c r="N49" s="82">
        <v>4.5538E7</v>
      </c>
      <c r="O49" s="82">
        <v>4.1525E7</v>
      </c>
      <c r="P49" s="82">
        <v>3.6E7</v>
      </c>
      <c r="Q49" s="82">
        <v>3.2676E7</v>
      </c>
      <c r="R49" s="82"/>
      <c r="S49" s="88"/>
    </row>
    <row r="50">
      <c r="A50" s="71"/>
      <c r="B50" s="80"/>
      <c r="C50" s="80"/>
      <c r="M50" s="84" t="s">
        <v>101</v>
      </c>
      <c r="N50" s="82">
        <v>1.3067E7</v>
      </c>
      <c r="O50" s="82">
        <v>1.1666E7</v>
      </c>
      <c r="P50" s="82">
        <v>1.0027E7</v>
      </c>
      <c r="Q50" s="82">
        <v>9351000.0</v>
      </c>
      <c r="R50" s="82"/>
      <c r="S50" s="88"/>
    </row>
    <row r="51">
      <c r="A51" s="71"/>
      <c r="B51" s="80"/>
      <c r="C51" s="80"/>
      <c r="M51" s="81" t="s">
        <v>103</v>
      </c>
      <c r="N51" s="82">
        <v>1.03216E8</v>
      </c>
      <c r="O51" s="82">
        <v>1.03134E8</v>
      </c>
      <c r="P51" s="82">
        <v>1.10697E8</v>
      </c>
      <c r="Q51" s="82">
        <v>1.14806E8</v>
      </c>
      <c r="R51" s="82"/>
      <c r="S51" s="88"/>
    </row>
    <row r="52">
      <c r="A52" s="71"/>
      <c r="B52" s="80"/>
      <c r="C52" s="80"/>
      <c r="M52" s="84" t="s">
        <v>105</v>
      </c>
      <c r="N52" s="82">
        <v>5.8521E7</v>
      </c>
      <c r="O52" s="82">
        <v>5.9703E7</v>
      </c>
      <c r="P52" s="82">
        <v>6.7249E7</v>
      </c>
      <c r="Q52" s="82">
        <v>7.285E7</v>
      </c>
      <c r="R52" s="82"/>
      <c r="S52" s="88"/>
    </row>
    <row r="53">
      <c r="A53" s="71"/>
      <c r="B53" s="80"/>
      <c r="C53" s="80"/>
      <c r="M53" s="84" t="s">
        <v>106</v>
      </c>
      <c r="N53" s="82">
        <v>4.7032E7</v>
      </c>
      <c r="O53" s="82">
        <v>5.0074E7</v>
      </c>
      <c r="P53" s="82">
        <v>5.9578E7</v>
      </c>
      <c r="Q53" s="82">
        <v>6.6662E7</v>
      </c>
      <c r="R53" s="82"/>
      <c r="S53" s="88"/>
    </row>
    <row r="54">
      <c r="A54" s="71"/>
      <c r="B54" s="80"/>
      <c r="C54" s="80"/>
      <c r="M54" s="84" t="s">
        <v>107</v>
      </c>
      <c r="N54" s="86">
        <v>1.1489E7</v>
      </c>
      <c r="O54" s="86">
        <v>9629000.0</v>
      </c>
      <c r="P54" s="86">
        <v>7671000.0</v>
      </c>
      <c r="Q54" s="86">
        <v>6188000.0</v>
      </c>
      <c r="R54" s="90"/>
      <c r="S54" s="88"/>
    </row>
    <row r="55">
      <c r="A55" s="71"/>
      <c r="B55" s="80"/>
      <c r="C55" s="80"/>
      <c r="M55" s="84" t="s">
        <v>145</v>
      </c>
      <c r="N55" s="86">
        <v>3100000.0</v>
      </c>
      <c r="O55" s="86">
        <v>2814000.0</v>
      </c>
      <c r="P55" s="86">
        <v>3384000.0</v>
      </c>
      <c r="Q55" s="86">
        <v>4763000.0</v>
      </c>
      <c r="R55" s="90"/>
      <c r="S55" s="88"/>
    </row>
    <row r="56">
      <c r="A56" s="71"/>
      <c r="B56" s="80"/>
      <c r="C56" s="80"/>
      <c r="M56" s="84" t="s">
        <v>146</v>
      </c>
      <c r="N56" s="86">
        <v>230000.0</v>
      </c>
      <c r="O56" s="86">
        <v>198000.0</v>
      </c>
      <c r="P56" s="86">
        <v>204000.0</v>
      </c>
      <c r="Q56" s="86">
        <v>233000.0</v>
      </c>
      <c r="R56" s="90"/>
      <c r="S56" s="88"/>
    </row>
    <row r="57">
      <c r="A57" s="71"/>
      <c r="B57" s="80"/>
      <c r="C57" s="80"/>
      <c r="M57" s="84" t="s">
        <v>147</v>
      </c>
      <c r="N57" s="82">
        <v>2870000.0</v>
      </c>
      <c r="O57" s="82">
        <v>2616000.0</v>
      </c>
      <c r="P57" s="82">
        <v>3180000.0</v>
      </c>
      <c r="Q57" s="82">
        <v>4530000.0</v>
      </c>
      <c r="R57" s="82"/>
      <c r="S57" s="88"/>
    </row>
    <row r="58">
      <c r="A58" s="71"/>
      <c r="B58" s="80"/>
      <c r="C58" s="80"/>
      <c r="M58" s="84" t="s">
        <v>108</v>
      </c>
      <c r="N58" s="82">
        <v>2.6069E7</v>
      </c>
      <c r="O58" s="82">
        <v>2.719E7</v>
      </c>
      <c r="P58" s="82">
        <v>2.9432E7</v>
      </c>
      <c r="Q58" s="82">
        <v>2.9612E7</v>
      </c>
      <c r="R58" s="82"/>
      <c r="S58" s="88"/>
    </row>
    <row r="59">
      <c r="A59" s="71"/>
      <c r="B59" s="35">
        <v>2022.0</v>
      </c>
      <c r="C59" s="35">
        <v>2021.0</v>
      </c>
      <c r="D59" s="35">
        <v>2020.0</v>
      </c>
      <c r="M59" s="84" t="s">
        <v>109</v>
      </c>
      <c r="N59" s="82">
        <v>1.5526E7</v>
      </c>
      <c r="O59" s="82">
        <v>1.3427E7</v>
      </c>
      <c r="P59" s="82">
        <v>1.0632E7</v>
      </c>
      <c r="Q59" s="82">
        <v>7581000.0</v>
      </c>
      <c r="R59" s="82"/>
      <c r="S59" s="88"/>
    </row>
    <row r="60">
      <c r="A60" s="73" t="s">
        <v>119</v>
      </c>
      <c r="B60" s="42">
        <f t="shared" ref="B60:D60" si="1">SUM(B41+B42)</f>
        <v>364840000</v>
      </c>
      <c r="C60" s="42">
        <f t="shared" si="1"/>
        <v>333779000</v>
      </c>
      <c r="D60" s="42">
        <f t="shared" si="1"/>
        <v>301311000</v>
      </c>
      <c r="M60" s="81" t="s">
        <v>110</v>
      </c>
      <c r="N60" s="82">
        <v>1.66542E8</v>
      </c>
      <c r="O60" s="82">
        <v>1.41988E8</v>
      </c>
      <c r="P60" s="82">
        <v>1.18304E8</v>
      </c>
      <c r="Q60" s="82">
        <v>1.0233E8</v>
      </c>
      <c r="R60" s="82"/>
      <c r="S60" s="88"/>
    </row>
    <row r="61">
      <c r="A61" s="73" t="s">
        <v>49</v>
      </c>
      <c r="B61" s="42">
        <v>8.4281E7</v>
      </c>
      <c r="C61" s="42">
        <v>5.7055E7</v>
      </c>
      <c r="D61" s="42">
        <v>3.4566E7</v>
      </c>
      <c r="M61" s="84" t="s">
        <v>111</v>
      </c>
      <c r="N61" s="82">
        <v>1.66542E8</v>
      </c>
      <c r="O61" s="82">
        <v>1.41988E8</v>
      </c>
      <c r="P61" s="82">
        <v>1.18304E8</v>
      </c>
      <c r="Q61" s="82">
        <v>1.0233E8</v>
      </c>
      <c r="R61" s="87"/>
      <c r="S61" s="88"/>
    </row>
    <row r="62">
      <c r="A62" s="6"/>
      <c r="M62" s="84" t="s">
        <v>112</v>
      </c>
      <c r="N62" s="82">
        <v>8.6939E7</v>
      </c>
      <c r="O62" s="82">
        <v>8.3111E7</v>
      </c>
      <c r="P62" s="82">
        <v>8.0552E7</v>
      </c>
      <c r="Q62" s="82">
        <v>7.852E7</v>
      </c>
      <c r="R62" s="87"/>
      <c r="S62" s="88"/>
    </row>
    <row r="63">
      <c r="A63" s="6"/>
      <c r="M63" s="84" t="s">
        <v>113</v>
      </c>
      <c r="N63" s="82">
        <v>8.6939E7</v>
      </c>
      <c r="O63" s="82">
        <v>8.3111E7</v>
      </c>
      <c r="P63" s="82">
        <v>8.0552E7</v>
      </c>
      <c r="Q63" s="82">
        <v>7.852E7</v>
      </c>
      <c r="R63" s="82"/>
      <c r="S63" s="88"/>
    </row>
    <row r="64">
      <c r="A64" s="6"/>
      <c r="M64" s="81" t="s">
        <v>49</v>
      </c>
      <c r="N64" s="82">
        <v>8.4281E7</v>
      </c>
      <c r="O64" s="82">
        <v>5.7055E7</v>
      </c>
      <c r="P64" s="82">
        <v>3.4566E7</v>
      </c>
      <c r="Q64" s="82">
        <v>2.415E7</v>
      </c>
      <c r="R64" s="82"/>
      <c r="S64" s="88"/>
    </row>
    <row r="65">
      <c r="A65" s="6"/>
      <c r="M65" s="84" t="s">
        <v>148</v>
      </c>
      <c r="N65" s="82">
        <v>-4678000.0</v>
      </c>
      <c r="O65" s="82">
        <v>1822000.0</v>
      </c>
      <c r="P65" s="82">
        <v>3186000.0</v>
      </c>
      <c r="Q65" s="82">
        <v>-340000.0</v>
      </c>
      <c r="R65" s="82"/>
      <c r="S65" s="88"/>
    </row>
    <row r="66">
      <c r="A66" s="6"/>
      <c r="M66" s="84" t="s">
        <v>117</v>
      </c>
      <c r="N66" s="82">
        <v>2.13574E8</v>
      </c>
      <c r="O66" s="82">
        <v>1.92062E8</v>
      </c>
      <c r="P66" s="82">
        <v>1.77882E8</v>
      </c>
      <c r="Q66" s="82">
        <v>1.68992E8</v>
      </c>
      <c r="R66" s="82"/>
      <c r="S66" s="88"/>
    </row>
    <row r="67">
      <c r="A67" s="6"/>
      <c r="M67" s="84" t="s">
        <v>118</v>
      </c>
      <c r="N67" s="82">
        <v>1.66542E8</v>
      </c>
      <c r="O67" s="82">
        <v>1.41988E8</v>
      </c>
      <c r="P67" s="82">
        <v>1.18304E8</v>
      </c>
      <c r="Q67" s="82">
        <v>1.0233E8</v>
      </c>
      <c r="R67" s="82"/>
      <c r="S67" s="88"/>
    </row>
    <row r="68">
      <c r="A68" s="6"/>
      <c r="M68" s="84" t="s">
        <v>120</v>
      </c>
      <c r="N68" s="86">
        <v>1.1489E7</v>
      </c>
      <c r="O68" s="86">
        <v>9629000.0</v>
      </c>
      <c r="P68" s="86">
        <v>7671000.0</v>
      </c>
      <c r="Q68" s="86">
        <v>6188000.0</v>
      </c>
      <c r="R68" s="89"/>
      <c r="S68" s="88"/>
    </row>
    <row r="69">
      <c r="A69" s="6"/>
      <c r="M69" s="84" t="s">
        <v>121</v>
      </c>
      <c r="N69" s="82">
        <v>8.772E7</v>
      </c>
      <c r="O69" s="82">
        <v>8.4477E7</v>
      </c>
      <c r="P69" s="82">
        <v>6.7915E7</v>
      </c>
      <c r="Q69" s="82">
        <v>5.2554E7</v>
      </c>
      <c r="R69" s="82"/>
      <c r="S69" s="88"/>
    </row>
    <row r="70">
      <c r="A70" s="6"/>
      <c r="M70" s="84" t="s">
        <v>122</v>
      </c>
      <c r="N70" s="82">
        <v>7.4602E7</v>
      </c>
      <c r="O70" s="82">
        <v>9.5749E7</v>
      </c>
      <c r="P70" s="82">
        <v>1.09605E8</v>
      </c>
      <c r="Q70" s="82">
        <v>1.06132E8</v>
      </c>
      <c r="R70" s="82"/>
      <c r="S70" s="88"/>
    </row>
    <row r="71">
      <c r="A71" s="6"/>
      <c r="M71" s="84" t="s">
        <v>123</v>
      </c>
      <c r="N71" s="82">
        <v>2.16323E8</v>
      </c>
      <c r="O71" s="82">
        <v>2.00134E8</v>
      </c>
      <c r="P71" s="82">
        <v>1.81631E8</v>
      </c>
      <c r="Q71" s="82">
        <v>1.74508E8</v>
      </c>
      <c r="R71" s="82"/>
      <c r="S71" s="88"/>
    </row>
    <row r="72">
      <c r="A72" s="6"/>
      <c r="M72" s="84" t="s">
        <v>124</v>
      </c>
      <c r="N72" s="82">
        <v>8.772E7</v>
      </c>
      <c r="O72" s="82">
        <v>8.4477E7</v>
      </c>
      <c r="P72" s="82">
        <v>6.7915E7</v>
      </c>
      <c r="Q72" s="82">
        <v>5.2554E7</v>
      </c>
      <c r="R72" s="87"/>
      <c r="S72" s="88"/>
    </row>
    <row r="73">
      <c r="A73" s="6"/>
      <c r="M73" s="81" t="s">
        <v>98</v>
      </c>
      <c r="N73" s="82">
        <v>6.127E7</v>
      </c>
      <c r="O73" s="82">
        <v>6.7775E7</v>
      </c>
      <c r="P73" s="82">
        <v>7.0998E7</v>
      </c>
      <c r="Q73" s="82">
        <v>7.8366E7</v>
      </c>
      <c r="R73" s="82"/>
      <c r="S73" s="88"/>
    </row>
    <row r="74">
      <c r="A74" s="6"/>
      <c r="M74" s="84" t="s">
        <v>125</v>
      </c>
      <c r="N74" s="86">
        <v>3.585E7</v>
      </c>
      <c r="O74" s="86">
        <v>4.3922E7</v>
      </c>
      <c r="P74" s="86">
        <v>4.9751E7</v>
      </c>
      <c r="Q74" s="86">
        <v>6.0822E7</v>
      </c>
      <c r="R74" s="89"/>
      <c r="S74" s="88"/>
    </row>
    <row r="75">
      <c r="A75" s="6"/>
      <c r="M75" s="84" t="s">
        <v>126</v>
      </c>
      <c r="N75" s="82">
        <v>7464000.0</v>
      </c>
      <c r="O75" s="82">
        <v>7519000.0</v>
      </c>
      <c r="P75" s="82">
        <v>7571000.0</v>
      </c>
      <c r="Q75" s="82">
        <v>7643000.0</v>
      </c>
      <c r="R75" s="82"/>
      <c r="S75" s="88"/>
    </row>
    <row r="76">
      <c r="A76" s="6"/>
      <c r="M76" s="84" t="s">
        <v>127</v>
      </c>
      <c r="N76" s="86">
        <v>7464000.0</v>
      </c>
      <c r="O76" s="86">
        <v>7519000.0</v>
      </c>
      <c r="P76" s="86">
        <v>7571000.0</v>
      </c>
      <c r="Q76" s="86">
        <v>7643000.0</v>
      </c>
      <c r="R76" s="89"/>
      <c r="S76" s="88"/>
    </row>
    <row r="77">
      <c r="A77" s="6"/>
      <c r="M77" s="84"/>
      <c r="N77" s="82"/>
      <c r="O77" s="82"/>
      <c r="P77" s="82"/>
      <c r="Q77" s="82"/>
      <c r="R77" s="82"/>
      <c r="S77" s="88"/>
    </row>
    <row r="78">
      <c r="A78" s="6"/>
      <c r="M78" s="84"/>
      <c r="N78" s="82"/>
      <c r="O78" s="82"/>
      <c r="P78" s="82"/>
      <c r="Q78" s="82"/>
      <c r="R78" s="82"/>
    </row>
    <row r="79">
      <c r="A79" s="6"/>
    </row>
    <row r="80">
      <c r="A80" s="6"/>
    </row>
    <row r="81">
      <c r="A81" s="6"/>
    </row>
    <row r="82">
      <c r="A82" s="6"/>
    </row>
    <row r="83">
      <c r="A83" s="6"/>
    </row>
    <row r="84">
      <c r="A84" s="6"/>
    </row>
    <row r="85">
      <c r="A85" s="6"/>
    </row>
    <row r="86">
      <c r="A86" s="6"/>
    </row>
    <row r="87">
      <c r="A87" s="6"/>
    </row>
    <row r="88">
      <c r="A88" s="6"/>
    </row>
    <row r="89">
      <c r="A89" s="6"/>
    </row>
    <row r="90">
      <c r="A90" s="6"/>
    </row>
    <row r="91">
      <c r="A91" s="6"/>
    </row>
    <row r="92">
      <c r="A92" s="6"/>
    </row>
    <row r="93">
      <c r="A93" s="6"/>
    </row>
    <row r="94">
      <c r="A94" s="6"/>
    </row>
    <row r="95">
      <c r="A95" s="6"/>
    </row>
    <row r="96">
      <c r="A96" s="6"/>
    </row>
    <row r="97">
      <c r="A97" s="6"/>
    </row>
    <row r="98">
      <c r="A98" s="6"/>
    </row>
    <row r="99">
      <c r="A99" s="6"/>
    </row>
    <row r="100">
      <c r="A100" s="6"/>
    </row>
    <row r="101">
      <c r="A101" s="6"/>
    </row>
    <row r="102">
      <c r="A102" s="6"/>
    </row>
    <row r="103">
      <c r="A103" s="6"/>
    </row>
    <row r="104">
      <c r="A104" s="6"/>
    </row>
    <row r="105">
      <c r="A105" s="6"/>
    </row>
    <row r="106">
      <c r="A106" s="6"/>
    </row>
    <row r="107">
      <c r="A107" s="6"/>
    </row>
    <row r="108">
      <c r="A108" s="6"/>
    </row>
    <row r="109">
      <c r="A109" s="6"/>
    </row>
    <row r="110">
      <c r="A110" s="6"/>
    </row>
    <row r="111">
      <c r="A111" s="6"/>
    </row>
    <row r="112">
      <c r="A112" s="6"/>
    </row>
    <row r="113">
      <c r="A113" s="6"/>
    </row>
    <row r="114">
      <c r="A114" s="6"/>
    </row>
    <row r="115">
      <c r="A115" s="6"/>
    </row>
    <row r="116">
      <c r="A116" s="6"/>
    </row>
    <row r="117">
      <c r="A117" s="6"/>
    </row>
    <row r="118">
      <c r="A118" s="6"/>
    </row>
    <row r="119">
      <c r="A119" s="6"/>
    </row>
    <row r="120">
      <c r="A120" s="6"/>
    </row>
    <row r="121">
      <c r="A121" s="6"/>
    </row>
    <row r="122">
      <c r="A122" s="6"/>
    </row>
    <row r="123">
      <c r="A123" s="6"/>
    </row>
    <row r="124">
      <c r="A124" s="6"/>
    </row>
    <row r="125">
      <c r="A125" s="6"/>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6"/>
    </row>
    <row r="142">
      <c r="A142" s="6"/>
    </row>
    <row r="143">
      <c r="A143" s="6"/>
    </row>
    <row r="144">
      <c r="A144" s="6"/>
    </row>
    <row r="145">
      <c r="A145" s="6"/>
    </row>
    <row r="146">
      <c r="A146" s="6"/>
    </row>
    <row r="147">
      <c r="A147" s="6"/>
    </row>
    <row r="148">
      <c r="A148" s="6"/>
    </row>
    <row r="149">
      <c r="A149" s="6"/>
    </row>
    <row r="150">
      <c r="A150" s="6"/>
    </row>
    <row r="151">
      <c r="A151" s="6"/>
    </row>
    <row r="152">
      <c r="A152" s="6"/>
    </row>
    <row r="153">
      <c r="A153" s="6"/>
    </row>
    <row r="154">
      <c r="A154" s="6"/>
    </row>
    <row r="155">
      <c r="A155" s="6"/>
    </row>
    <row r="156">
      <c r="A156" s="6"/>
    </row>
    <row r="157">
      <c r="A157" s="6"/>
    </row>
    <row r="158">
      <c r="A158" s="6"/>
    </row>
    <row r="159">
      <c r="A159" s="6"/>
    </row>
    <row r="160">
      <c r="A160" s="6"/>
    </row>
    <row r="161">
      <c r="A161" s="6"/>
    </row>
    <row r="162">
      <c r="A162" s="6"/>
    </row>
    <row r="163">
      <c r="A163" s="6"/>
    </row>
    <row r="164">
      <c r="A164" s="6"/>
    </row>
    <row r="165">
      <c r="A165" s="6"/>
    </row>
    <row r="166">
      <c r="A166" s="6"/>
    </row>
    <row r="167">
      <c r="A167" s="6"/>
    </row>
    <row r="168">
      <c r="A168" s="6"/>
    </row>
    <row r="169">
      <c r="A169" s="6"/>
    </row>
    <row r="170">
      <c r="A170" s="6"/>
    </row>
    <row r="171">
      <c r="A171" s="6"/>
    </row>
    <row r="172">
      <c r="A172" s="6"/>
    </row>
    <row r="173">
      <c r="A173" s="6"/>
    </row>
    <row r="174">
      <c r="A174" s="6"/>
    </row>
    <row r="175">
      <c r="A175" s="6"/>
    </row>
    <row r="176">
      <c r="A176" s="6"/>
    </row>
    <row r="177">
      <c r="A177" s="6"/>
    </row>
    <row r="178">
      <c r="A178" s="6"/>
    </row>
    <row r="179">
      <c r="A179" s="6"/>
    </row>
    <row r="180">
      <c r="A180" s="6"/>
    </row>
    <row r="181">
      <c r="A181" s="6"/>
    </row>
    <row r="182">
      <c r="A182" s="6"/>
    </row>
    <row r="183">
      <c r="A183" s="6"/>
    </row>
    <row r="184">
      <c r="A184" s="6"/>
    </row>
    <row r="185">
      <c r="A185" s="6"/>
    </row>
    <row r="186">
      <c r="A186" s="6"/>
    </row>
    <row r="187">
      <c r="A187" s="6"/>
    </row>
    <row r="188">
      <c r="A188" s="6"/>
    </row>
    <row r="189">
      <c r="A189" s="6"/>
    </row>
    <row r="190">
      <c r="A190" s="6"/>
    </row>
    <row r="191">
      <c r="A191" s="6"/>
    </row>
    <row r="192">
      <c r="A192" s="6"/>
    </row>
    <row r="193">
      <c r="A193" s="6"/>
    </row>
    <row r="194">
      <c r="A194" s="6"/>
    </row>
    <row r="195">
      <c r="A195" s="6"/>
    </row>
    <row r="196">
      <c r="A196" s="6"/>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sheetData>
  <mergeCells count="1">
    <mergeCell ref="A43:B4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13" max="13" width="51.38"/>
    <col customWidth="1" min="19" max="19" width="54.75"/>
  </cols>
  <sheetData>
    <row r="1">
      <c r="A1" s="6"/>
      <c r="M1" s="72" t="s">
        <v>149</v>
      </c>
      <c r="S1" s="4"/>
    </row>
    <row r="2">
      <c r="A2" s="71"/>
      <c r="B2" s="98">
        <v>2021.0</v>
      </c>
      <c r="C2" s="98">
        <v>2020.0</v>
      </c>
      <c r="D2" s="4">
        <v>2019.0</v>
      </c>
      <c r="M2" s="99"/>
    </row>
    <row r="3">
      <c r="A3" s="73" t="s">
        <v>58</v>
      </c>
      <c r="B3" s="9">
        <v>1.71124E8</v>
      </c>
      <c r="C3" s="42">
        <v>1.4532E8</v>
      </c>
      <c r="D3" s="42">
        <v>1.23331E8</v>
      </c>
      <c r="M3" s="100"/>
      <c r="N3" s="101"/>
      <c r="O3" s="101"/>
      <c r="P3" s="101"/>
      <c r="Q3" s="101"/>
      <c r="R3" s="101"/>
      <c r="S3" s="101" t="s">
        <v>139</v>
      </c>
    </row>
    <row r="4">
      <c r="A4" s="73" t="s">
        <v>2</v>
      </c>
      <c r="B4" s="9">
        <v>1.88143E8</v>
      </c>
      <c r="C4" s="42">
        <v>1.74296E8</v>
      </c>
      <c r="D4" s="42">
        <v>1.52578E8</v>
      </c>
      <c r="M4" s="102" t="s">
        <v>59</v>
      </c>
      <c r="N4" s="103">
        <v>3.59268E8</v>
      </c>
      <c r="O4" s="103">
        <v>3.19616E8</v>
      </c>
      <c r="P4" s="103">
        <v>2.75909E8</v>
      </c>
      <c r="Q4" s="103">
        <v>2.32792E8</v>
      </c>
      <c r="R4" s="103"/>
      <c r="S4" s="104"/>
    </row>
    <row r="5">
      <c r="A5" s="71"/>
      <c r="C5" s="80"/>
      <c r="M5" s="102" t="s">
        <v>60</v>
      </c>
      <c r="N5" s="103">
        <v>1.88143E8</v>
      </c>
      <c r="O5" s="103">
        <v>1.74296E8</v>
      </c>
      <c r="P5" s="103">
        <v>1.52578E8</v>
      </c>
      <c r="Q5" s="103">
        <v>1.35676E8</v>
      </c>
      <c r="R5" s="103"/>
      <c r="S5" s="104"/>
    </row>
    <row r="6">
      <c r="A6" s="71"/>
      <c r="C6" s="80"/>
      <c r="M6" s="105" t="s">
        <v>61</v>
      </c>
      <c r="N6" s="106">
        <v>1.39649E8</v>
      </c>
      <c r="O6" s="106">
        <v>1.36694E8</v>
      </c>
      <c r="P6" s="106">
        <v>1.19675E8</v>
      </c>
      <c r="Q6" s="106">
        <v>1.0914E8</v>
      </c>
      <c r="R6" s="107"/>
      <c r="S6" s="104"/>
    </row>
    <row r="7">
      <c r="A7" s="71"/>
      <c r="C7" s="80"/>
      <c r="M7" s="105" t="s">
        <v>62</v>
      </c>
      <c r="N7" s="106">
        <v>2.0945E7</v>
      </c>
      <c r="O7" s="106">
        <v>2.6465E7</v>
      </c>
      <c r="P7" s="106">
        <v>1.8498E7</v>
      </c>
      <c r="Q7" s="106">
        <v>1.6701E7</v>
      </c>
      <c r="R7" s="108"/>
      <c r="S7" s="104"/>
    </row>
    <row r="8">
      <c r="A8" s="71"/>
      <c r="C8" s="80"/>
      <c r="M8" s="105" t="s">
        <v>65</v>
      </c>
      <c r="N8" s="103">
        <v>1.18704E8</v>
      </c>
      <c r="O8" s="103">
        <v>1.10229E8</v>
      </c>
      <c r="P8" s="103">
        <v>1.01177E8</v>
      </c>
      <c r="Q8" s="103">
        <v>9.2439E7</v>
      </c>
      <c r="R8" s="103"/>
      <c r="S8" s="104"/>
    </row>
    <row r="9">
      <c r="A9" s="71"/>
      <c r="B9" s="80"/>
      <c r="C9" s="80"/>
      <c r="M9" s="105" t="s">
        <v>128</v>
      </c>
      <c r="N9" s="103">
        <v>4.027E7</v>
      </c>
      <c r="O9" s="103">
        <v>3.1384E7</v>
      </c>
      <c r="P9" s="103">
        <v>2.7492E7</v>
      </c>
      <c r="Q9" s="103">
        <v>2.1193E7</v>
      </c>
      <c r="R9" s="103"/>
      <c r="S9" s="104"/>
    </row>
    <row r="10">
      <c r="A10" s="71"/>
      <c r="B10" s="80"/>
      <c r="C10" s="80"/>
      <c r="M10" s="105" t="s">
        <v>129</v>
      </c>
      <c r="N10" s="103">
        <v>3.9304E7</v>
      </c>
      <c r="O10" s="103">
        <v>3.093E7</v>
      </c>
      <c r="P10" s="103">
        <v>2.5326E7</v>
      </c>
      <c r="Q10" s="103">
        <v>2.0838E7</v>
      </c>
      <c r="R10" s="103"/>
      <c r="S10" s="104"/>
    </row>
    <row r="11">
      <c r="A11" s="71"/>
      <c r="B11" s="80"/>
      <c r="C11" s="80"/>
      <c r="M11" s="105" t="s">
        <v>130</v>
      </c>
      <c r="N11" s="103">
        <v>3.9854E7</v>
      </c>
      <c r="O11" s="103">
        <v>3.1683E7</v>
      </c>
      <c r="P11" s="103">
        <v>2.6079E7</v>
      </c>
      <c r="Q11" s="103">
        <v>2.1567E7</v>
      </c>
      <c r="R11" s="107"/>
      <c r="S11" s="104"/>
    </row>
    <row r="12">
      <c r="A12" s="71"/>
      <c r="B12" s="80"/>
      <c r="C12" s="80"/>
      <c r="M12" s="105" t="s">
        <v>131</v>
      </c>
      <c r="N12" s="103">
        <v>-550000.0</v>
      </c>
      <c r="O12" s="103">
        <v>-753000.0</v>
      </c>
      <c r="P12" s="103">
        <v>-753000.0</v>
      </c>
      <c r="Q12" s="103">
        <v>-729000.0</v>
      </c>
      <c r="R12" s="107"/>
      <c r="S12" s="104"/>
    </row>
    <row r="13">
      <c r="A13" s="71"/>
      <c r="B13" s="80"/>
      <c r="C13" s="80"/>
      <c r="M13" s="105" t="s">
        <v>150</v>
      </c>
      <c r="N13" s="106">
        <v>966000.0</v>
      </c>
      <c r="O13" s="106">
        <v>454000.0</v>
      </c>
      <c r="P13" s="106">
        <v>2166000.0</v>
      </c>
      <c r="Q13" s="106">
        <v>355000.0</v>
      </c>
      <c r="R13" s="107"/>
      <c r="S13" s="104"/>
    </row>
    <row r="14">
      <c r="A14" s="71"/>
      <c r="B14" s="80"/>
      <c r="C14" s="80"/>
      <c r="M14" s="105" t="s">
        <v>66</v>
      </c>
      <c r="N14" s="106">
        <v>1170000.0</v>
      </c>
      <c r="O14" s="106">
        <v>728000.0</v>
      </c>
      <c r="P14" s="106">
        <v>999000.0</v>
      </c>
      <c r="Q14" s="106">
        <v>1107000.0</v>
      </c>
      <c r="R14" s="109"/>
      <c r="S14" s="104"/>
    </row>
    <row r="15">
      <c r="A15" s="71"/>
      <c r="B15" s="80"/>
      <c r="C15" s="80"/>
      <c r="M15" s="105" t="s">
        <v>75</v>
      </c>
      <c r="N15" s="103">
        <v>7054000.0</v>
      </c>
      <c r="O15" s="103">
        <v>5490000.0</v>
      </c>
      <c r="P15" s="103">
        <v>4412000.0</v>
      </c>
      <c r="Q15" s="103">
        <v>4236000.0</v>
      </c>
      <c r="R15" s="107"/>
      <c r="S15" s="104"/>
    </row>
    <row r="16">
      <c r="A16" s="71"/>
      <c r="B16" s="80"/>
      <c r="C16" s="80"/>
      <c r="M16" s="102" t="s">
        <v>76</v>
      </c>
      <c r="N16" s="103">
        <v>1.71124E8</v>
      </c>
      <c r="O16" s="103">
        <v>1.4532E8</v>
      </c>
      <c r="P16" s="103">
        <v>1.23331E8</v>
      </c>
      <c r="Q16" s="103">
        <v>9.7116E7</v>
      </c>
      <c r="R16" s="107"/>
      <c r="S16" s="104"/>
    </row>
    <row r="17">
      <c r="A17" s="71"/>
      <c r="B17" s="80"/>
      <c r="C17" s="80"/>
      <c r="M17" s="105" t="s">
        <v>77</v>
      </c>
      <c r="N17" s="103">
        <v>1.10557E8</v>
      </c>
      <c r="O17" s="103">
        <v>9.696E7</v>
      </c>
      <c r="P17" s="103">
        <v>8.4587E7</v>
      </c>
      <c r="Q17" s="103">
        <v>5.9719E7</v>
      </c>
      <c r="R17" s="103"/>
      <c r="S17" s="104"/>
    </row>
    <row r="18">
      <c r="A18" s="71"/>
      <c r="B18" s="80"/>
      <c r="C18" s="80"/>
      <c r="M18" s="105" t="s">
        <v>79</v>
      </c>
      <c r="N18" s="103">
        <v>1.59971E8</v>
      </c>
      <c r="O18" s="103">
        <v>1.38673E8</v>
      </c>
      <c r="P18" s="103">
        <v>1.15148E8</v>
      </c>
      <c r="Q18" s="103">
        <v>8.2507E7</v>
      </c>
      <c r="R18" s="103"/>
      <c r="S18" s="104"/>
    </row>
    <row r="19">
      <c r="A19" s="71"/>
      <c r="B19" s="80"/>
      <c r="C19" s="80"/>
      <c r="M19" s="105" t="s">
        <v>81</v>
      </c>
      <c r="N19" s="103">
        <v>0.0</v>
      </c>
      <c r="O19" s="103">
        <v>0.0</v>
      </c>
      <c r="P19" s="103">
        <v>0.0</v>
      </c>
      <c r="Q19" s="103">
        <v>0.0</v>
      </c>
      <c r="R19" s="103"/>
      <c r="S19" s="104"/>
    </row>
    <row r="20">
      <c r="A20" s="71"/>
      <c r="B20" s="80"/>
      <c r="C20" s="80"/>
      <c r="M20" s="105" t="s">
        <v>82</v>
      </c>
      <c r="N20" s="103">
        <v>5.8881E7</v>
      </c>
      <c r="O20" s="103">
        <v>4.9732E7</v>
      </c>
      <c r="P20" s="103">
        <v>3.9865E7</v>
      </c>
      <c r="Q20" s="103">
        <v>3.0179E7</v>
      </c>
      <c r="R20" s="103"/>
      <c r="S20" s="104"/>
    </row>
    <row r="21">
      <c r="A21" s="71"/>
      <c r="B21" s="80"/>
      <c r="C21" s="80"/>
      <c r="M21" s="105" t="s">
        <v>84</v>
      </c>
      <c r="N21" s="103">
        <v>208000.0</v>
      </c>
      <c r="O21" s="103">
        <v>197000.0</v>
      </c>
      <c r="P21" s="103">
        <v>156000.0</v>
      </c>
      <c r="Q21" s="103">
        <v>61000.0</v>
      </c>
      <c r="R21" s="103"/>
      <c r="S21" s="104"/>
    </row>
    <row r="22">
      <c r="A22" s="71"/>
      <c r="B22" s="98">
        <v>2021.0</v>
      </c>
      <c r="C22" s="98">
        <v>2020.0</v>
      </c>
      <c r="D22" s="4">
        <v>2019.0</v>
      </c>
      <c r="M22" s="105" t="s">
        <v>85</v>
      </c>
      <c r="N22" s="103">
        <v>6.8565E7</v>
      </c>
      <c r="O22" s="103">
        <v>5.8117E7</v>
      </c>
      <c r="P22" s="103">
        <v>4.7781E7</v>
      </c>
      <c r="Q22" s="103">
        <v>3.0119E7</v>
      </c>
      <c r="R22" s="103"/>
      <c r="S22" s="104"/>
    </row>
    <row r="23">
      <c r="A23" s="73" t="s">
        <v>78</v>
      </c>
      <c r="B23" s="9">
        <v>4.3379E7</v>
      </c>
      <c r="C23" s="42">
        <v>4.0238E7</v>
      </c>
      <c r="D23" s="42">
        <v>2.9246E7</v>
      </c>
      <c r="M23" s="105" t="s">
        <v>86</v>
      </c>
      <c r="N23" s="103">
        <v>2.3171E7</v>
      </c>
      <c r="O23" s="103">
        <v>2.3111E7</v>
      </c>
      <c r="P23" s="103">
        <v>2.1036E7</v>
      </c>
      <c r="Q23" s="103">
        <v>1.6838E7</v>
      </c>
      <c r="R23" s="103"/>
      <c r="S23" s="104"/>
    </row>
    <row r="24">
      <c r="A24" s="73" t="s">
        <v>80</v>
      </c>
      <c r="B24" s="9">
        <v>6.4254E7</v>
      </c>
      <c r="C24" s="42">
        <v>5.6834E7</v>
      </c>
      <c r="D24" s="42">
        <v>4.5221E7</v>
      </c>
      <c r="M24" s="105" t="s">
        <v>133</v>
      </c>
      <c r="N24" s="103">
        <v>9146000.0</v>
      </c>
      <c r="O24" s="103">
        <v>7516000.0</v>
      </c>
      <c r="P24" s="103">
        <v>6310000.0</v>
      </c>
      <c r="Q24" s="103">
        <v>5310000.0</v>
      </c>
      <c r="R24" s="107"/>
      <c r="S24" s="104"/>
    </row>
    <row r="25">
      <c r="A25" s="71"/>
      <c r="C25" s="80"/>
      <c r="M25" s="105" t="s">
        <v>87</v>
      </c>
      <c r="N25" s="103">
        <v>-4.9414E7</v>
      </c>
      <c r="O25" s="103">
        <v>-4.1713E7</v>
      </c>
      <c r="P25" s="103">
        <v>-3.0561E7</v>
      </c>
      <c r="Q25" s="103">
        <v>-2.2788E7</v>
      </c>
      <c r="R25" s="103"/>
      <c r="S25" s="104"/>
    </row>
    <row r="26">
      <c r="A26" s="71"/>
      <c r="C26" s="80"/>
      <c r="M26" s="105" t="s">
        <v>88</v>
      </c>
      <c r="N26" s="103">
        <v>2.4373E7</v>
      </c>
      <c r="O26" s="103">
        <v>2.262E7</v>
      </c>
      <c r="P26" s="103">
        <v>2.2603E7</v>
      </c>
      <c r="Q26" s="103">
        <v>2.0108E7</v>
      </c>
      <c r="R26" s="103"/>
      <c r="S26" s="104"/>
    </row>
    <row r="27">
      <c r="A27" s="71"/>
      <c r="C27" s="80"/>
      <c r="M27" s="105" t="s">
        <v>89</v>
      </c>
      <c r="N27" s="103">
        <v>2.2956E7</v>
      </c>
      <c r="O27" s="103">
        <v>2.1175E7</v>
      </c>
      <c r="P27" s="103">
        <v>2.0624E7</v>
      </c>
      <c r="Q27" s="103">
        <v>1.7888E7</v>
      </c>
      <c r="R27" s="103"/>
      <c r="S27" s="104"/>
    </row>
    <row r="28">
      <c r="A28" s="71"/>
      <c r="C28" s="80"/>
      <c r="M28" s="105" t="s">
        <v>90</v>
      </c>
      <c r="N28" s="103">
        <v>1417000.0</v>
      </c>
      <c r="O28" s="103">
        <v>1445000.0</v>
      </c>
      <c r="P28" s="103">
        <v>1979000.0</v>
      </c>
      <c r="Q28" s="103">
        <v>2220000.0</v>
      </c>
      <c r="R28" s="103"/>
      <c r="S28" s="104"/>
    </row>
    <row r="29">
      <c r="A29" s="71"/>
      <c r="B29" s="80"/>
      <c r="C29" s="80"/>
      <c r="M29" s="105" t="s">
        <v>134</v>
      </c>
      <c r="N29" s="103">
        <v>2.9549E7</v>
      </c>
      <c r="O29" s="103">
        <v>2.0703E7</v>
      </c>
      <c r="P29" s="103">
        <v>1.3078E7</v>
      </c>
      <c r="Q29" s="103">
        <v>1.3859E7</v>
      </c>
      <c r="R29" s="103"/>
      <c r="S29" s="104"/>
    </row>
    <row r="30">
      <c r="A30" s="71"/>
      <c r="B30" s="80"/>
      <c r="C30" s="80"/>
      <c r="M30" s="105" t="s">
        <v>151</v>
      </c>
      <c r="N30" s="103">
        <v>2.9549E7</v>
      </c>
      <c r="O30" s="103">
        <v>2.0703E7</v>
      </c>
      <c r="P30" s="103">
        <v>1.3078E7</v>
      </c>
      <c r="Q30" s="103">
        <v>1.3859E7</v>
      </c>
      <c r="R30" s="103"/>
      <c r="S30" s="104"/>
    </row>
    <row r="31">
      <c r="A31" s="71"/>
      <c r="B31" s="80"/>
      <c r="C31" s="80"/>
      <c r="M31" s="105" t="s">
        <v>152</v>
      </c>
      <c r="N31" s="103">
        <v>1284000.0</v>
      </c>
      <c r="O31" s="103">
        <v>1084000.0</v>
      </c>
      <c r="P31" s="103">
        <v>721000.0</v>
      </c>
      <c r="Q31" s="103">
        <v>737000.0</v>
      </c>
      <c r="R31" s="103"/>
      <c r="S31" s="104"/>
    </row>
    <row r="32">
      <c r="A32" s="71"/>
      <c r="B32" s="80"/>
      <c r="C32" s="80"/>
      <c r="M32" s="105" t="s">
        <v>153</v>
      </c>
      <c r="N32" s="103">
        <v>1284000.0</v>
      </c>
      <c r="O32" s="103">
        <v>1084000.0</v>
      </c>
      <c r="P32" s="103">
        <v>721000.0</v>
      </c>
      <c r="Q32" s="103">
        <v>737000.0</v>
      </c>
      <c r="R32" s="103"/>
      <c r="S32" s="104"/>
    </row>
    <row r="33">
      <c r="A33" s="71"/>
      <c r="B33" s="80"/>
      <c r="C33" s="80"/>
      <c r="M33" s="105" t="s">
        <v>92</v>
      </c>
      <c r="N33" s="103">
        <v>5361000.0</v>
      </c>
      <c r="O33" s="103">
        <v>3953000.0</v>
      </c>
      <c r="P33" s="103">
        <v>2342000.0</v>
      </c>
      <c r="Q33" s="103">
        <v>2693000.0</v>
      </c>
      <c r="R33" s="103"/>
      <c r="S33" s="104"/>
    </row>
    <row r="34">
      <c r="A34" s="71"/>
      <c r="B34" s="80"/>
      <c r="C34" s="80"/>
      <c r="M34" s="102" t="s">
        <v>93</v>
      </c>
      <c r="N34" s="103">
        <v>1.07633E8</v>
      </c>
      <c r="O34" s="103">
        <v>9.7072E7</v>
      </c>
      <c r="P34" s="103">
        <v>7.4467E7</v>
      </c>
      <c r="Q34" s="103">
        <v>5.5164E7</v>
      </c>
      <c r="R34" s="103"/>
      <c r="S34" s="104"/>
    </row>
    <row r="35">
      <c r="A35" s="71"/>
      <c r="B35" s="80"/>
      <c r="C35" s="80"/>
      <c r="M35" s="102" t="s">
        <v>94</v>
      </c>
      <c r="N35" s="103">
        <v>6.4254E7</v>
      </c>
      <c r="O35" s="103">
        <v>5.6834E7</v>
      </c>
      <c r="P35" s="103">
        <v>4.5221E7</v>
      </c>
      <c r="Q35" s="103">
        <v>3.462E7</v>
      </c>
      <c r="R35" s="103"/>
      <c r="S35" s="104"/>
    </row>
    <row r="36">
      <c r="A36" s="71"/>
      <c r="B36" s="80"/>
      <c r="C36" s="80"/>
      <c r="M36" s="105" t="s">
        <v>136</v>
      </c>
      <c r="N36" s="103">
        <v>3.5089E7</v>
      </c>
      <c r="O36" s="103">
        <v>3.1102E7</v>
      </c>
      <c r="P36" s="103">
        <v>2.4214E7</v>
      </c>
      <c r="Q36" s="103">
        <v>1.8243E7</v>
      </c>
      <c r="R36" s="103"/>
      <c r="S36" s="104"/>
    </row>
    <row r="37">
      <c r="A37" s="71"/>
      <c r="B37" s="80"/>
      <c r="C37" s="80"/>
      <c r="M37" s="105" t="s">
        <v>137</v>
      </c>
      <c r="N37" s="106">
        <v>7242000.0</v>
      </c>
      <c r="O37" s="106">
        <v>7074000.0</v>
      </c>
      <c r="P37" s="106">
        <v>5835000.0</v>
      </c>
      <c r="Q37" s="106">
        <v>4447000.0</v>
      </c>
      <c r="R37" s="107"/>
      <c r="S37" s="104"/>
    </row>
    <row r="38">
      <c r="A38" s="71"/>
      <c r="B38" s="80"/>
      <c r="C38" s="80"/>
      <c r="M38" s="105" t="s">
        <v>138</v>
      </c>
      <c r="N38" s="106">
        <v>6037000.0</v>
      </c>
      <c r="O38" s="103">
        <v>5589000.0</v>
      </c>
      <c r="P38" s="103">
        <v>5561000.0</v>
      </c>
      <c r="Q38" s="103">
        <v>4378000.0</v>
      </c>
      <c r="R38" s="107"/>
      <c r="S38" s="104"/>
    </row>
    <row r="39">
      <c r="A39" s="71"/>
      <c r="B39" s="80"/>
      <c r="C39" s="80"/>
      <c r="M39" s="105" t="s">
        <v>140</v>
      </c>
      <c r="N39" s="106">
        <v>808000.0</v>
      </c>
      <c r="O39" s="103">
        <v>1485000.0</v>
      </c>
      <c r="P39" s="103">
        <v>274000.0</v>
      </c>
      <c r="Q39" s="103">
        <v>69000.0</v>
      </c>
      <c r="R39" s="107"/>
      <c r="S39" s="104"/>
    </row>
    <row r="40">
      <c r="A40" s="71"/>
      <c r="B40" s="98">
        <v>2021.0</v>
      </c>
      <c r="C40" s="98">
        <v>2020.0</v>
      </c>
      <c r="D40" s="4">
        <v>2019.0</v>
      </c>
      <c r="M40" s="110" t="s">
        <v>141</v>
      </c>
      <c r="N40" s="49">
        <v>808000.0</v>
      </c>
      <c r="O40" s="49">
        <v>1485000.0</v>
      </c>
      <c r="P40" s="49">
        <v>274000.0</v>
      </c>
      <c r="Q40" s="49">
        <v>69000.0</v>
      </c>
    </row>
    <row r="41">
      <c r="A41" s="73" t="s">
        <v>98</v>
      </c>
      <c r="B41" s="9">
        <v>1.07633E8</v>
      </c>
      <c r="C41" s="42">
        <v>9.7072E7</v>
      </c>
      <c r="D41" s="42">
        <v>7.4467E7</v>
      </c>
      <c r="M41" s="99" t="s">
        <v>154</v>
      </c>
      <c r="N41" s="49">
        <v>397000.0</v>
      </c>
      <c r="O41" s="110" t="s">
        <v>74</v>
      </c>
      <c r="P41" s="110" t="s">
        <v>74</v>
      </c>
      <c r="Q41" s="110" t="s">
        <v>74</v>
      </c>
    </row>
    <row r="42">
      <c r="A42" s="73" t="s">
        <v>100</v>
      </c>
      <c r="B42" s="9">
        <v>2.51635E8</v>
      </c>
      <c r="C42" s="42">
        <v>2.22544E8</v>
      </c>
      <c r="D42" s="42">
        <v>2.01442E8</v>
      </c>
      <c r="M42" s="110" t="s">
        <v>155</v>
      </c>
      <c r="N42" s="49">
        <v>2.7847E7</v>
      </c>
      <c r="O42" s="49">
        <v>2.4028E7</v>
      </c>
      <c r="P42" s="49">
        <v>1.8379E7</v>
      </c>
      <c r="Q42" s="49">
        <v>1.3796E7</v>
      </c>
    </row>
    <row r="43">
      <c r="A43" s="96" t="s">
        <v>102</v>
      </c>
      <c r="C43" s="80"/>
      <c r="M43" s="78" t="s">
        <v>142</v>
      </c>
      <c r="N43" s="95">
        <v>1.3889E7</v>
      </c>
      <c r="O43" s="95">
        <v>1.1086E7</v>
      </c>
      <c r="P43" s="95">
        <v>8495000.0</v>
      </c>
      <c r="Q43" s="95">
        <v>6839000.0</v>
      </c>
      <c r="R43" s="79"/>
      <c r="S43" s="79" t="s">
        <v>139</v>
      </c>
    </row>
    <row r="44">
      <c r="A44" s="71"/>
      <c r="B44" s="80"/>
      <c r="C44" s="80"/>
      <c r="M44" s="84" t="s">
        <v>96</v>
      </c>
      <c r="N44" s="82">
        <v>2189000.0</v>
      </c>
      <c r="O44" s="82">
        <v>1694000.0</v>
      </c>
      <c r="P44" s="82">
        <v>1199000.0</v>
      </c>
      <c r="Q44" s="87" t="s">
        <v>74</v>
      </c>
      <c r="R44" s="87"/>
      <c r="S44" s="88"/>
    </row>
    <row r="45">
      <c r="A45" s="71"/>
      <c r="C45" s="80"/>
      <c r="M45" s="84" t="s">
        <v>99</v>
      </c>
      <c r="N45" s="82">
        <v>2189000.0</v>
      </c>
      <c r="O45" s="82">
        <v>1694000.0</v>
      </c>
      <c r="P45" s="82">
        <v>1199000.0</v>
      </c>
      <c r="Q45" s="87" t="s">
        <v>74</v>
      </c>
      <c r="R45" s="87"/>
      <c r="S45" s="88"/>
    </row>
    <row r="46">
      <c r="A46" s="71"/>
      <c r="C46" s="80"/>
      <c r="M46" s="84" t="s">
        <v>143</v>
      </c>
      <c r="N46" s="82">
        <v>3288000.0</v>
      </c>
      <c r="O46" s="82">
        <v>2543000.0</v>
      </c>
      <c r="P46" s="82">
        <v>1908000.0</v>
      </c>
      <c r="Q46" s="82">
        <v>1784000.0</v>
      </c>
      <c r="R46" s="87"/>
      <c r="S46" s="88"/>
    </row>
    <row r="47">
      <c r="A47" s="71"/>
      <c r="C47" s="80"/>
      <c r="M47" s="84" t="s">
        <v>144</v>
      </c>
      <c r="N47" s="82">
        <v>3288000.0</v>
      </c>
      <c r="O47" s="82">
        <v>2543000.0</v>
      </c>
      <c r="P47" s="82">
        <v>1908000.0</v>
      </c>
      <c r="Q47" s="82">
        <v>1784000.0</v>
      </c>
      <c r="R47" s="82"/>
      <c r="S47" s="88"/>
    </row>
    <row r="48">
      <c r="A48" s="6"/>
      <c r="B48" s="80"/>
      <c r="C48" s="80"/>
      <c r="M48" s="84" t="s">
        <v>101</v>
      </c>
      <c r="N48" s="86">
        <v>9799000.0</v>
      </c>
      <c r="O48" s="86">
        <v>1.0409E7</v>
      </c>
      <c r="P48" s="86">
        <v>9405000.0</v>
      </c>
      <c r="Q48" s="86">
        <v>7754000.0</v>
      </c>
      <c r="R48" s="87"/>
      <c r="S48" s="88"/>
    </row>
    <row r="49">
      <c r="A49" s="6"/>
      <c r="B49" s="80"/>
      <c r="C49" s="80"/>
      <c r="M49" s="81" t="s">
        <v>103</v>
      </c>
      <c r="N49" s="82">
        <v>4.3379E7</v>
      </c>
      <c r="O49" s="82">
        <v>4.0238E7</v>
      </c>
      <c r="P49" s="82">
        <v>2.9246E7</v>
      </c>
      <c r="Q49" s="82">
        <v>2.0544E7</v>
      </c>
      <c r="R49" s="87"/>
      <c r="S49" s="88"/>
    </row>
    <row r="50">
      <c r="A50" s="6"/>
      <c r="B50" s="80"/>
      <c r="C50" s="80"/>
      <c r="M50" s="84" t="s">
        <v>105</v>
      </c>
      <c r="N50" s="82">
        <v>2.6206E7</v>
      </c>
      <c r="O50" s="82">
        <v>2.5078E7</v>
      </c>
      <c r="P50" s="82">
        <v>1.4768E7</v>
      </c>
      <c r="Q50" s="82">
        <v>4012000.0</v>
      </c>
      <c r="R50" s="82"/>
      <c r="S50" s="88"/>
    </row>
    <row r="51">
      <c r="A51" s="71"/>
      <c r="B51" s="80"/>
      <c r="C51" s="80"/>
      <c r="M51" s="84" t="s">
        <v>106</v>
      </c>
      <c r="N51" s="82">
        <v>1.2844E7</v>
      </c>
      <c r="O51" s="82">
        <v>1.3932E7</v>
      </c>
      <c r="P51" s="82">
        <v>3958000.0</v>
      </c>
      <c r="Q51" s="82">
        <v>3950000.0</v>
      </c>
      <c r="R51" s="82"/>
      <c r="S51" s="88"/>
    </row>
    <row r="52">
      <c r="A52" s="71"/>
      <c r="B52" s="80"/>
      <c r="C52" s="80"/>
      <c r="M52" s="84" t="s">
        <v>107</v>
      </c>
      <c r="N52" s="82">
        <v>1.3362E7</v>
      </c>
      <c r="O52" s="82">
        <v>1.1146E7</v>
      </c>
      <c r="P52" s="82">
        <v>1.081E7</v>
      </c>
      <c r="Q52" s="82">
        <v>62000.0</v>
      </c>
      <c r="R52" s="82"/>
      <c r="S52" s="88"/>
    </row>
    <row r="53">
      <c r="A53" s="71"/>
      <c r="B53" s="80"/>
      <c r="C53" s="80"/>
      <c r="M53" s="84" t="s">
        <v>145</v>
      </c>
      <c r="N53" s="82">
        <v>5792000.0</v>
      </c>
      <c r="O53" s="82">
        <v>4042000.0</v>
      </c>
      <c r="P53" s="82">
        <v>2059000.0</v>
      </c>
      <c r="Q53" s="82">
        <v>1660000.0</v>
      </c>
      <c r="R53" s="82"/>
      <c r="S53" s="88"/>
    </row>
    <row r="54">
      <c r="A54" s="71"/>
      <c r="B54" s="80"/>
      <c r="C54" s="80"/>
      <c r="M54" s="84" t="s">
        <v>146</v>
      </c>
      <c r="N54" s="86">
        <v>5257000.0</v>
      </c>
      <c r="O54" s="86">
        <v>3561000.0</v>
      </c>
      <c r="P54" s="86">
        <v>1701000.0</v>
      </c>
      <c r="Q54" s="86">
        <v>1264000.0</v>
      </c>
      <c r="R54" s="90"/>
      <c r="S54" s="88"/>
    </row>
    <row r="55">
      <c r="A55" s="71"/>
      <c r="B55" s="80"/>
      <c r="C55" s="80"/>
      <c r="M55" s="84" t="s">
        <v>147</v>
      </c>
      <c r="N55" s="86">
        <v>535000.0</v>
      </c>
      <c r="O55" s="86">
        <v>481000.0</v>
      </c>
      <c r="P55" s="86">
        <v>358000.0</v>
      </c>
      <c r="Q55" s="86">
        <v>396000.0</v>
      </c>
      <c r="R55" s="90"/>
      <c r="S55" s="88"/>
    </row>
    <row r="56">
      <c r="A56" s="71"/>
      <c r="B56" s="80"/>
      <c r="C56" s="80"/>
      <c r="M56" s="84" t="s">
        <v>108</v>
      </c>
      <c r="N56" s="86">
        <v>9176000.0</v>
      </c>
      <c r="O56" s="86">
        <v>8849000.0</v>
      </c>
      <c r="P56" s="86">
        <v>9885000.0</v>
      </c>
      <c r="Q56" s="86">
        <v>1.1327E7</v>
      </c>
      <c r="R56" s="90"/>
      <c r="S56" s="88"/>
    </row>
    <row r="57">
      <c r="A57" s="71"/>
      <c r="B57" s="80"/>
      <c r="C57" s="80"/>
      <c r="M57" s="84" t="s">
        <v>109</v>
      </c>
      <c r="N57" s="82">
        <v>2205000.0</v>
      </c>
      <c r="O57" s="82">
        <v>2269000.0</v>
      </c>
      <c r="P57" s="82">
        <v>2534000.0</v>
      </c>
      <c r="Q57" s="82">
        <v>3545000.0</v>
      </c>
      <c r="R57" s="82"/>
      <c r="S57" s="88"/>
    </row>
    <row r="58">
      <c r="A58" s="71"/>
      <c r="B58" s="80"/>
      <c r="C58" s="80"/>
      <c r="M58" s="81" t="s">
        <v>110</v>
      </c>
      <c r="N58" s="82">
        <v>2.51635E8</v>
      </c>
      <c r="O58" s="82">
        <v>2.22544E8</v>
      </c>
      <c r="P58" s="82">
        <v>2.01442E8</v>
      </c>
      <c r="Q58" s="82">
        <v>1.77628E8</v>
      </c>
      <c r="R58" s="82"/>
      <c r="S58" s="88"/>
    </row>
    <row r="59">
      <c r="A59" s="71"/>
      <c r="B59" s="98">
        <v>2021.0</v>
      </c>
      <c r="C59" s="98">
        <v>2020.0</v>
      </c>
      <c r="D59" s="4">
        <v>2019.0</v>
      </c>
      <c r="M59" s="84" t="s">
        <v>111</v>
      </c>
      <c r="N59" s="82">
        <v>2.51635E8</v>
      </c>
      <c r="O59" s="82">
        <v>2.22544E8</v>
      </c>
      <c r="P59" s="82">
        <v>2.01442E8</v>
      </c>
      <c r="Q59" s="82">
        <v>1.77628E8</v>
      </c>
      <c r="R59" s="82"/>
      <c r="S59" s="88"/>
    </row>
    <row r="60">
      <c r="A60" s="73" t="s">
        <v>119</v>
      </c>
      <c r="B60" s="9">
        <f t="shared" ref="B60:D60" si="1">SUM(B41+B42)</f>
        <v>359268000</v>
      </c>
      <c r="C60" s="9">
        <f t="shared" si="1"/>
        <v>319616000</v>
      </c>
      <c r="D60" s="9">
        <f t="shared" si="1"/>
        <v>275909000</v>
      </c>
      <c r="M60" s="84" t="s">
        <v>112</v>
      </c>
      <c r="N60" s="82">
        <v>6.1774E7</v>
      </c>
      <c r="O60" s="82">
        <v>5.851E7</v>
      </c>
      <c r="P60" s="82">
        <v>5.0552E7</v>
      </c>
      <c r="Q60" s="82">
        <v>4.5049E7</v>
      </c>
      <c r="R60" s="87"/>
      <c r="S60" s="88"/>
    </row>
    <row r="61">
      <c r="A61" s="73" t="s">
        <v>49</v>
      </c>
      <c r="B61" s="9">
        <v>1.91484E8</v>
      </c>
      <c r="C61" s="42">
        <v>1.63401E8</v>
      </c>
      <c r="D61" s="42">
        <v>1.52122E8</v>
      </c>
      <c r="M61" s="84" t="s">
        <v>113</v>
      </c>
      <c r="N61" s="82">
        <v>6.1774E7</v>
      </c>
      <c r="O61" s="82">
        <v>5.851E7</v>
      </c>
      <c r="P61" s="82">
        <v>5.0552E7</v>
      </c>
      <c r="Q61" s="82">
        <v>4.5049E7</v>
      </c>
      <c r="R61" s="87"/>
      <c r="S61" s="88"/>
    </row>
    <row r="62">
      <c r="A62" s="6"/>
      <c r="M62" s="81" t="s">
        <v>49</v>
      </c>
      <c r="N62" s="82">
        <v>1.91484E8</v>
      </c>
      <c r="O62" s="82">
        <v>1.63401E8</v>
      </c>
      <c r="P62" s="82">
        <v>1.52122E8</v>
      </c>
      <c r="Q62" s="82">
        <v>1.34885E8</v>
      </c>
      <c r="R62" s="87"/>
      <c r="S62" s="88"/>
    </row>
    <row r="63">
      <c r="A63" s="6"/>
      <c r="M63" s="84" t="s">
        <v>148</v>
      </c>
      <c r="N63" s="82">
        <v>-1623000.0</v>
      </c>
      <c r="O63" s="82">
        <v>633000.0</v>
      </c>
      <c r="P63" s="82">
        <v>-1232000.0</v>
      </c>
      <c r="Q63" s="82">
        <v>-2306000.0</v>
      </c>
      <c r="R63" s="87"/>
      <c r="S63" s="88"/>
    </row>
    <row r="64">
      <c r="A64" s="6"/>
      <c r="M64" s="84" t="s">
        <v>117</v>
      </c>
      <c r="N64" s="82">
        <v>2.64479E8</v>
      </c>
      <c r="O64" s="82">
        <v>2.36476E8</v>
      </c>
      <c r="P64" s="82">
        <v>2.054E8</v>
      </c>
      <c r="Q64" s="82">
        <v>1.81578E8</v>
      </c>
      <c r="R64" s="82"/>
      <c r="S64" s="88"/>
    </row>
    <row r="65">
      <c r="A65" s="6"/>
      <c r="M65" s="84" t="s">
        <v>118</v>
      </c>
      <c r="N65" s="82">
        <v>2.51635E8</v>
      </c>
      <c r="O65" s="82">
        <v>2.22544E8</v>
      </c>
      <c r="P65" s="82">
        <v>2.01442E8</v>
      </c>
      <c r="Q65" s="82">
        <v>1.77628E8</v>
      </c>
      <c r="R65" s="82"/>
      <c r="S65" s="88"/>
    </row>
    <row r="66">
      <c r="A66" s="6"/>
      <c r="M66" s="84" t="s">
        <v>120</v>
      </c>
      <c r="N66" s="82">
        <v>1.5551E7</v>
      </c>
      <c r="O66" s="82">
        <v>1.284E7</v>
      </c>
      <c r="P66" s="82">
        <v>1.2009E7</v>
      </c>
      <c r="Q66" s="82">
        <v>62000.0</v>
      </c>
      <c r="R66" s="87"/>
      <c r="S66" s="88"/>
    </row>
    <row r="67">
      <c r="A67" s="6"/>
      <c r="M67" s="84" t="s">
        <v>121</v>
      </c>
      <c r="N67" s="82">
        <v>2.27262E8</v>
      </c>
      <c r="O67" s="82">
        <v>1.99924E8</v>
      </c>
      <c r="P67" s="82">
        <v>1.78839E8</v>
      </c>
      <c r="Q67" s="82">
        <v>1.5752E8</v>
      </c>
      <c r="R67" s="82"/>
      <c r="S67" s="88"/>
    </row>
    <row r="68">
      <c r="A68" s="6"/>
      <c r="M68" s="84" t="s">
        <v>122</v>
      </c>
      <c r="N68" s="86">
        <v>1.23889E8</v>
      </c>
      <c r="O68" s="86">
        <v>1.17462E8</v>
      </c>
      <c r="P68" s="86">
        <v>1.07357E8</v>
      </c>
      <c r="Q68" s="86">
        <v>1.01056E8</v>
      </c>
      <c r="R68" s="89"/>
      <c r="S68" s="88"/>
    </row>
    <row r="69">
      <c r="A69" s="6"/>
      <c r="M69" s="84" t="s">
        <v>123</v>
      </c>
      <c r="N69" s="82">
        <v>2.64479E8</v>
      </c>
      <c r="O69" s="82">
        <v>2.36476E8</v>
      </c>
      <c r="P69" s="82">
        <v>2.054E8</v>
      </c>
      <c r="Q69" s="82">
        <v>1.81578E8</v>
      </c>
      <c r="R69" s="82"/>
      <c r="S69" s="88"/>
    </row>
    <row r="70">
      <c r="A70" s="6"/>
      <c r="M70" s="84" t="s">
        <v>124</v>
      </c>
      <c r="N70" s="82">
        <v>2.27262E8</v>
      </c>
      <c r="O70" s="82">
        <v>1.99924E8</v>
      </c>
      <c r="P70" s="82">
        <v>1.78839E8</v>
      </c>
      <c r="Q70" s="82">
        <v>1.5752E8</v>
      </c>
      <c r="R70" s="87"/>
      <c r="S70" s="88"/>
    </row>
    <row r="71">
      <c r="A71" s="6"/>
      <c r="M71" s="81" t="s">
        <v>98</v>
      </c>
      <c r="N71" s="82">
        <v>2.8395E7</v>
      </c>
      <c r="O71" s="82">
        <v>2.6772E7</v>
      </c>
      <c r="P71" s="82">
        <v>1.5967E7</v>
      </c>
      <c r="Q71" s="82">
        <v>4012000.0</v>
      </c>
      <c r="R71" s="82"/>
      <c r="S71" s="88"/>
    </row>
    <row r="72">
      <c r="A72" s="6"/>
      <c r="M72" s="84" t="s">
        <v>126</v>
      </c>
      <c r="N72" s="82">
        <v>1.324242E7</v>
      </c>
      <c r="O72" s="82">
        <v>1.350444E7</v>
      </c>
      <c r="P72" s="82">
        <v>1.37667E7</v>
      </c>
      <c r="Q72" s="82">
        <v>1.391112E7</v>
      </c>
      <c r="R72" s="82"/>
      <c r="S72" s="88"/>
    </row>
    <row r="73">
      <c r="A73" s="6"/>
      <c r="M73" s="84" t="s">
        <v>127</v>
      </c>
      <c r="N73" s="82">
        <v>1.324242E7</v>
      </c>
      <c r="O73" s="82">
        <v>1.350444E7</v>
      </c>
      <c r="P73" s="82">
        <v>1.37667E7</v>
      </c>
      <c r="Q73" s="82">
        <v>1.391112E7</v>
      </c>
      <c r="R73" s="82"/>
      <c r="S73" s="88"/>
    </row>
    <row r="74">
      <c r="A74" s="6"/>
      <c r="M74" s="84"/>
      <c r="N74" s="87"/>
      <c r="O74" s="82"/>
      <c r="P74" s="87"/>
      <c r="Q74" s="87"/>
      <c r="R74" s="87"/>
      <c r="S74" s="88"/>
    </row>
    <row r="75">
      <c r="A75" s="6"/>
      <c r="M75" s="84"/>
      <c r="N75" s="87"/>
      <c r="O75" s="87"/>
      <c r="P75" s="87"/>
      <c r="Q75" s="87"/>
      <c r="R75" s="87"/>
      <c r="S75" s="88"/>
    </row>
    <row r="76">
      <c r="A76" s="6"/>
      <c r="M76" s="84"/>
      <c r="N76" s="89"/>
      <c r="O76" s="89"/>
      <c r="P76" s="89"/>
      <c r="Q76" s="89"/>
      <c r="R76" s="89"/>
      <c r="S76" s="88"/>
    </row>
    <row r="77">
      <c r="A77" s="6"/>
      <c r="M77" s="84"/>
      <c r="N77" s="82"/>
      <c r="O77" s="82"/>
      <c r="P77" s="82"/>
      <c r="Q77" s="82"/>
      <c r="R77" s="82"/>
      <c r="S77" s="88"/>
    </row>
    <row r="78">
      <c r="A78" s="6"/>
      <c r="M78" s="84"/>
      <c r="N78" s="89"/>
      <c r="O78" s="89"/>
      <c r="P78" s="89"/>
      <c r="Q78" s="89"/>
      <c r="R78" s="89"/>
      <c r="S78" s="88"/>
    </row>
    <row r="79">
      <c r="A79" s="6"/>
      <c r="M79" s="84"/>
      <c r="N79" s="82"/>
      <c r="O79" s="82"/>
      <c r="P79" s="82"/>
      <c r="Q79" s="82"/>
      <c r="R79" s="82"/>
      <c r="S79" s="88"/>
    </row>
    <row r="80">
      <c r="A80" s="6"/>
      <c r="M80" s="84"/>
      <c r="N80" s="82"/>
      <c r="O80" s="82"/>
      <c r="P80" s="82"/>
      <c r="Q80" s="82"/>
      <c r="R80" s="82"/>
    </row>
    <row r="81">
      <c r="A81" s="6"/>
    </row>
    <row r="82">
      <c r="A82" s="6"/>
    </row>
    <row r="83">
      <c r="A83" s="6"/>
    </row>
    <row r="84">
      <c r="A84" s="6"/>
    </row>
    <row r="85">
      <c r="A85" s="6"/>
    </row>
    <row r="86">
      <c r="A86" s="6"/>
    </row>
    <row r="87">
      <c r="A87" s="6"/>
    </row>
    <row r="88">
      <c r="A88" s="6"/>
    </row>
    <row r="89">
      <c r="A89" s="6"/>
    </row>
    <row r="90">
      <c r="A90" s="6"/>
    </row>
    <row r="91">
      <c r="A91" s="6"/>
    </row>
    <row r="92">
      <c r="A92" s="6"/>
    </row>
    <row r="93">
      <c r="A93" s="6"/>
    </row>
    <row r="94">
      <c r="A94" s="6"/>
    </row>
    <row r="95">
      <c r="A95" s="6"/>
    </row>
    <row r="96">
      <c r="A96" s="6"/>
    </row>
    <row r="97">
      <c r="A97" s="6"/>
    </row>
    <row r="98">
      <c r="A98" s="6"/>
    </row>
    <row r="99">
      <c r="A99" s="6"/>
    </row>
    <row r="100">
      <c r="A100" s="6"/>
    </row>
    <row r="101">
      <c r="A101" s="6"/>
    </row>
    <row r="102">
      <c r="A102" s="6"/>
    </row>
    <row r="103">
      <c r="A103" s="6"/>
    </row>
    <row r="104">
      <c r="A104" s="6"/>
    </row>
    <row r="105">
      <c r="A105" s="6"/>
    </row>
    <row r="106">
      <c r="A106" s="6"/>
    </row>
    <row r="107">
      <c r="A107" s="6"/>
    </row>
    <row r="108">
      <c r="A108" s="6"/>
    </row>
    <row r="109">
      <c r="A109" s="6"/>
    </row>
    <row r="110">
      <c r="A110" s="6"/>
    </row>
    <row r="111">
      <c r="A111" s="6"/>
    </row>
    <row r="112">
      <c r="A112" s="6"/>
    </row>
    <row r="113">
      <c r="A113" s="6"/>
    </row>
    <row r="114">
      <c r="A114" s="6"/>
    </row>
    <row r="115">
      <c r="A115" s="6"/>
    </row>
    <row r="116">
      <c r="A116" s="6"/>
    </row>
    <row r="117">
      <c r="A117" s="6"/>
    </row>
    <row r="118">
      <c r="A118" s="6"/>
    </row>
    <row r="119">
      <c r="A119" s="6"/>
    </row>
    <row r="120">
      <c r="A120" s="6"/>
    </row>
    <row r="121">
      <c r="A121" s="6"/>
    </row>
    <row r="122">
      <c r="A122" s="6"/>
    </row>
    <row r="123">
      <c r="A123" s="6"/>
    </row>
    <row r="124">
      <c r="A124" s="6"/>
    </row>
    <row r="125">
      <c r="A125" s="6"/>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6"/>
    </row>
    <row r="142">
      <c r="A142" s="6"/>
    </row>
    <row r="143">
      <c r="A143" s="6"/>
    </row>
    <row r="144">
      <c r="A144" s="6"/>
    </row>
    <row r="145">
      <c r="A145" s="6"/>
    </row>
    <row r="146">
      <c r="A146" s="6"/>
    </row>
    <row r="147">
      <c r="A147" s="6"/>
    </row>
    <row r="148">
      <c r="A148" s="6"/>
    </row>
    <row r="149">
      <c r="A149" s="6"/>
    </row>
    <row r="150">
      <c r="A150" s="6"/>
    </row>
    <row r="151">
      <c r="A151" s="6"/>
    </row>
    <row r="152">
      <c r="A152" s="6"/>
    </row>
    <row r="153">
      <c r="A153" s="6"/>
    </row>
    <row r="154">
      <c r="A154" s="6"/>
    </row>
    <row r="155">
      <c r="A155" s="6"/>
    </row>
    <row r="156">
      <c r="A156" s="6"/>
    </row>
    <row r="157">
      <c r="A157" s="6"/>
    </row>
    <row r="158">
      <c r="A158" s="6"/>
    </row>
    <row r="159">
      <c r="A159" s="6"/>
    </row>
    <row r="160">
      <c r="A160" s="6"/>
    </row>
    <row r="161">
      <c r="A161" s="6"/>
    </row>
    <row r="162">
      <c r="A162" s="6"/>
    </row>
    <row r="163">
      <c r="A163" s="6"/>
    </row>
    <row r="164">
      <c r="A164" s="6"/>
    </row>
    <row r="165">
      <c r="A165" s="6"/>
    </row>
    <row r="166">
      <c r="A166" s="6"/>
    </row>
    <row r="167">
      <c r="A167" s="6"/>
    </row>
    <row r="168">
      <c r="A168" s="6"/>
    </row>
    <row r="169">
      <c r="A169" s="6"/>
    </row>
    <row r="170">
      <c r="A170" s="6"/>
    </row>
    <row r="171">
      <c r="A171" s="6"/>
    </row>
    <row r="172">
      <c r="A172" s="6"/>
    </row>
    <row r="173">
      <c r="A173" s="6"/>
    </row>
    <row r="174">
      <c r="A174" s="6"/>
    </row>
    <row r="175">
      <c r="A175" s="6"/>
    </row>
    <row r="176">
      <c r="A176" s="6"/>
    </row>
    <row r="177">
      <c r="A177" s="6"/>
    </row>
    <row r="178">
      <c r="A178" s="6"/>
    </row>
    <row r="179">
      <c r="A179" s="6"/>
    </row>
    <row r="180">
      <c r="A180" s="6"/>
    </row>
    <row r="181">
      <c r="A181" s="6"/>
    </row>
    <row r="182">
      <c r="A182" s="6"/>
    </row>
    <row r="183">
      <c r="A183" s="6"/>
    </row>
    <row r="184">
      <c r="A184" s="6"/>
    </row>
    <row r="185">
      <c r="A185" s="6"/>
    </row>
    <row r="186">
      <c r="A186" s="6"/>
    </row>
    <row r="187">
      <c r="A187" s="6"/>
    </row>
    <row r="188">
      <c r="A188" s="6"/>
    </row>
    <row r="189">
      <c r="A189" s="6"/>
    </row>
    <row r="190">
      <c r="A190" s="6"/>
    </row>
    <row r="191">
      <c r="A191" s="6"/>
    </row>
    <row r="192">
      <c r="A192" s="6"/>
    </row>
    <row r="193">
      <c r="A193" s="6"/>
    </row>
    <row r="194">
      <c r="A194" s="6"/>
    </row>
    <row r="195">
      <c r="A195" s="6"/>
    </row>
    <row r="196">
      <c r="A196" s="6"/>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sheetData>
  <mergeCells count="1">
    <mergeCell ref="A43:B4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13" max="13" width="24.13"/>
    <col customWidth="1" min="19" max="19" width="58.25"/>
  </cols>
  <sheetData>
    <row r="1">
      <c r="A1" s="6"/>
      <c r="S1" s="4"/>
    </row>
    <row r="2">
      <c r="A2" s="71"/>
      <c r="B2" s="98">
        <v>2021.0</v>
      </c>
      <c r="C2" s="98">
        <v>2020.0</v>
      </c>
      <c r="D2" s="4">
        <v>2019.0</v>
      </c>
      <c r="M2" s="72" t="s">
        <v>57</v>
      </c>
    </row>
    <row r="3">
      <c r="A3" s="73" t="s">
        <v>58</v>
      </c>
      <c r="B3" s="9">
        <v>3.5031E7</v>
      </c>
      <c r="C3" s="42">
        <v>2.5431E7</v>
      </c>
      <c r="D3" s="42">
        <v>2.2206E7</v>
      </c>
      <c r="M3" s="111"/>
    </row>
    <row r="4">
      <c r="A4" s="73" t="s">
        <v>2</v>
      </c>
      <c r="B4" s="9">
        <v>2.71E7</v>
      </c>
      <c r="C4" s="42">
        <v>2.6717E7</v>
      </c>
      <c r="D4" s="42">
        <v>1.2103E7</v>
      </c>
      <c r="M4" s="112"/>
      <c r="N4" s="49"/>
      <c r="O4" s="49"/>
      <c r="P4" s="49"/>
      <c r="Q4" s="49"/>
    </row>
    <row r="5">
      <c r="A5" s="71"/>
      <c r="C5" s="80"/>
      <c r="M5" s="113" t="s">
        <v>59</v>
      </c>
      <c r="N5" s="114">
        <v>6.2131E7</v>
      </c>
      <c r="O5" s="114">
        <v>5.2148E7</v>
      </c>
      <c r="P5" s="114">
        <v>3.4309E7</v>
      </c>
      <c r="Q5" s="114">
        <v>2.9739614E7</v>
      </c>
    </row>
    <row r="6">
      <c r="A6" s="71"/>
      <c r="C6" s="80"/>
      <c r="M6" s="115" t="s">
        <v>60</v>
      </c>
      <c r="N6" s="116">
        <v>2.71E7</v>
      </c>
      <c r="O6" s="116">
        <v>2.6717E7</v>
      </c>
      <c r="P6" s="116">
        <v>1.2103E7</v>
      </c>
      <c r="Q6" s="116">
        <v>8306308.0</v>
      </c>
    </row>
    <row r="7">
      <c r="A7" s="71"/>
      <c r="C7" s="80"/>
      <c r="M7" s="117" t="s">
        <v>61</v>
      </c>
      <c r="N7" s="118">
        <v>1.7707E7</v>
      </c>
      <c r="O7" s="118">
        <v>1.9384E7</v>
      </c>
      <c r="P7" s="118">
        <v>6268000.0</v>
      </c>
      <c r="Q7" s="118">
        <v>3685618.0</v>
      </c>
    </row>
    <row r="8">
      <c r="A8" s="71"/>
      <c r="C8" s="80"/>
      <c r="M8" s="117" t="s">
        <v>62</v>
      </c>
      <c r="N8" s="118">
        <v>1.7576E7</v>
      </c>
      <c r="O8" s="116">
        <v>1.9384E7</v>
      </c>
      <c r="P8" s="116">
        <v>6268000.0</v>
      </c>
      <c r="Q8" s="116">
        <v>3685618.0</v>
      </c>
    </row>
    <row r="9">
      <c r="A9" s="71"/>
      <c r="C9" s="80"/>
      <c r="M9" s="117" t="s">
        <v>65</v>
      </c>
      <c r="N9" s="118">
        <v>131000.0</v>
      </c>
      <c r="O9" s="118" t="s">
        <v>74</v>
      </c>
      <c r="P9" s="118" t="s">
        <v>74</v>
      </c>
      <c r="Q9" s="118" t="s">
        <v>74</v>
      </c>
    </row>
    <row r="10">
      <c r="A10" s="71"/>
      <c r="B10" s="80"/>
      <c r="C10" s="80"/>
      <c r="M10" s="117" t="s">
        <v>128</v>
      </c>
      <c r="N10" s="118">
        <v>1913000.0</v>
      </c>
      <c r="O10" s="118">
        <v>1886000.0</v>
      </c>
      <c r="P10" s="118">
        <v>1324000.0</v>
      </c>
      <c r="Q10" s="118">
        <v>949022.0</v>
      </c>
    </row>
    <row r="11">
      <c r="A11" s="71"/>
      <c r="B11" s="80"/>
      <c r="C11" s="80"/>
      <c r="M11" s="117" t="s">
        <v>129</v>
      </c>
      <c r="N11" s="118">
        <v>1913000.0</v>
      </c>
      <c r="O11" s="118">
        <v>1886000.0</v>
      </c>
      <c r="P11" s="118">
        <v>1324000.0</v>
      </c>
      <c r="Q11" s="118">
        <v>949022.0</v>
      </c>
    </row>
    <row r="12">
      <c r="A12" s="71"/>
      <c r="B12" s="80"/>
      <c r="C12" s="80"/>
      <c r="M12" s="117" t="s">
        <v>66</v>
      </c>
      <c r="N12" s="118">
        <v>5757000.0</v>
      </c>
      <c r="O12" s="118">
        <v>4101000.0</v>
      </c>
      <c r="P12" s="118">
        <v>3552000.0</v>
      </c>
      <c r="Q12" s="118">
        <v>3113446.0</v>
      </c>
    </row>
    <row r="13">
      <c r="A13" s="71"/>
      <c r="B13" s="80"/>
      <c r="C13" s="80"/>
      <c r="M13" s="119" t="s">
        <v>67</v>
      </c>
      <c r="N13" s="116">
        <v>2816000.0</v>
      </c>
      <c r="O13" s="116">
        <v>1508000.0</v>
      </c>
      <c r="P13" s="116">
        <v>1428000.0</v>
      </c>
      <c r="Q13" s="116">
        <v>931828.0</v>
      </c>
    </row>
    <row r="14">
      <c r="A14" s="71"/>
      <c r="B14" s="80"/>
      <c r="C14" s="80"/>
      <c r="M14" s="117" t="s">
        <v>68</v>
      </c>
      <c r="N14" s="116">
        <v>1089000.0</v>
      </c>
      <c r="O14" s="116">
        <v>493000.0</v>
      </c>
      <c r="P14" s="116">
        <v>362000.0</v>
      </c>
      <c r="Q14" s="118">
        <v>296991.0</v>
      </c>
    </row>
    <row r="15">
      <c r="A15" s="71"/>
      <c r="B15" s="80"/>
      <c r="C15" s="80"/>
      <c r="M15" s="117" t="s">
        <v>69</v>
      </c>
      <c r="N15" s="118">
        <v>1277000.0</v>
      </c>
      <c r="O15" s="118">
        <v>1666000.0</v>
      </c>
      <c r="P15" s="118">
        <v>1356000.0</v>
      </c>
      <c r="Q15" s="118">
        <v>1581763.0</v>
      </c>
    </row>
    <row r="16">
      <c r="A16" s="71"/>
      <c r="B16" s="80"/>
      <c r="C16" s="80"/>
      <c r="M16" s="117" t="s">
        <v>70</v>
      </c>
      <c r="N16" s="118">
        <v>575000.0</v>
      </c>
      <c r="O16" s="118">
        <v>434000.0</v>
      </c>
      <c r="P16" s="118">
        <v>406000.0</v>
      </c>
      <c r="Q16" s="118">
        <v>302864.0</v>
      </c>
    </row>
    <row r="17">
      <c r="A17" s="71"/>
      <c r="B17" s="80"/>
      <c r="C17" s="80"/>
      <c r="M17" s="117" t="s">
        <v>71</v>
      </c>
      <c r="N17" s="118">
        <v>1723000.0</v>
      </c>
      <c r="O17" s="118">
        <v>1346000.0</v>
      </c>
      <c r="P17" s="118">
        <v>713000.0</v>
      </c>
      <c r="Q17" s="118">
        <v>365671.0</v>
      </c>
    </row>
    <row r="18">
      <c r="A18" s="71"/>
      <c r="B18" s="80"/>
      <c r="C18" s="80"/>
      <c r="M18" s="117" t="s">
        <v>72</v>
      </c>
      <c r="N18" s="118" t="s">
        <v>74</v>
      </c>
      <c r="O18" s="118" t="s">
        <v>74</v>
      </c>
      <c r="P18" s="118">
        <v>246000.0</v>
      </c>
      <c r="Q18" s="118">
        <v>192551.0</v>
      </c>
    </row>
    <row r="19">
      <c r="A19" s="71"/>
      <c r="B19" s="80"/>
      <c r="C19" s="80"/>
      <c r="M19" s="120" t="s">
        <v>76</v>
      </c>
      <c r="N19" s="116">
        <v>3.5031E7</v>
      </c>
      <c r="O19" s="116">
        <v>2.5431E7</v>
      </c>
      <c r="P19" s="116">
        <v>2.2206E7</v>
      </c>
      <c r="Q19" s="116">
        <v>2.1433306E7</v>
      </c>
    </row>
    <row r="20">
      <c r="A20" s="71"/>
      <c r="B20" s="80"/>
      <c r="C20" s="80"/>
      <c r="M20" s="117" t="s">
        <v>77</v>
      </c>
      <c r="N20" s="118">
        <v>3.1176E7</v>
      </c>
      <c r="O20" s="118">
        <v>2.3375E7</v>
      </c>
      <c r="P20" s="118">
        <v>2.0199E7</v>
      </c>
      <c r="Q20" s="118">
        <v>1.9691231E7</v>
      </c>
    </row>
    <row r="21">
      <c r="A21" s="71"/>
      <c r="B21" s="80"/>
      <c r="C21" s="80"/>
      <c r="M21" s="119" t="s">
        <v>79</v>
      </c>
      <c r="N21" s="116">
        <v>3.9094E7</v>
      </c>
      <c r="O21" s="116">
        <v>2.9447E7</v>
      </c>
      <c r="P21" s="116">
        <v>3.1925E7</v>
      </c>
      <c r="Q21" s="116">
        <v>2.2885847E7</v>
      </c>
    </row>
    <row r="22">
      <c r="A22" s="71"/>
      <c r="B22" s="98">
        <v>2021.0</v>
      </c>
      <c r="C22" s="98">
        <v>2020.0</v>
      </c>
      <c r="D22" s="4">
        <v>2019.0</v>
      </c>
      <c r="M22" s="117" t="s">
        <v>81</v>
      </c>
      <c r="N22" s="118">
        <v>6913000.0</v>
      </c>
      <c r="O22" s="118">
        <v>6861000.0</v>
      </c>
      <c r="P22" s="118">
        <v>1.413E7</v>
      </c>
      <c r="Q22" s="118">
        <v>99380.0</v>
      </c>
    </row>
    <row r="23">
      <c r="A23" s="73" t="s">
        <v>78</v>
      </c>
      <c r="B23" s="9">
        <v>1.0843E7</v>
      </c>
      <c r="C23" s="121">
        <v>1.4221E7</v>
      </c>
      <c r="D23" s="42">
        <v>1.5532E7</v>
      </c>
      <c r="M23" s="117" t="s">
        <v>82</v>
      </c>
      <c r="N23" s="118">
        <v>4675000.0</v>
      </c>
      <c r="O23" s="118">
        <v>3662000.0</v>
      </c>
      <c r="P23" s="118">
        <v>3024000.0</v>
      </c>
      <c r="Q23" s="118">
        <v>4047006.0</v>
      </c>
    </row>
    <row r="24">
      <c r="A24" s="73" t="s">
        <v>80</v>
      </c>
      <c r="B24" s="9">
        <v>1.9705E7</v>
      </c>
      <c r="C24" s="42">
        <v>1.4248E7</v>
      </c>
      <c r="D24" s="42">
        <v>1.0667E7</v>
      </c>
      <c r="M24" s="117" t="s">
        <v>84</v>
      </c>
      <c r="N24" s="118">
        <v>1.5878E7</v>
      </c>
      <c r="O24" s="118">
        <v>1.244E7</v>
      </c>
      <c r="P24" s="118">
        <v>1.0209E7</v>
      </c>
      <c r="Q24" s="118">
        <v>8906145.0</v>
      </c>
    </row>
    <row r="25">
      <c r="A25" s="71"/>
      <c r="B25" s="80"/>
      <c r="C25" s="80"/>
      <c r="M25" s="117" t="s">
        <v>85</v>
      </c>
      <c r="N25" s="118">
        <v>4204000.0</v>
      </c>
      <c r="O25" s="118">
        <v>3369000.0</v>
      </c>
      <c r="P25" s="118">
        <v>2711000.0</v>
      </c>
      <c r="Q25" s="118">
        <v>7997275.0</v>
      </c>
    </row>
    <row r="26">
      <c r="A26" s="71"/>
      <c r="C26" s="80"/>
      <c r="M26" s="117" t="s">
        <v>86</v>
      </c>
      <c r="N26" s="118">
        <v>5598000.0</v>
      </c>
      <c r="O26" s="118">
        <v>1694000.0</v>
      </c>
      <c r="P26" s="118">
        <v>764000.0</v>
      </c>
      <c r="Q26" s="118">
        <v>875070.0</v>
      </c>
    </row>
    <row r="27">
      <c r="A27" s="71"/>
      <c r="B27" s="42"/>
      <c r="C27" s="80"/>
      <c r="M27" s="117" t="s">
        <v>133</v>
      </c>
      <c r="N27" s="118">
        <v>1826000.0</v>
      </c>
      <c r="O27" s="118">
        <v>1421000.0</v>
      </c>
      <c r="P27" s="118">
        <v>1087000.0</v>
      </c>
      <c r="Q27" s="118">
        <v>960971.0</v>
      </c>
    </row>
    <row r="28">
      <c r="A28" s="71"/>
      <c r="C28" s="80"/>
      <c r="M28" s="117" t="s">
        <v>87</v>
      </c>
      <c r="N28" s="118">
        <v>-7918000.0</v>
      </c>
      <c r="O28" s="118">
        <v>-6072000.0</v>
      </c>
      <c r="P28" s="118">
        <v>-1.1726E7</v>
      </c>
      <c r="Q28" s="118">
        <v>-3194616.0</v>
      </c>
    </row>
    <row r="29">
      <c r="A29" s="71"/>
      <c r="B29" s="80"/>
      <c r="C29" s="80"/>
      <c r="M29" s="117" t="s">
        <v>88</v>
      </c>
      <c r="N29" s="118">
        <v>1717000.0</v>
      </c>
      <c r="O29" s="118">
        <v>520000.0</v>
      </c>
      <c r="P29" s="118">
        <v>537000.0</v>
      </c>
      <c r="Q29" s="118">
        <v>350651.0</v>
      </c>
    </row>
    <row r="30">
      <c r="A30" s="71"/>
      <c r="B30" s="80"/>
      <c r="C30" s="80"/>
      <c r="M30" s="117" t="s">
        <v>89</v>
      </c>
      <c r="N30" s="118">
        <v>200000.0</v>
      </c>
      <c r="O30" s="118">
        <v>207000.0</v>
      </c>
      <c r="P30" s="118">
        <v>198000.0</v>
      </c>
      <c r="Q30" s="118">
        <v>68159.0</v>
      </c>
    </row>
    <row r="31">
      <c r="A31" s="71"/>
      <c r="B31" s="80"/>
      <c r="C31" s="80"/>
      <c r="M31" s="117" t="s">
        <v>90</v>
      </c>
      <c r="N31" s="118">
        <v>1517000.0</v>
      </c>
      <c r="O31" s="118">
        <v>313000.0</v>
      </c>
      <c r="P31" s="118">
        <v>339000.0</v>
      </c>
      <c r="Q31" s="118">
        <v>282492.0</v>
      </c>
    </row>
    <row r="32">
      <c r="A32" s="71"/>
      <c r="B32" s="80"/>
      <c r="C32" s="80"/>
      <c r="M32" s="119" t="s">
        <v>156</v>
      </c>
      <c r="N32" s="116" t="s">
        <v>74</v>
      </c>
      <c r="O32" s="116" t="s">
        <v>74</v>
      </c>
      <c r="P32" s="116">
        <v>393000.0</v>
      </c>
      <c r="Q32" s="116">
        <v>421548.0</v>
      </c>
    </row>
    <row r="33">
      <c r="A33" s="71"/>
      <c r="B33" s="80"/>
      <c r="C33" s="80"/>
      <c r="M33" s="117" t="s">
        <v>92</v>
      </c>
      <c r="N33" s="118">
        <v>2138000.0</v>
      </c>
      <c r="O33" s="118">
        <v>1536000.0</v>
      </c>
      <c r="P33" s="118">
        <v>1077000.0</v>
      </c>
      <c r="Q33" s="116">
        <v>969876.0</v>
      </c>
    </row>
    <row r="34">
      <c r="A34" s="71"/>
      <c r="B34" s="80"/>
      <c r="C34" s="80"/>
      <c r="M34" s="120" t="s">
        <v>93</v>
      </c>
      <c r="N34" s="118">
        <v>3.0548E7</v>
      </c>
      <c r="O34" s="118">
        <v>2.8469E7</v>
      </c>
      <c r="P34" s="118">
        <v>2.6199E7</v>
      </c>
      <c r="Q34" s="118">
        <v>2.342601E7</v>
      </c>
    </row>
    <row r="35">
      <c r="A35" s="71"/>
      <c r="B35" s="80"/>
      <c r="C35" s="80"/>
      <c r="M35" s="120" t="s">
        <v>94</v>
      </c>
      <c r="N35" s="116">
        <v>1.9705E7</v>
      </c>
      <c r="O35" s="116">
        <v>1.4248E7</v>
      </c>
      <c r="P35" s="116">
        <v>1.0667E7</v>
      </c>
      <c r="Q35" s="116">
        <v>9992136.0</v>
      </c>
    </row>
    <row r="36">
      <c r="A36" s="71"/>
      <c r="B36" s="80"/>
      <c r="C36" s="80"/>
      <c r="M36" s="117" t="s">
        <v>136</v>
      </c>
      <c r="N36" s="118">
        <v>1.4817E7</v>
      </c>
      <c r="O36" s="118">
        <v>8962000.0</v>
      </c>
      <c r="P36" s="118">
        <v>5916000.0</v>
      </c>
      <c r="Q36" s="118">
        <v>4874784.0</v>
      </c>
    </row>
    <row r="37">
      <c r="A37" s="71"/>
      <c r="B37" s="80"/>
      <c r="C37" s="80"/>
      <c r="M37" s="117" t="s">
        <v>137</v>
      </c>
      <c r="N37" s="118">
        <v>1.1147E7</v>
      </c>
      <c r="O37" s="118">
        <v>6828000.0</v>
      </c>
      <c r="P37" s="118">
        <v>4382000.0</v>
      </c>
      <c r="Q37" s="118">
        <v>3753114.0</v>
      </c>
    </row>
    <row r="38">
      <c r="A38" s="71"/>
      <c r="B38" s="80"/>
      <c r="C38" s="80"/>
      <c r="M38" s="117" t="s">
        <v>138</v>
      </c>
      <c r="N38" s="118">
        <v>1.0025E7</v>
      </c>
      <c r="O38" s="118">
        <v>6051000.0</v>
      </c>
      <c r="P38" s="118">
        <v>3771000.0</v>
      </c>
      <c r="Q38" s="118">
        <v>3404451.0</v>
      </c>
    </row>
    <row r="39">
      <c r="A39" s="71"/>
      <c r="B39" s="80"/>
      <c r="C39" s="80"/>
      <c r="M39" s="117" t="s">
        <v>140</v>
      </c>
      <c r="N39" s="118">
        <v>1122000.0</v>
      </c>
      <c r="O39" s="118">
        <v>777000.0</v>
      </c>
      <c r="P39" s="118">
        <v>611000.0</v>
      </c>
      <c r="Q39" s="118">
        <v>348663.0</v>
      </c>
    </row>
    <row r="40">
      <c r="A40" s="71"/>
      <c r="B40" s="98">
        <v>2021.0</v>
      </c>
      <c r="C40" s="98">
        <v>2020.0</v>
      </c>
      <c r="D40" s="4">
        <v>2019.0</v>
      </c>
      <c r="M40" s="110" t="s">
        <v>155</v>
      </c>
      <c r="N40" s="49">
        <v>3670000.0</v>
      </c>
      <c r="O40" s="49">
        <v>2134000.0</v>
      </c>
      <c r="P40" s="49">
        <v>1534000.0</v>
      </c>
      <c r="Q40" s="49">
        <v>1121670.0</v>
      </c>
    </row>
    <row r="41">
      <c r="A41" s="73" t="s">
        <v>98</v>
      </c>
      <c r="B41" s="9">
        <v>3.0548E7</v>
      </c>
      <c r="C41" s="42">
        <v>2.8469E7</v>
      </c>
      <c r="D41" s="42">
        <v>2.6199E7</v>
      </c>
      <c r="M41" s="110" t="s">
        <v>157</v>
      </c>
      <c r="N41" s="49">
        <v>16000.0</v>
      </c>
      <c r="O41" s="49">
        <v>77000.0</v>
      </c>
      <c r="P41" s="49">
        <v>86000.0</v>
      </c>
      <c r="Q41" s="49">
        <v>77917.0</v>
      </c>
    </row>
    <row r="42">
      <c r="A42" s="73" t="s">
        <v>100</v>
      </c>
      <c r="B42" s="9">
        <v>3.1583E7</v>
      </c>
      <c r="C42" s="42">
        <v>2.3679E7</v>
      </c>
      <c r="D42" s="42">
        <v>8110000.0</v>
      </c>
      <c r="M42" s="110" t="s">
        <v>95</v>
      </c>
      <c r="N42" s="49">
        <v>265000.0</v>
      </c>
      <c r="O42" s="49">
        <v>417000.0</v>
      </c>
      <c r="P42" s="49">
        <v>272000.0</v>
      </c>
      <c r="Q42" s="49">
        <v>107800.0</v>
      </c>
    </row>
    <row r="43">
      <c r="A43" s="96" t="s">
        <v>102</v>
      </c>
      <c r="C43" s="80"/>
      <c r="M43" s="110" t="s">
        <v>96</v>
      </c>
      <c r="N43" s="49">
        <v>1957000.0</v>
      </c>
      <c r="O43" s="49">
        <v>2418000.0</v>
      </c>
      <c r="P43" s="49">
        <v>2070000.0</v>
      </c>
      <c r="Q43" s="49">
        <v>2711199.0</v>
      </c>
    </row>
    <row r="44">
      <c r="A44" s="71"/>
      <c r="C44" s="80"/>
      <c r="M44" s="110" t="s">
        <v>97</v>
      </c>
      <c r="N44" s="49">
        <v>1088000.0</v>
      </c>
      <c r="O44" s="49">
        <v>1758000.0</v>
      </c>
      <c r="P44" s="49">
        <v>1399000.0</v>
      </c>
      <c r="Q44" s="49">
        <v>2221985.0</v>
      </c>
    </row>
    <row r="45">
      <c r="A45" s="71"/>
      <c r="C45" s="80"/>
      <c r="M45" s="110" t="s">
        <v>158</v>
      </c>
      <c r="N45" s="49" t="s">
        <v>74</v>
      </c>
      <c r="O45" s="49" t="s">
        <v>74</v>
      </c>
      <c r="P45" s="49" t="s">
        <v>74</v>
      </c>
      <c r="Q45" s="49">
        <v>181827.0</v>
      </c>
    </row>
    <row r="46">
      <c r="A46" s="71"/>
      <c r="C46" s="80"/>
      <c r="M46" s="110" t="s">
        <v>159</v>
      </c>
      <c r="N46" s="49">
        <v>1088000.0</v>
      </c>
      <c r="O46" s="49">
        <v>1758000.0</v>
      </c>
      <c r="P46" s="49">
        <v>1399000.0</v>
      </c>
      <c r="Q46" s="49">
        <v>2040158.0</v>
      </c>
    </row>
    <row r="47">
      <c r="A47" s="71"/>
      <c r="C47" s="80"/>
      <c r="M47" s="110" t="s">
        <v>99</v>
      </c>
      <c r="N47" s="49">
        <v>869000.0</v>
      </c>
      <c r="O47" s="49">
        <v>660000.0</v>
      </c>
      <c r="P47" s="49">
        <v>671000.0</v>
      </c>
      <c r="Q47" s="49">
        <v>489214.0</v>
      </c>
    </row>
    <row r="48">
      <c r="A48" s="71"/>
      <c r="B48" s="80"/>
      <c r="C48" s="80"/>
      <c r="M48" s="110" t="s">
        <v>143</v>
      </c>
      <c r="N48" s="49">
        <v>2372000.0</v>
      </c>
      <c r="O48" s="49">
        <v>2210000.0</v>
      </c>
      <c r="P48" s="49">
        <v>1889000.0</v>
      </c>
      <c r="Q48" s="49">
        <v>1422893.0</v>
      </c>
    </row>
    <row r="49">
      <c r="A49" s="71"/>
      <c r="B49" s="80"/>
      <c r="C49" s="80"/>
      <c r="M49" s="110" t="s">
        <v>144</v>
      </c>
      <c r="N49" s="49">
        <v>2372000.0</v>
      </c>
      <c r="O49" s="49">
        <v>2210000.0</v>
      </c>
      <c r="P49" s="49">
        <v>1889000.0</v>
      </c>
      <c r="Q49" s="49">
        <v>1422893.0</v>
      </c>
    </row>
    <row r="50">
      <c r="A50" s="71"/>
      <c r="B50" s="80"/>
      <c r="C50" s="80"/>
      <c r="M50" s="110" t="s">
        <v>101</v>
      </c>
      <c r="N50" s="49">
        <v>294000.0</v>
      </c>
      <c r="O50" s="49">
        <v>241000.0</v>
      </c>
      <c r="P50" s="49">
        <v>520000.0</v>
      </c>
      <c r="Q50" s="49">
        <v>875460.0</v>
      </c>
    </row>
    <row r="51">
      <c r="A51" s="71"/>
      <c r="B51" s="80"/>
      <c r="C51" s="80"/>
      <c r="M51" s="4" t="s">
        <v>103</v>
      </c>
      <c r="N51" s="49">
        <v>1.0843E7</v>
      </c>
      <c r="O51" s="49">
        <v>1.4221E7</v>
      </c>
      <c r="P51" s="49">
        <v>1.5532E7</v>
      </c>
      <c r="Q51" s="49">
        <v>1.3433874E7</v>
      </c>
    </row>
    <row r="52">
      <c r="A52" s="71"/>
      <c r="B52" s="80"/>
      <c r="C52" s="80"/>
      <c r="M52" s="110" t="s">
        <v>104</v>
      </c>
      <c r="N52" s="49">
        <v>133000.0</v>
      </c>
      <c r="O52" s="49">
        <v>500000.0</v>
      </c>
      <c r="P52" s="49">
        <v>545000.0</v>
      </c>
      <c r="Q52" s="49">
        <v>84143.0</v>
      </c>
    </row>
    <row r="53">
      <c r="A53" s="71"/>
      <c r="B53" s="80"/>
      <c r="C53" s="80"/>
      <c r="M53" s="110" t="s">
        <v>105</v>
      </c>
      <c r="N53" s="49">
        <v>6916000.0</v>
      </c>
      <c r="O53" s="49">
        <v>1.0861E7</v>
      </c>
      <c r="P53" s="49">
        <v>1.2627E7</v>
      </c>
      <c r="Q53" s="49">
        <v>1.1116072E7</v>
      </c>
    </row>
    <row r="54">
      <c r="A54" s="71"/>
      <c r="B54" s="80"/>
      <c r="C54" s="80"/>
      <c r="M54" s="110" t="s">
        <v>106</v>
      </c>
      <c r="N54" s="49">
        <v>4254000.0</v>
      </c>
      <c r="O54" s="49">
        <v>8513000.0</v>
      </c>
      <c r="P54" s="49">
        <v>1.0402E7</v>
      </c>
      <c r="Q54" s="49">
        <v>8410490.0</v>
      </c>
    </row>
    <row r="55">
      <c r="A55" s="71"/>
      <c r="B55" s="80"/>
      <c r="C55" s="80"/>
      <c r="M55" s="110" t="s">
        <v>107</v>
      </c>
      <c r="N55" s="49">
        <v>2662000.0</v>
      </c>
      <c r="O55" s="49">
        <v>2348000.0</v>
      </c>
      <c r="P55" s="49">
        <v>2225000.0</v>
      </c>
      <c r="Q55" s="49">
        <v>2705582.0</v>
      </c>
    </row>
    <row r="56">
      <c r="A56" s="71"/>
      <c r="B56" s="80"/>
      <c r="C56" s="80"/>
      <c r="M56" s="110" t="s">
        <v>145</v>
      </c>
      <c r="N56" s="49">
        <v>2076000.0</v>
      </c>
      <c r="O56" s="49">
        <v>1435000.0</v>
      </c>
      <c r="P56" s="49">
        <v>1207000.0</v>
      </c>
      <c r="Q56" s="49">
        <v>1050125.0</v>
      </c>
    </row>
    <row r="57">
      <c r="A57" s="71"/>
      <c r="B57" s="80"/>
      <c r="C57" s="80"/>
      <c r="M57" s="110" t="s">
        <v>146</v>
      </c>
      <c r="N57" s="49">
        <v>24000.0</v>
      </c>
      <c r="O57" s="49">
        <v>151000.0</v>
      </c>
      <c r="P57" s="49" t="s">
        <v>74</v>
      </c>
      <c r="Q57" s="49" t="s">
        <v>74</v>
      </c>
    </row>
    <row r="58">
      <c r="A58" s="71"/>
      <c r="B58" s="98">
        <v>2021.0</v>
      </c>
      <c r="C58" s="98">
        <v>2020.0</v>
      </c>
      <c r="D58" s="4">
        <v>2019.0</v>
      </c>
      <c r="M58" s="110" t="s">
        <v>147</v>
      </c>
      <c r="N58" s="49">
        <v>2052000.0</v>
      </c>
      <c r="O58" s="49">
        <v>1284000.0</v>
      </c>
      <c r="P58" s="49">
        <v>1207000.0</v>
      </c>
      <c r="Q58" s="49">
        <v>990873.0</v>
      </c>
    </row>
    <row r="59">
      <c r="A59" s="73" t="s">
        <v>119</v>
      </c>
      <c r="B59" s="122">
        <f t="shared" ref="B59:D59" si="1">SUM(B41+B42)</f>
        <v>62131000</v>
      </c>
      <c r="C59" s="122">
        <f t="shared" si="1"/>
        <v>52148000</v>
      </c>
      <c r="D59" s="122">
        <f t="shared" si="1"/>
        <v>34309000</v>
      </c>
      <c r="M59" s="110" t="s">
        <v>160</v>
      </c>
      <c r="N59" s="49">
        <v>1398000.0</v>
      </c>
      <c r="O59" s="49">
        <v>989000.0</v>
      </c>
      <c r="P59" s="49">
        <v>745000.0</v>
      </c>
      <c r="Q59" s="49">
        <v>547125.0</v>
      </c>
    </row>
    <row r="60">
      <c r="A60" s="73" t="s">
        <v>49</v>
      </c>
      <c r="B60" s="9">
        <v>331000.0</v>
      </c>
      <c r="C60" s="42">
        <v>-5399000.0</v>
      </c>
      <c r="D60" s="42">
        <v>-6083000.0</v>
      </c>
      <c r="M60" s="110" t="s">
        <v>161</v>
      </c>
      <c r="N60" s="49">
        <v>568000.0</v>
      </c>
      <c r="O60" s="49">
        <v>604000.0</v>
      </c>
      <c r="P60" s="49">
        <v>643000.0</v>
      </c>
      <c r="Q60" s="49">
        <v>555964.0</v>
      </c>
    </row>
    <row r="61">
      <c r="A61" s="6"/>
      <c r="M61" s="110" t="s">
        <v>109</v>
      </c>
      <c r="N61" s="49">
        <v>320000.0</v>
      </c>
      <c r="O61" s="49">
        <v>436000.0</v>
      </c>
      <c r="P61" s="49">
        <v>408000.0</v>
      </c>
      <c r="Q61" s="49">
        <v>636409.0</v>
      </c>
    </row>
    <row r="62">
      <c r="A62" s="6"/>
      <c r="M62" s="4" t="s">
        <v>110</v>
      </c>
      <c r="N62" s="49">
        <v>3.1583E7</v>
      </c>
      <c r="O62" s="49">
        <v>2.3679E7</v>
      </c>
      <c r="P62" s="49">
        <v>8110000.0</v>
      </c>
      <c r="Q62" s="49">
        <v>6313604.0</v>
      </c>
    </row>
    <row r="63">
      <c r="A63" s="6"/>
      <c r="M63" s="110" t="s">
        <v>111</v>
      </c>
      <c r="N63" s="49">
        <v>3.0189E7</v>
      </c>
      <c r="O63" s="49">
        <v>2.2225E7</v>
      </c>
      <c r="P63" s="49">
        <v>6618000.0</v>
      </c>
      <c r="Q63" s="49">
        <v>4923243.0</v>
      </c>
    </row>
    <row r="64">
      <c r="A64" s="6"/>
      <c r="M64" s="110" t="s">
        <v>112</v>
      </c>
      <c r="N64" s="49">
        <v>1000.0</v>
      </c>
      <c r="O64" s="49">
        <v>1000.0</v>
      </c>
      <c r="P64" s="49">
        <v>0.0</v>
      </c>
      <c r="Q64" s="49">
        <v>173.0</v>
      </c>
    </row>
    <row r="65">
      <c r="A65" s="6"/>
      <c r="M65" s="110" t="s">
        <v>162</v>
      </c>
      <c r="N65" s="49">
        <v>0.0</v>
      </c>
      <c r="O65" s="49">
        <v>0.0</v>
      </c>
      <c r="P65" s="49">
        <v>0.0</v>
      </c>
      <c r="Q65" s="49">
        <v>0.0</v>
      </c>
    </row>
    <row r="66">
      <c r="A66" s="6"/>
      <c r="M66" s="110" t="s">
        <v>113</v>
      </c>
      <c r="N66" s="49">
        <v>1000.0</v>
      </c>
      <c r="O66" s="49">
        <v>1000.0</v>
      </c>
      <c r="P66" s="49">
        <v>0.0</v>
      </c>
      <c r="Q66" s="49">
        <v>173.0</v>
      </c>
    </row>
    <row r="67">
      <c r="A67" s="6"/>
      <c r="M67" s="110" t="s">
        <v>114</v>
      </c>
      <c r="N67" s="49">
        <v>2.9803E7</v>
      </c>
      <c r="O67" s="49">
        <v>2.726E7</v>
      </c>
      <c r="P67" s="49">
        <v>1.2737E7</v>
      </c>
      <c r="Q67" s="49">
        <v>1.024912E7</v>
      </c>
    </row>
    <row r="68">
      <c r="A68" s="6"/>
      <c r="M68" s="4" t="s">
        <v>49</v>
      </c>
      <c r="N68" s="49">
        <v>331000.0</v>
      </c>
      <c r="O68" s="49">
        <v>-5399000.0</v>
      </c>
      <c r="P68" s="49">
        <v>-6083000.0</v>
      </c>
      <c r="Q68" s="49">
        <v>-5317832.0</v>
      </c>
    </row>
    <row r="69">
      <c r="A69" s="6"/>
      <c r="M69" s="110" t="s">
        <v>148</v>
      </c>
      <c r="N69" s="49">
        <v>54000.0</v>
      </c>
      <c r="O69" s="49">
        <v>363000.0</v>
      </c>
      <c r="P69" s="49">
        <v>-36000.0</v>
      </c>
      <c r="Q69" s="49">
        <v>-8218.0</v>
      </c>
    </row>
    <row r="70">
      <c r="A70" s="6"/>
      <c r="M70" s="110" t="s">
        <v>116</v>
      </c>
      <c r="N70" s="49">
        <v>1394000.0</v>
      </c>
      <c r="O70" s="49">
        <v>1454000.0</v>
      </c>
      <c r="P70" s="49">
        <v>1492000.0</v>
      </c>
      <c r="Q70" s="49">
        <v>1390361.0</v>
      </c>
    </row>
    <row r="71">
      <c r="A71" s="6"/>
      <c r="M71" s="110" t="s">
        <v>117</v>
      </c>
      <c r="N71" s="49">
        <v>3.4443E7</v>
      </c>
      <c r="O71" s="49">
        <v>3.0738E7</v>
      </c>
      <c r="P71" s="49">
        <v>1.702E7</v>
      </c>
      <c r="Q71" s="49">
        <v>1.3333733E7</v>
      </c>
    </row>
    <row r="72">
      <c r="A72" s="6"/>
      <c r="M72" s="110" t="s">
        <v>118</v>
      </c>
      <c r="N72" s="49">
        <v>3.0189E7</v>
      </c>
      <c r="O72" s="49">
        <v>2.2225E7</v>
      </c>
      <c r="P72" s="49">
        <v>6618000.0</v>
      </c>
      <c r="Q72" s="49">
        <v>4923243.0</v>
      </c>
    </row>
    <row r="73">
      <c r="A73" s="6"/>
      <c r="M73" s="110" t="s">
        <v>120</v>
      </c>
      <c r="N73" s="49">
        <v>3531000.0</v>
      </c>
      <c r="O73" s="49">
        <v>3008000.0</v>
      </c>
      <c r="P73" s="49">
        <v>2896000.0</v>
      </c>
      <c r="Q73" s="49">
        <v>3194796.0</v>
      </c>
    </row>
    <row r="74">
      <c r="A74" s="6"/>
      <c r="M74" s="110" t="s">
        <v>121</v>
      </c>
      <c r="N74" s="49">
        <v>2.8472E7</v>
      </c>
      <c r="O74" s="49">
        <v>2.1705E7</v>
      </c>
      <c r="P74" s="49">
        <v>6081000.0</v>
      </c>
      <c r="Q74" s="49">
        <v>4572592.0</v>
      </c>
    </row>
    <row r="75">
      <c r="A75" s="6"/>
      <c r="M75" s="110" t="s">
        <v>122</v>
      </c>
      <c r="N75" s="49">
        <v>7395000.0</v>
      </c>
      <c r="O75" s="49">
        <v>1.2469E7</v>
      </c>
      <c r="P75" s="49">
        <v>1436000.0</v>
      </c>
      <c r="Q75" s="49">
        <v>-1685828.0</v>
      </c>
    </row>
    <row r="76">
      <c r="A76" s="6"/>
      <c r="M76" s="110" t="s">
        <v>123</v>
      </c>
      <c r="N76" s="49">
        <v>3.5531E7</v>
      </c>
      <c r="O76" s="49">
        <v>3.2496E7</v>
      </c>
      <c r="P76" s="49">
        <v>1.8419E7</v>
      </c>
      <c r="Q76" s="49">
        <v>1.5555718E7</v>
      </c>
    </row>
    <row r="77">
      <c r="A77" s="6"/>
      <c r="M77" s="110" t="s">
        <v>124</v>
      </c>
      <c r="N77" s="49">
        <v>2.8472E7</v>
      </c>
      <c r="O77" s="49">
        <v>2.1705E7</v>
      </c>
      <c r="P77" s="49">
        <v>6081000.0</v>
      </c>
      <c r="Q77" s="49">
        <v>4572592.0</v>
      </c>
    </row>
    <row r="78">
      <c r="A78" s="6"/>
      <c r="M78" s="4" t="s">
        <v>98</v>
      </c>
      <c r="N78" s="49">
        <v>8873000.0</v>
      </c>
      <c r="O78" s="49">
        <v>1.3279E7</v>
      </c>
      <c r="P78" s="49">
        <v>1.4697E7</v>
      </c>
      <c r="Q78" s="49">
        <v>1.3827271E7</v>
      </c>
    </row>
    <row r="79">
      <c r="A79" s="6"/>
      <c r="M79" s="110" t="s">
        <v>125</v>
      </c>
      <c r="N79" s="110" t="s">
        <v>74</v>
      </c>
      <c r="O79" s="110" t="s">
        <v>74</v>
      </c>
      <c r="P79" s="49">
        <v>5533000.0</v>
      </c>
      <c r="Q79" s="49">
        <v>6946857.0</v>
      </c>
    </row>
    <row r="80">
      <c r="A80" s="6"/>
      <c r="M80" s="110" t="s">
        <v>126</v>
      </c>
      <c r="N80" s="49">
        <v>3099000.0</v>
      </c>
      <c r="O80" s="49">
        <v>2880000.0</v>
      </c>
      <c r="P80" s="49">
        <v>2715931.0</v>
      </c>
      <c r="Q80" s="49">
        <v>2589039.0</v>
      </c>
    </row>
    <row r="81">
      <c r="A81" s="6"/>
      <c r="M81" s="110" t="s">
        <v>127</v>
      </c>
      <c r="N81" s="49">
        <v>3099000.0</v>
      </c>
      <c r="O81" s="49">
        <v>2880000.0</v>
      </c>
      <c r="P81" s="49">
        <v>2715931.0</v>
      </c>
      <c r="Q81" s="49">
        <v>2589039.0</v>
      </c>
    </row>
    <row r="82">
      <c r="A82" s="6"/>
    </row>
    <row r="83">
      <c r="A83" s="6"/>
    </row>
    <row r="84">
      <c r="A84" s="6"/>
    </row>
    <row r="85">
      <c r="A85" s="6"/>
    </row>
    <row r="86">
      <c r="A86" s="6"/>
    </row>
    <row r="87">
      <c r="A87" s="6"/>
    </row>
    <row r="88">
      <c r="A88" s="6"/>
    </row>
    <row r="89">
      <c r="A89" s="6"/>
    </row>
    <row r="90">
      <c r="A90" s="6"/>
    </row>
    <row r="91">
      <c r="A91" s="6"/>
    </row>
    <row r="92">
      <c r="A92" s="6"/>
    </row>
    <row r="93">
      <c r="A93" s="6"/>
    </row>
    <row r="94">
      <c r="A94" s="6"/>
    </row>
    <row r="95">
      <c r="A95" s="6"/>
    </row>
    <row r="96">
      <c r="A96" s="6"/>
    </row>
    <row r="97">
      <c r="A97" s="6"/>
    </row>
    <row r="98">
      <c r="A98" s="6"/>
    </row>
    <row r="99">
      <c r="A99" s="6"/>
    </row>
    <row r="100">
      <c r="A100" s="6"/>
    </row>
    <row r="101">
      <c r="A101" s="6"/>
    </row>
    <row r="102">
      <c r="A102" s="6"/>
    </row>
    <row r="103">
      <c r="A103" s="6"/>
    </row>
    <row r="104">
      <c r="A104" s="6"/>
    </row>
    <row r="105">
      <c r="A105" s="6"/>
    </row>
    <row r="106">
      <c r="A106" s="6"/>
    </row>
    <row r="107">
      <c r="A107" s="6"/>
    </row>
    <row r="108">
      <c r="A108" s="6"/>
    </row>
    <row r="109">
      <c r="A109" s="6"/>
    </row>
    <row r="110">
      <c r="A110" s="6"/>
    </row>
    <row r="111">
      <c r="A111" s="6"/>
    </row>
    <row r="112">
      <c r="A112" s="6"/>
    </row>
    <row r="113">
      <c r="A113" s="6"/>
    </row>
    <row r="114">
      <c r="A114" s="6"/>
    </row>
    <row r="115">
      <c r="A115" s="6"/>
    </row>
    <row r="116">
      <c r="A116" s="6"/>
    </row>
    <row r="117">
      <c r="A117" s="6"/>
    </row>
    <row r="118">
      <c r="A118" s="6"/>
    </row>
    <row r="119">
      <c r="A119" s="6"/>
    </row>
    <row r="120">
      <c r="A120" s="6"/>
    </row>
    <row r="121">
      <c r="A121" s="6"/>
    </row>
    <row r="122">
      <c r="A122" s="6"/>
    </row>
    <row r="123">
      <c r="A123" s="6"/>
    </row>
    <row r="124">
      <c r="A124" s="6"/>
    </row>
    <row r="125">
      <c r="A125" s="6"/>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6"/>
    </row>
    <row r="142">
      <c r="A142" s="6"/>
    </row>
    <row r="143">
      <c r="A143" s="6"/>
    </row>
    <row r="144">
      <c r="A144" s="6"/>
    </row>
    <row r="145">
      <c r="A145" s="6"/>
    </row>
    <row r="146">
      <c r="A146" s="6"/>
    </row>
    <row r="147">
      <c r="A147" s="6"/>
    </row>
    <row r="148">
      <c r="A148" s="6"/>
    </row>
    <row r="149">
      <c r="A149" s="6"/>
    </row>
    <row r="150">
      <c r="A150" s="6"/>
    </row>
    <row r="151">
      <c r="A151" s="6"/>
    </row>
    <row r="152">
      <c r="A152" s="6"/>
    </row>
    <row r="153">
      <c r="A153" s="6"/>
    </row>
    <row r="154">
      <c r="A154" s="6"/>
    </row>
    <row r="155">
      <c r="A155" s="6"/>
    </row>
    <row r="156">
      <c r="A156" s="6"/>
    </row>
    <row r="157">
      <c r="A157" s="6"/>
    </row>
    <row r="158">
      <c r="A158" s="6"/>
    </row>
    <row r="159">
      <c r="A159" s="6"/>
    </row>
    <row r="160">
      <c r="A160" s="6"/>
    </row>
    <row r="161">
      <c r="A161" s="6"/>
    </row>
    <row r="162">
      <c r="A162" s="6"/>
    </row>
    <row r="163">
      <c r="A163" s="6"/>
    </row>
    <row r="164">
      <c r="A164" s="6"/>
    </row>
    <row r="165">
      <c r="A165" s="6"/>
    </row>
    <row r="166">
      <c r="A166" s="6"/>
    </row>
    <row r="167">
      <c r="A167" s="6"/>
    </row>
    <row r="168">
      <c r="A168" s="6"/>
    </row>
    <row r="169">
      <c r="A169" s="6"/>
    </row>
    <row r="170">
      <c r="A170" s="6"/>
    </row>
    <row r="171">
      <c r="A171" s="6"/>
    </row>
    <row r="172">
      <c r="A172" s="6"/>
    </row>
    <row r="173">
      <c r="A173" s="6"/>
    </row>
    <row r="174">
      <c r="A174" s="6"/>
    </row>
    <row r="175">
      <c r="A175" s="6"/>
    </row>
    <row r="176">
      <c r="A176" s="6"/>
    </row>
    <row r="177">
      <c r="A177" s="6"/>
    </row>
    <row r="178">
      <c r="A178" s="6"/>
    </row>
    <row r="179">
      <c r="A179" s="6"/>
    </row>
    <row r="180">
      <c r="A180" s="6"/>
    </row>
    <row r="181">
      <c r="A181" s="6"/>
    </row>
    <row r="182">
      <c r="A182" s="6"/>
    </row>
    <row r="183">
      <c r="A183" s="6"/>
    </row>
    <row r="184">
      <c r="A184" s="6"/>
    </row>
    <row r="185">
      <c r="A185" s="6"/>
    </row>
    <row r="186">
      <c r="A186" s="6"/>
    </row>
    <row r="187">
      <c r="A187" s="6"/>
    </row>
    <row r="188">
      <c r="A188" s="6"/>
    </row>
    <row r="189">
      <c r="A189" s="6"/>
    </row>
    <row r="190">
      <c r="A190" s="6"/>
    </row>
    <row r="191">
      <c r="A191" s="6"/>
    </row>
    <row r="192">
      <c r="A192" s="6"/>
    </row>
    <row r="193">
      <c r="A193" s="6"/>
    </row>
    <row r="194">
      <c r="A194" s="6"/>
    </row>
    <row r="195">
      <c r="A195" s="6"/>
    </row>
    <row r="196">
      <c r="A196" s="6"/>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sheetData>
  <mergeCells count="1">
    <mergeCell ref="A43:B4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25"/>
    <col customWidth="1" min="13" max="13" width="44.25"/>
    <col customWidth="1" min="19" max="19" width="60.25"/>
  </cols>
  <sheetData>
    <row r="1">
      <c r="A1" s="6"/>
      <c r="M1" s="72" t="s">
        <v>57</v>
      </c>
      <c r="S1" s="4"/>
    </row>
    <row r="2">
      <c r="A2" s="6"/>
      <c r="M2" s="74"/>
    </row>
    <row r="3">
      <c r="A3" s="6"/>
      <c r="M3" s="78"/>
      <c r="N3" s="79"/>
      <c r="O3" s="79"/>
      <c r="P3" s="79"/>
      <c r="Q3" s="79"/>
      <c r="R3" s="79"/>
      <c r="S3" s="79"/>
    </row>
    <row r="4">
      <c r="A4" s="6"/>
      <c r="M4" s="81" t="s">
        <v>59</v>
      </c>
      <c r="N4" s="82">
        <v>1.82018E8</v>
      </c>
      <c r="O4" s="82">
        <v>1.74894E8</v>
      </c>
      <c r="P4" s="82">
        <v>1.57728E8</v>
      </c>
      <c r="Q4" s="82">
        <v>1.52954E8</v>
      </c>
      <c r="R4" s="82"/>
      <c r="S4" s="88"/>
    </row>
    <row r="5">
      <c r="A5" s="6"/>
      <c r="M5" s="81" t="s">
        <v>60</v>
      </c>
      <c r="N5" s="82">
        <v>6.0979E7</v>
      </c>
      <c r="O5" s="82">
        <v>5.1237E7</v>
      </c>
      <c r="P5" s="82">
        <v>4.5274E7</v>
      </c>
      <c r="Q5" s="82">
        <v>4.6033E7</v>
      </c>
      <c r="R5" s="82"/>
      <c r="S5" s="88"/>
    </row>
    <row r="6">
      <c r="A6" s="6"/>
      <c r="M6" s="84" t="s">
        <v>61</v>
      </c>
      <c r="N6" s="86">
        <v>3.1608E7</v>
      </c>
      <c r="O6" s="86">
        <v>2.5185E7</v>
      </c>
      <c r="P6" s="85">
        <v>1.9287E7</v>
      </c>
      <c r="Q6" s="86">
        <v>1.9687E7</v>
      </c>
      <c r="R6" s="87"/>
      <c r="S6" s="88"/>
    </row>
    <row r="7">
      <c r="A7" s="71"/>
      <c r="B7" s="98">
        <v>2021.0</v>
      </c>
      <c r="C7" s="98">
        <v>2020.0</v>
      </c>
      <c r="D7" s="4">
        <v>2019.0</v>
      </c>
      <c r="M7" s="84" t="s">
        <v>62</v>
      </c>
      <c r="N7" s="86">
        <v>1.4487E7</v>
      </c>
      <c r="O7" s="86">
        <v>1.3985E7</v>
      </c>
      <c r="P7" s="86">
        <v>1.7305E7</v>
      </c>
      <c r="Q7" s="86">
        <v>1.8107E7</v>
      </c>
      <c r="R7" s="89"/>
      <c r="S7" s="88"/>
    </row>
    <row r="8">
      <c r="A8" s="73" t="s">
        <v>58</v>
      </c>
      <c r="B8" s="9">
        <v>1.21039E8</v>
      </c>
      <c r="C8" s="42">
        <v>1.23657E8</v>
      </c>
      <c r="D8" s="42">
        <v>1.12454E8</v>
      </c>
      <c r="M8" s="84" t="s">
        <v>65</v>
      </c>
      <c r="N8" s="82">
        <v>1.7121E7</v>
      </c>
      <c r="O8" s="82">
        <v>1.12E7</v>
      </c>
      <c r="P8" s="82">
        <v>1982000.0</v>
      </c>
      <c r="Q8" s="82">
        <v>1580000.0</v>
      </c>
      <c r="R8" s="82"/>
      <c r="S8" s="88"/>
    </row>
    <row r="9">
      <c r="A9" s="73" t="s">
        <v>2</v>
      </c>
      <c r="B9" s="9">
        <v>6.0979E7</v>
      </c>
      <c r="C9" s="42">
        <v>5.1237E7</v>
      </c>
      <c r="D9" s="42">
        <v>4.5274E7</v>
      </c>
      <c r="M9" s="84" t="s">
        <v>128</v>
      </c>
      <c r="N9" s="82">
        <v>1.5283E7</v>
      </c>
      <c r="O9" s="82">
        <v>1.3576E7</v>
      </c>
      <c r="P9" s="82">
        <v>1.4481E7</v>
      </c>
      <c r="Q9" s="82">
        <v>1.4098E7</v>
      </c>
      <c r="R9" s="82"/>
      <c r="S9" s="88"/>
    </row>
    <row r="10">
      <c r="A10" s="71"/>
      <c r="C10" s="80"/>
      <c r="M10" s="84" t="s">
        <v>129</v>
      </c>
      <c r="N10" s="82">
        <v>1.5283E7</v>
      </c>
      <c r="O10" s="82">
        <v>1.3576E7</v>
      </c>
      <c r="P10" s="82">
        <v>1.4481E7</v>
      </c>
      <c r="Q10" s="82">
        <v>1.4098E7</v>
      </c>
      <c r="R10" s="82"/>
      <c r="S10" s="88"/>
    </row>
    <row r="11">
      <c r="A11" s="71"/>
      <c r="C11" s="80"/>
      <c r="M11" s="84" t="s">
        <v>130</v>
      </c>
      <c r="N11" s="82">
        <v>1.5513E7</v>
      </c>
      <c r="O11" s="82">
        <v>1.3869E7</v>
      </c>
      <c r="P11" s="82">
        <v>1.4707E7</v>
      </c>
      <c r="Q11" s="82">
        <v>1.4346E7</v>
      </c>
      <c r="R11" s="87"/>
      <c r="S11" s="88"/>
    </row>
    <row r="12">
      <c r="A12" s="71"/>
      <c r="B12" s="80"/>
      <c r="C12" s="80"/>
      <c r="M12" s="84" t="s">
        <v>131</v>
      </c>
      <c r="N12" s="86">
        <v>-230000.0</v>
      </c>
      <c r="O12" s="85">
        <v>-293000.0</v>
      </c>
      <c r="P12" s="86">
        <v>-226000.0</v>
      </c>
      <c r="Q12" s="86">
        <v>-248000.0</v>
      </c>
      <c r="R12" s="87"/>
      <c r="S12" s="88"/>
    </row>
    <row r="13">
      <c r="A13" s="71"/>
      <c r="B13" s="80"/>
      <c r="C13" s="80"/>
      <c r="M13" s="84" t="s">
        <v>66</v>
      </c>
      <c r="N13" s="86">
        <v>1.0387E7</v>
      </c>
      <c r="O13" s="86">
        <v>9344000.0</v>
      </c>
      <c r="P13" s="86">
        <v>9020000.0</v>
      </c>
      <c r="Q13" s="86">
        <v>8599000.0</v>
      </c>
      <c r="R13" s="90"/>
      <c r="S13" s="88"/>
    </row>
    <row r="14">
      <c r="A14" s="71"/>
      <c r="B14" s="80"/>
      <c r="C14" s="80"/>
      <c r="M14" s="84" t="s">
        <v>67</v>
      </c>
      <c r="N14" s="82">
        <v>1592000.0</v>
      </c>
      <c r="O14" s="82">
        <v>1410000.0</v>
      </c>
      <c r="P14" s="82">
        <v>1117000.0</v>
      </c>
      <c r="Q14" s="82">
        <v>1114000.0</v>
      </c>
      <c r="R14" s="82"/>
      <c r="S14" s="88"/>
    </row>
    <row r="15">
      <c r="A15" s="71"/>
      <c r="B15" s="80"/>
      <c r="C15" s="80"/>
      <c r="M15" s="84" t="s">
        <v>68</v>
      </c>
      <c r="N15" s="82">
        <v>2287000.0</v>
      </c>
      <c r="O15" s="82">
        <v>2040000.0</v>
      </c>
      <c r="P15" s="82">
        <v>1832000.0</v>
      </c>
      <c r="Q15" s="82">
        <v>2109000.0</v>
      </c>
      <c r="R15" s="82"/>
      <c r="S15" s="88"/>
    </row>
    <row r="16">
      <c r="A16" s="71"/>
      <c r="B16" s="80"/>
      <c r="C16" s="80"/>
      <c r="M16" s="84" t="s">
        <v>69</v>
      </c>
      <c r="N16" s="82">
        <v>6508000.0</v>
      </c>
      <c r="O16" s="82">
        <v>5894000.0</v>
      </c>
      <c r="P16" s="82">
        <v>6071000.0</v>
      </c>
      <c r="Q16" s="82">
        <v>5376000.0</v>
      </c>
      <c r="R16" s="82"/>
      <c r="S16" s="88"/>
    </row>
    <row r="17">
      <c r="A17" s="71"/>
      <c r="B17" s="80"/>
      <c r="C17" s="80"/>
      <c r="M17" s="84" t="s">
        <v>71</v>
      </c>
      <c r="N17" s="82">
        <v>3701000.0</v>
      </c>
      <c r="O17" s="82">
        <v>3132000.0</v>
      </c>
      <c r="P17" s="82">
        <v>2392000.0</v>
      </c>
      <c r="Q17" s="82">
        <v>2699000.0</v>
      </c>
      <c r="R17" s="82"/>
      <c r="S17" s="88"/>
    </row>
    <row r="18">
      <c r="A18" s="71"/>
      <c r="B18" s="80"/>
      <c r="C18" s="80"/>
      <c r="M18" s="84" t="s">
        <v>73</v>
      </c>
      <c r="N18" s="82" t="s">
        <v>74</v>
      </c>
      <c r="O18" s="82">
        <v>0.0</v>
      </c>
      <c r="P18" s="82">
        <v>94000.0</v>
      </c>
      <c r="Q18" s="82">
        <v>950000.0</v>
      </c>
      <c r="R18" s="82"/>
      <c r="S18" s="88"/>
    </row>
    <row r="19">
      <c r="A19" s="71"/>
      <c r="B19" s="80"/>
      <c r="C19" s="80"/>
      <c r="M19" s="81" t="s">
        <v>76</v>
      </c>
      <c r="N19" s="82">
        <v>1.21039E8</v>
      </c>
      <c r="O19" s="82">
        <v>1.23657E8</v>
      </c>
      <c r="P19" s="82">
        <v>1.12454E8</v>
      </c>
      <c r="Q19" s="82">
        <v>1.06921E8</v>
      </c>
      <c r="R19" s="82"/>
      <c r="S19" s="88"/>
    </row>
    <row r="20">
      <c r="A20" s="71"/>
      <c r="B20" s="80"/>
      <c r="C20" s="80"/>
      <c r="M20" s="84" t="s">
        <v>77</v>
      </c>
      <c r="N20" s="82">
        <v>1.8962E7</v>
      </c>
      <c r="O20" s="82">
        <v>1.8766E7</v>
      </c>
      <c r="P20" s="82">
        <v>1.7658E7</v>
      </c>
      <c r="Q20" s="82">
        <v>1.7035E7</v>
      </c>
      <c r="R20" s="82"/>
      <c r="S20" s="88"/>
    </row>
    <row r="21">
      <c r="A21" s="71"/>
      <c r="B21" s="80"/>
      <c r="C21" s="80"/>
      <c r="M21" s="84" t="s">
        <v>79</v>
      </c>
      <c r="N21" s="82">
        <v>4.7679E7</v>
      </c>
      <c r="O21" s="82">
        <v>4.6804E7</v>
      </c>
      <c r="P21" s="82">
        <v>4.3332E7</v>
      </c>
      <c r="Q21" s="82">
        <v>4.1851E7</v>
      </c>
      <c r="R21" s="82"/>
      <c r="S21" s="88"/>
    </row>
    <row r="22">
      <c r="A22" s="71"/>
      <c r="B22" s="80"/>
      <c r="C22" s="80"/>
      <c r="M22" s="84" t="s">
        <v>81</v>
      </c>
      <c r="N22" s="82">
        <v>0.0</v>
      </c>
      <c r="O22" s="82">
        <v>0.0</v>
      </c>
      <c r="P22" s="82">
        <v>0.0</v>
      </c>
      <c r="Q22" s="82">
        <v>0.0</v>
      </c>
      <c r="R22" s="82"/>
      <c r="S22" s="88"/>
    </row>
    <row r="23">
      <c r="A23" s="71"/>
      <c r="B23" s="80"/>
      <c r="C23" s="80"/>
      <c r="M23" s="84" t="s">
        <v>82</v>
      </c>
      <c r="N23" s="82">
        <v>884000.0</v>
      </c>
      <c r="O23" s="82">
        <v>882000.0</v>
      </c>
      <c r="P23" s="82">
        <v>854000.0</v>
      </c>
      <c r="Q23" s="82">
        <v>807000.0</v>
      </c>
      <c r="R23" s="82"/>
      <c r="S23" s="88"/>
    </row>
    <row r="24">
      <c r="A24" s="71"/>
      <c r="B24" s="80"/>
      <c r="C24" s="80"/>
      <c r="M24" s="84" t="s">
        <v>83</v>
      </c>
      <c r="N24" s="82">
        <v>1.2882E7</v>
      </c>
      <c r="O24" s="82">
        <v>1.2502E7</v>
      </c>
      <c r="P24" s="82">
        <v>1.1877E7</v>
      </c>
      <c r="Q24" s="82">
        <v>1.1176E7</v>
      </c>
      <c r="R24" s="87"/>
      <c r="S24" s="88"/>
    </row>
    <row r="25">
      <c r="A25" s="71"/>
      <c r="B25" s="80"/>
      <c r="C25" s="80"/>
      <c r="M25" s="84" t="s">
        <v>84</v>
      </c>
      <c r="N25" s="82">
        <v>2.9774E7</v>
      </c>
      <c r="O25" s="82">
        <v>2.9104E7</v>
      </c>
      <c r="P25" s="82">
        <v>2.6964E7</v>
      </c>
      <c r="Q25" s="82">
        <v>2.5992E7</v>
      </c>
      <c r="R25" s="82"/>
      <c r="S25" s="88"/>
    </row>
    <row r="26">
      <c r="A26" s="71"/>
      <c r="B26" s="80"/>
      <c r="C26" s="80"/>
      <c r="M26" s="84" t="s">
        <v>86</v>
      </c>
      <c r="N26" s="82">
        <v>4139000.0</v>
      </c>
      <c r="O26" s="82">
        <v>4316000.0</v>
      </c>
      <c r="P26" s="82">
        <v>3637000.0</v>
      </c>
      <c r="Q26" s="82">
        <v>3876000.0</v>
      </c>
      <c r="R26" s="82"/>
      <c r="S26" s="88"/>
    </row>
    <row r="27">
      <c r="A27" s="71"/>
      <c r="B27" s="98">
        <v>2021.0</v>
      </c>
      <c r="C27" s="98">
        <v>2020.0</v>
      </c>
      <c r="D27" s="4">
        <v>2019.0</v>
      </c>
      <c r="M27" s="84" t="s">
        <v>87</v>
      </c>
      <c r="N27" s="82">
        <v>-2.8717E7</v>
      </c>
      <c r="O27" s="82">
        <v>-2.8038E7</v>
      </c>
      <c r="P27" s="82">
        <v>-2.5674E7</v>
      </c>
      <c r="Q27" s="82">
        <v>-2.4816E7</v>
      </c>
      <c r="R27" s="82"/>
      <c r="S27" s="88"/>
    </row>
    <row r="28">
      <c r="A28" s="73" t="s">
        <v>78</v>
      </c>
      <c r="B28" s="9">
        <v>6.2769E7</v>
      </c>
      <c r="C28" s="42">
        <v>6.9123E7</v>
      </c>
      <c r="D28" s="42">
        <v>6.2293E7</v>
      </c>
      <c r="M28" s="84" t="s">
        <v>88</v>
      </c>
      <c r="N28" s="82">
        <v>8.1638E7</v>
      </c>
      <c r="O28" s="82">
        <v>8.9795E7</v>
      </c>
      <c r="P28" s="82">
        <v>8.1282E7</v>
      </c>
      <c r="Q28" s="82">
        <v>7.8064E7</v>
      </c>
      <c r="R28" s="87"/>
      <c r="S28" s="88"/>
    </row>
    <row r="29">
      <c r="A29" s="73" t="s">
        <v>80</v>
      </c>
      <c r="B29" s="9">
        <v>4.5226E7</v>
      </c>
      <c r="C29" s="42">
        <v>4.2493E7</v>
      </c>
      <c r="D29" s="42">
        <v>3.5964E7</v>
      </c>
      <c r="M29" s="84" t="s">
        <v>89</v>
      </c>
      <c r="N29" s="82">
        <v>3.5246E7</v>
      </c>
      <c r="O29" s="82">
        <v>3.6393E7</v>
      </c>
      <c r="P29" s="82">
        <v>3.3639E7</v>
      </c>
      <c r="Q29" s="82">
        <v>3.0453E7</v>
      </c>
      <c r="R29" s="87"/>
      <c r="S29" s="88"/>
    </row>
    <row r="30">
      <c r="A30" s="71"/>
      <c r="C30" s="80"/>
      <c r="M30" s="84" t="s">
        <v>90</v>
      </c>
      <c r="N30" s="82">
        <v>4.6392E7</v>
      </c>
      <c r="O30" s="82">
        <v>5.3402E7</v>
      </c>
      <c r="P30" s="82">
        <v>4.7643E7</v>
      </c>
      <c r="Q30" s="82">
        <v>4.7611E7</v>
      </c>
      <c r="R30" s="82"/>
      <c r="S30" s="88"/>
    </row>
    <row r="31">
      <c r="A31" s="71"/>
      <c r="C31" s="80"/>
      <c r="M31" s="84" t="s">
        <v>152</v>
      </c>
      <c r="N31" s="82">
        <v>1.0223E7</v>
      </c>
      <c r="O31" s="82">
        <v>8534000.0</v>
      </c>
      <c r="P31" s="82">
        <v>7819000.0</v>
      </c>
      <c r="Q31" s="82">
        <v>7640000.0</v>
      </c>
      <c r="R31" s="82"/>
      <c r="S31" s="88"/>
    </row>
    <row r="32">
      <c r="A32" s="71"/>
      <c r="B32" s="80"/>
      <c r="C32" s="80"/>
      <c r="M32" s="84" t="s">
        <v>153</v>
      </c>
      <c r="N32" s="82">
        <v>1.0223E7</v>
      </c>
      <c r="O32" s="82">
        <v>8534000.0</v>
      </c>
      <c r="P32" s="82">
        <v>7819000.0</v>
      </c>
      <c r="Q32" s="82">
        <v>7640000.0</v>
      </c>
      <c r="R32" s="82"/>
      <c r="S32" s="88"/>
    </row>
    <row r="33">
      <c r="A33" s="71"/>
      <c r="B33" s="80"/>
      <c r="C33" s="80"/>
      <c r="M33" s="84" t="s">
        <v>92</v>
      </c>
      <c r="N33" s="82">
        <v>1.0216E7</v>
      </c>
      <c r="O33" s="82">
        <v>6562000.0</v>
      </c>
      <c r="P33" s="82">
        <v>5695000.0</v>
      </c>
      <c r="Q33" s="82">
        <v>4182000.0</v>
      </c>
      <c r="R33" s="82"/>
      <c r="S33" s="88"/>
    </row>
    <row r="34">
      <c r="A34" s="71"/>
      <c r="B34" s="80"/>
      <c r="C34" s="80"/>
      <c r="M34" s="81" t="s">
        <v>93</v>
      </c>
      <c r="N34" s="82">
        <v>1.07995E8</v>
      </c>
      <c r="O34" s="82">
        <v>1.11616E8</v>
      </c>
      <c r="P34" s="82">
        <v>9.8257E7</v>
      </c>
      <c r="Q34" s="82">
        <v>9.3202E7</v>
      </c>
      <c r="R34" s="87"/>
      <c r="S34" s="88"/>
    </row>
    <row r="35">
      <c r="A35" s="71"/>
      <c r="B35" s="80"/>
      <c r="C35" s="80"/>
      <c r="M35" s="81" t="s">
        <v>94</v>
      </c>
      <c r="N35" s="82">
        <v>4.5226E7</v>
      </c>
      <c r="O35" s="82">
        <v>4.2493E7</v>
      </c>
      <c r="P35" s="82">
        <v>3.5964E7</v>
      </c>
      <c r="Q35" s="82">
        <v>3.123E7</v>
      </c>
      <c r="R35" s="82"/>
      <c r="S35" s="88"/>
    </row>
    <row r="36">
      <c r="A36" s="71"/>
      <c r="B36" s="80"/>
      <c r="C36" s="80"/>
      <c r="M36" s="84" t="s">
        <v>136</v>
      </c>
      <c r="N36" s="82">
        <v>3.7874E7</v>
      </c>
      <c r="O36" s="82">
        <v>3.6378E7</v>
      </c>
      <c r="P36" s="82">
        <v>3.1408E7</v>
      </c>
      <c r="Q36" s="82">
        <v>2.5336E7</v>
      </c>
      <c r="R36" s="82"/>
      <c r="S36" s="88"/>
    </row>
    <row r="37">
      <c r="A37" s="71"/>
      <c r="B37" s="80"/>
      <c r="C37" s="80"/>
      <c r="M37" s="84" t="s">
        <v>137</v>
      </c>
      <c r="N37" s="86">
        <v>1.2167E7</v>
      </c>
      <c r="O37" s="86">
        <v>1.0897E7</v>
      </c>
      <c r="P37" s="86">
        <v>1.081E7</v>
      </c>
      <c r="Q37" s="85">
        <v>8355000.0</v>
      </c>
      <c r="R37" s="87"/>
      <c r="S37" s="88"/>
    </row>
    <row r="38">
      <c r="A38" s="71"/>
      <c r="B38" s="80"/>
      <c r="C38" s="80"/>
      <c r="M38" s="84" t="s">
        <v>138</v>
      </c>
      <c r="N38" s="86">
        <v>1.1055E7</v>
      </c>
      <c r="O38" s="82">
        <v>9505000.0</v>
      </c>
      <c r="P38" s="82">
        <v>8544000.0</v>
      </c>
      <c r="Q38" s="82">
        <v>7537000.0</v>
      </c>
      <c r="R38" s="87"/>
      <c r="S38" s="88"/>
    </row>
    <row r="39">
      <c r="A39" s="71"/>
      <c r="B39" s="80"/>
      <c r="C39" s="80"/>
      <c r="M39" s="84" t="s">
        <v>140</v>
      </c>
      <c r="N39" s="86">
        <v>1112000.0</v>
      </c>
      <c r="O39" s="82">
        <v>1392000.0</v>
      </c>
      <c r="P39" s="82">
        <v>2266000.0</v>
      </c>
      <c r="Q39" s="82">
        <v>818000.0</v>
      </c>
      <c r="R39" s="87"/>
      <c r="S39" s="88"/>
    </row>
    <row r="40">
      <c r="A40" s="71"/>
      <c r="B40" s="80"/>
      <c r="C40" s="80"/>
      <c r="M40" s="74" t="s">
        <v>141</v>
      </c>
      <c r="N40" s="49">
        <v>1112000.0</v>
      </c>
      <c r="O40" s="49">
        <v>1392000.0</v>
      </c>
      <c r="P40" s="49">
        <v>2266000.0</v>
      </c>
      <c r="Q40" s="49">
        <v>818000.0</v>
      </c>
    </row>
    <row r="41">
      <c r="A41" s="71"/>
      <c r="B41" s="80"/>
      <c r="C41" s="80"/>
      <c r="M41" s="78" t="s">
        <v>155</v>
      </c>
      <c r="N41" s="95">
        <v>2.5707E7</v>
      </c>
      <c r="O41" s="95">
        <v>2.5481E7</v>
      </c>
      <c r="P41" s="95">
        <v>2.0598E7</v>
      </c>
      <c r="Q41" s="95">
        <v>1.6981E7</v>
      </c>
      <c r="R41" s="79"/>
      <c r="S41" s="79" t="s">
        <v>139</v>
      </c>
    </row>
    <row r="42">
      <c r="A42" s="71"/>
      <c r="B42" s="80"/>
      <c r="C42" s="80"/>
      <c r="M42" s="84" t="s">
        <v>142</v>
      </c>
      <c r="N42" s="82">
        <v>3586000.0</v>
      </c>
      <c r="O42" s="82">
        <v>3484000.0</v>
      </c>
      <c r="P42" s="82">
        <v>3354000.0</v>
      </c>
      <c r="Q42" s="82">
        <v>3098000.0</v>
      </c>
      <c r="R42" s="82"/>
      <c r="S42" s="88"/>
    </row>
    <row r="43">
      <c r="A43" s="71"/>
      <c r="B43" s="80"/>
      <c r="C43" s="80"/>
      <c r="M43" s="84" t="s">
        <v>96</v>
      </c>
      <c r="N43" s="82">
        <v>3766000.0</v>
      </c>
      <c r="O43" s="82">
        <v>2631000.0</v>
      </c>
      <c r="P43" s="82">
        <v>1202000.0</v>
      </c>
      <c r="Q43" s="82">
        <v>2796000.0</v>
      </c>
      <c r="R43" s="82"/>
      <c r="S43" s="88"/>
    </row>
    <row r="44">
      <c r="A44" s="71"/>
      <c r="B44" s="80"/>
      <c r="C44" s="80"/>
      <c r="M44" s="84" t="s">
        <v>97</v>
      </c>
      <c r="N44" s="82">
        <v>3766000.0</v>
      </c>
      <c r="O44" s="82">
        <v>2631000.0</v>
      </c>
      <c r="P44" s="82">
        <v>1202000.0</v>
      </c>
      <c r="Q44" s="82">
        <v>2796000.0</v>
      </c>
      <c r="R44" s="82"/>
      <c r="S44" s="88"/>
    </row>
    <row r="45">
      <c r="A45" s="71"/>
      <c r="B45" s="98">
        <v>2021.0</v>
      </c>
      <c r="C45" s="98">
        <v>2020.0</v>
      </c>
      <c r="D45" s="4">
        <v>2019.0</v>
      </c>
      <c r="M45" s="81" t="s">
        <v>103</v>
      </c>
      <c r="N45" s="82">
        <v>6.2769E7</v>
      </c>
      <c r="O45" s="82">
        <v>6.9123E7</v>
      </c>
      <c r="P45" s="82">
        <v>6.2293E7</v>
      </c>
      <c r="Q45" s="82">
        <v>6.1972E7</v>
      </c>
      <c r="R45" s="82"/>
      <c r="S45" s="88"/>
    </row>
    <row r="46">
      <c r="A46" s="73" t="s">
        <v>98</v>
      </c>
      <c r="B46" s="9">
        <v>1.07995E8</v>
      </c>
      <c r="C46" s="42">
        <v>1.11616E8</v>
      </c>
      <c r="D46" s="42">
        <v>9.8257E7</v>
      </c>
      <c r="M46" s="84" t="s">
        <v>105</v>
      </c>
      <c r="N46" s="86">
        <v>2.9985E7</v>
      </c>
      <c r="O46" s="86">
        <v>3.2635E7</v>
      </c>
      <c r="P46" s="86">
        <v>2.6494E7</v>
      </c>
      <c r="Q46" s="86">
        <v>2.7684E7</v>
      </c>
      <c r="R46" s="87"/>
      <c r="S46" s="88"/>
    </row>
    <row r="47">
      <c r="A47" s="73" t="s">
        <v>100</v>
      </c>
      <c r="B47" s="9">
        <v>7.4023E7</v>
      </c>
      <c r="C47" s="42">
        <v>6.3278E7</v>
      </c>
      <c r="D47" s="42">
        <v>5.9471E7</v>
      </c>
      <c r="M47" s="84" t="s">
        <v>106</v>
      </c>
      <c r="N47" s="82">
        <v>2.9985E7</v>
      </c>
      <c r="O47" s="82">
        <v>3.2635E7</v>
      </c>
      <c r="P47" s="82">
        <v>2.6494E7</v>
      </c>
      <c r="Q47" s="82">
        <v>2.7684E7</v>
      </c>
      <c r="R47" s="82"/>
      <c r="S47" s="88"/>
    </row>
    <row r="48">
      <c r="A48" s="96" t="s">
        <v>102</v>
      </c>
      <c r="C48" s="80"/>
      <c r="M48" s="84" t="s">
        <v>145</v>
      </c>
      <c r="N48" s="82">
        <v>7487000.0</v>
      </c>
      <c r="O48" s="82">
        <v>7214000.0</v>
      </c>
      <c r="P48" s="82">
        <v>5958000.0</v>
      </c>
      <c r="Q48" s="82">
        <v>7506000.0</v>
      </c>
      <c r="R48" s="82"/>
      <c r="S48" s="88"/>
    </row>
    <row r="49">
      <c r="A49" s="71"/>
      <c r="C49" s="80"/>
      <c r="M49" s="84" t="s">
        <v>146</v>
      </c>
      <c r="N49" s="82">
        <v>7487000.0</v>
      </c>
      <c r="O49" s="82">
        <v>7214000.0</v>
      </c>
      <c r="P49" s="82">
        <v>5958000.0</v>
      </c>
      <c r="Q49" s="82">
        <v>7506000.0</v>
      </c>
      <c r="R49" s="82"/>
      <c r="S49" s="88"/>
    </row>
    <row r="50">
      <c r="A50" s="71"/>
      <c r="C50" s="80"/>
      <c r="M50" s="84" t="s">
        <v>108</v>
      </c>
      <c r="N50" s="82">
        <v>5713000.0</v>
      </c>
      <c r="O50" s="82">
        <v>6559000.0</v>
      </c>
      <c r="P50" s="82">
        <v>7444000.0</v>
      </c>
      <c r="Q50" s="82">
        <v>8242000.0</v>
      </c>
      <c r="R50" s="82"/>
      <c r="S50" s="88"/>
    </row>
    <row r="51">
      <c r="A51" s="71"/>
      <c r="C51" s="80"/>
      <c r="M51" s="84" t="s">
        <v>163</v>
      </c>
      <c r="N51" s="82">
        <v>8898000.0</v>
      </c>
      <c r="O51" s="82">
        <v>1.0771E7</v>
      </c>
      <c r="P51" s="82">
        <v>1.0663E7</v>
      </c>
      <c r="Q51" s="82">
        <v>9951000.0</v>
      </c>
      <c r="R51" s="82"/>
      <c r="S51" s="88"/>
    </row>
    <row r="52">
      <c r="A52" s="71"/>
      <c r="B52" s="80"/>
      <c r="C52" s="80"/>
      <c r="M52" s="84" t="s">
        <v>109</v>
      </c>
      <c r="N52" s="86">
        <v>1.0686E7</v>
      </c>
      <c r="O52" s="86">
        <v>1.1944E7</v>
      </c>
      <c r="P52" s="86">
        <v>1.1734E7</v>
      </c>
      <c r="Q52" s="86">
        <v>8589000.0</v>
      </c>
      <c r="R52" s="90"/>
      <c r="S52" s="88"/>
    </row>
    <row r="53">
      <c r="A53" s="71"/>
      <c r="B53" s="80"/>
      <c r="C53" s="80"/>
      <c r="M53" s="81" t="s">
        <v>110</v>
      </c>
      <c r="N53" s="86">
        <v>7.4023E7</v>
      </c>
      <c r="O53" s="86">
        <v>6.3278E7</v>
      </c>
      <c r="P53" s="86">
        <v>5.9471E7</v>
      </c>
      <c r="Q53" s="86">
        <v>5.9752E7</v>
      </c>
      <c r="R53" s="90"/>
      <c r="S53" s="88"/>
    </row>
    <row r="54">
      <c r="A54" s="71"/>
      <c r="B54" s="80"/>
      <c r="C54" s="80"/>
      <c r="M54" s="84" t="s">
        <v>111</v>
      </c>
      <c r="N54" s="86">
        <v>7.4023E7</v>
      </c>
      <c r="O54" s="86">
        <v>6.3278E7</v>
      </c>
      <c r="P54" s="86">
        <v>5.9471E7</v>
      </c>
      <c r="Q54" s="86">
        <v>5.9752E7</v>
      </c>
      <c r="R54" s="90"/>
      <c r="S54" s="88"/>
    </row>
    <row r="55">
      <c r="A55" s="71"/>
      <c r="B55" s="80"/>
      <c r="C55" s="80"/>
      <c r="M55" s="84" t="s">
        <v>112</v>
      </c>
      <c r="N55" s="82">
        <v>3120000.0</v>
      </c>
      <c r="O55" s="82">
        <v>3120000.0</v>
      </c>
      <c r="P55" s="82">
        <v>3120000.0</v>
      </c>
      <c r="Q55" s="82">
        <v>3120000.0</v>
      </c>
      <c r="R55" s="82"/>
      <c r="S55" s="88"/>
    </row>
    <row r="56">
      <c r="A56" s="71"/>
      <c r="B56" s="80"/>
      <c r="C56" s="80"/>
      <c r="M56" s="84" t="s">
        <v>162</v>
      </c>
      <c r="N56" s="82">
        <v>0.0</v>
      </c>
      <c r="O56" s="82">
        <v>0.0</v>
      </c>
      <c r="P56" s="82">
        <v>0.0</v>
      </c>
      <c r="Q56" s="82">
        <v>0.0</v>
      </c>
      <c r="R56" s="82"/>
      <c r="S56" s="88"/>
    </row>
    <row r="57">
      <c r="A57" s="71"/>
      <c r="B57" s="80"/>
      <c r="C57" s="80"/>
      <c r="M57" s="84" t="s">
        <v>113</v>
      </c>
      <c r="N57" s="82">
        <v>3120000.0</v>
      </c>
      <c r="O57" s="82">
        <v>3120000.0</v>
      </c>
      <c r="P57" s="82">
        <v>3120000.0</v>
      </c>
      <c r="Q57" s="82">
        <v>3120000.0</v>
      </c>
      <c r="R57" s="82"/>
      <c r="S57" s="88"/>
    </row>
    <row r="58">
      <c r="A58" s="71"/>
      <c r="B58" s="80"/>
      <c r="C58" s="80"/>
      <c r="M58" s="81" t="s">
        <v>49</v>
      </c>
      <c r="N58" s="82">
        <v>1.2306E8</v>
      </c>
      <c r="O58" s="82">
        <v>1.1389E8</v>
      </c>
      <c r="P58" s="82">
        <v>1.10659E8</v>
      </c>
      <c r="Q58" s="82">
        <v>1.06216E8</v>
      </c>
      <c r="R58" s="82"/>
      <c r="S58" s="88"/>
    </row>
    <row r="59">
      <c r="A59" s="71"/>
      <c r="B59" s="80"/>
      <c r="C59" s="80"/>
      <c r="M59" s="84" t="s">
        <v>164</v>
      </c>
      <c r="N59" s="82">
        <v>3.9099E7</v>
      </c>
      <c r="O59" s="82">
        <v>3.849E7</v>
      </c>
      <c r="P59" s="82">
        <v>3.8417E7</v>
      </c>
      <c r="Q59" s="82">
        <v>3.4362E7</v>
      </c>
      <c r="R59" s="82"/>
      <c r="S59" s="88"/>
    </row>
    <row r="60">
      <c r="A60" s="71"/>
      <c r="B60" s="80"/>
      <c r="C60" s="80"/>
      <c r="M60" s="84" t="s">
        <v>148</v>
      </c>
      <c r="N60" s="82">
        <v>-1.3058E7</v>
      </c>
      <c r="O60" s="82">
        <v>-1.5242E7</v>
      </c>
      <c r="P60" s="82">
        <v>-1.5891E7</v>
      </c>
      <c r="Q60" s="82">
        <v>-1.5222E7</v>
      </c>
      <c r="R60" s="82"/>
      <c r="S60" s="88"/>
    </row>
    <row r="61">
      <c r="A61" s="71"/>
      <c r="B61" s="80"/>
      <c r="C61" s="80"/>
      <c r="M61" s="84" t="s">
        <v>117</v>
      </c>
      <c r="N61" s="82">
        <v>1.04008E8</v>
      </c>
      <c r="O61" s="82">
        <v>9.5913E7</v>
      </c>
      <c r="P61" s="82">
        <v>8.5965E7</v>
      </c>
      <c r="Q61" s="82">
        <v>8.7436E7</v>
      </c>
      <c r="R61" s="82"/>
      <c r="S61" s="88"/>
    </row>
    <row r="62">
      <c r="A62" s="71"/>
      <c r="B62" s="80"/>
      <c r="C62" s="80"/>
      <c r="M62" s="84" t="s">
        <v>118</v>
      </c>
      <c r="N62" s="82">
        <v>7.4023E7</v>
      </c>
      <c r="O62" s="82">
        <v>6.3278E7</v>
      </c>
      <c r="P62" s="82">
        <v>5.9471E7</v>
      </c>
      <c r="Q62" s="82">
        <v>5.9752E7</v>
      </c>
      <c r="R62" s="82"/>
      <c r="S62" s="88"/>
    </row>
    <row r="63">
      <c r="A63" s="71"/>
      <c r="B63" s="80"/>
      <c r="C63" s="80"/>
      <c r="M63" s="84" t="s">
        <v>121</v>
      </c>
      <c r="N63" s="82">
        <v>-7615000.0</v>
      </c>
      <c r="O63" s="82">
        <v>-2.6517E7</v>
      </c>
      <c r="P63" s="82">
        <v>-2.1811E7</v>
      </c>
      <c r="Q63" s="82">
        <v>-1.8312E7</v>
      </c>
      <c r="R63" s="82"/>
      <c r="S63" s="88"/>
    </row>
    <row r="64">
      <c r="A64" s="71"/>
      <c r="B64" s="98">
        <v>2021.0</v>
      </c>
      <c r="C64" s="98">
        <v>2020.0</v>
      </c>
      <c r="D64" s="4">
        <v>2019.0</v>
      </c>
      <c r="M64" s="84" t="s">
        <v>122</v>
      </c>
      <c r="N64" s="82">
        <v>1.5753E7</v>
      </c>
      <c r="O64" s="82">
        <v>8744000.0</v>
      </c>
      <c r="P64" s="82">
        <v>9310000.0</v>
      </c>
      <c r="Q64" s="82">
        <v>1.4803E7</v>
      </c>
      <c r="R64" s="82"/>
      <c r="S64" s="88"/>
    </row>
    <row r="65">
      <c r="A65" s="73" t="s">
        <v>119</v>
      </c>
      <c r="B65" s="122">
        <f t="shared" ref="B65:D65" si="1">SUM(B46+B47)</f>
        <v>182018000</v>
      </c>
      <c r="C65" s="122">
        <f t="shared" si="1"/>
        <v>174894000</v>
      </c>
      <c r="D65" s="122">
        <f t="shared" si="1"/>
        <v>157728000</v>
      </c>
      <c r="M65" s="84" t="s">
        <v>123</v>
      </c>
      <c r="N65" s="86">
        <v>1.07774E8</v>
      </c>
      <c r="O65" s="86">
        <v>9.8544E7</v>
      </c>
      <c r="P65" s="86">
        <v>8.7167E7</v>
      </c>
      <c r="Q65" s="86">
        <v>9.0232E7</v>
      </c>
      <c r="R65" s="89"/>
      <c r="S65" s="88"/>
    </row>
    <row r="66">
      <c r="A66" s="73" t="s">
        <v>49</v>
      </c>
      <c r="B66" s="9">
        <v>1.2306E8</v>
      </c>
      <c r="C66" s="42">
        <v>1.1389E8</v>
      </c>
      <c r="D66" s="42">
        <v>1.10659E8</v>
      </c>
      <c r="M66" s="84" t="s">
        <v>124</v>
      </c>
      <c r="N66" s="82">
        <v>-7615000.0</v>
      </c>
      <c r="O66" s="82">
        <v>-2.6517E7</v>
      </c>
      <c r="P66" s="82">
        <v>-2.1811E7</v>
      </c>
      <c r="Q66" s="82">
        <v>-1.8312E7</v>
      </c>
      <c r="R66" s="82"/>
      <c r="S66" s="88"/>
    </row>
    <row r="67">
      <c r="A67" s="6"/>
      <c r="M67" s="81" t="s">
        <v>98</v>
      </c>
      <c r="N67" s="82">
        <v>3.3751E7</v>
      </c>
      <c r="O67" s="82">
        <v>3.5266E7</v>
      </c>
      <c r="P67" s="82">
        <v>2.7696E7</v>
      </c>
      <c r="Q67" s="82">
        <v>3.048E7</v>
      </c>
      <c r="R67" s="82"/>
      <c r="S67" s="88"/>
    </row>
    <row r="68">
      <c r="A68" s="6"/>
      <c r="M68" s="84" t="s">
        <v>125</v>
      </c>
      <c r="N68" s="82">
        <v>1.9264E7</v>
      </c>
      <c r="O68" s="82">
        <v>2.1281E7</v>
      </c>
      <c r="P68" s="82">
        <v>1.0391E7</v>
      </c>
      <c r="Q68" s="82">
        <v>1.2373E7</v>
      </c>
      <c r="R68" s="82"/>
      <c r="S68" s="88"/>
    </row>
    <row r="69">
      <c r="A69" s="6"/>
      <c r="M69" s="84" t="s">
        <v>126</v>
      </c>
      <c r="N69" s="82">
        <v>3119843.0</v>
      </c>
      <c r="O69" s="82">
        <v>3119843.0</v>
      </c>
      <c r="P69" s="82">
        <v>3119843.0</v>
      </c>
      <c r="Q69" s="82">
        <v>3119843.0</v>
      </c>
      <c r="R69" s="82"/>
      <c r="S69" s="88"/>
    </row>
    <row r="70">
      <c r="A70" s="6"/>
      <c r="M70" s="84" t="s">
        <v>127</v>
      </c>
      <c r="N70" s="82">
        <v>2628965.0</v>
      </c>
      <c r="O70" s="82">
        <v>2632512.0</v>
      </c>
      <c r="P70" s="82">
        <v>2632507.0</v>
      </c>
      <c r="Q70" s="82">
        <v>2662324.0</v>
      </c>
      <c r="R70" s="87"/>
      <c r="S70" s="88"/>
    </row>
    <row r="71">
      <c r="A71" s="6"/>
      <c r="M71" s="84" t="s">
        <v>165</v>
      </c>
      <c r="N71" s="82">
        <v>490878.0</v>
      </c>
      <c r="O71" s="82">
        <v>487331.0</v>
      </c>
      <c r="P71" s="82">
        <v>487336.0</v>
      </c>
      <c r="Q71" s="82">
        <v>457519.0</v>
      </c>
      <c r="R71" s="82"/>
      <c r="S71" s="88"/>
    </row>
    <row r="72">
      <c r="A72" s="6"/>
      <c r="M72" s="84"/>
      <c r="N72" s="82"/>
      <c r="O72" s="82"/>
      <c r="P72" s="82"/>
      <c r="Q72" s="82"/>
      <c r="R72" s="82"/>
      <c r="S72" s="88"/>
    </row>
    <row r="73">
      <c r="A73" s="6"/>
      <c r="M73" s="84"/>
      <c r="N73" s="86"/>
      <c r="O73" s="86"/>
      <c r="P73" s="86"/>
      <c r="Q73" s="86"/>
      <c r="R73" s="89"/>
      <c r="S73" s="88"/>
    </row>
    <row r="74">
      <c r="A74" s="6"/>
      <c r="M74" s="84"/>
      <c r="N74" s="82"/>
      <c r="O74" s="82"/>
      <c r="P74" s="82"/>
      <c r="Q74" s="82"/>
      <c r="R74" s="82"/>
      <c r="S74" s="88"/>
    </row>
    <row r="75">
      <c r="A75" s="6"/>
      <c r="M75" s="84"/>
      <c r="N75" s="89"/>
      <c r="O75" s="89"/>
      <c r="P75" s="89"/>
      <c r="Q75" s="89"/>
      <c r="R75" s="89"/>
      <c r="S75" s="88"/>
    </row>
    <row r="76">
      <c r="A76" s="6"/>
      <c r="M76" s="84"/>
      <c r="N76" s="82"/>
      <c r="O76" s="82"/>
      <c r="P76" s="82"/>
      <c r="Q76" s="82"/>
      <c r="R76" s="82"/>
      <c r="S76" s="88"/>
    </row>
    <row r="77">
      <c r="A77" s="6"/>
      <c r="M77" s="84"/>
      <c r="N77" s="82"/>
      <c r="O77" s="82"/>
      <c r="P77" s="82"/>
      <c r="Q77" s="82"/>
      <c r="R77" s="82"/>
    </row>
    <row r="78">
      <c r="A78" s="6"/>
    </row>
    <row r="79">
      <c r="A79" s="6"/>
    </row>
    <row r="80">
      <c r="A80" s="6"/>
    </row>
    <row r="81">
      <c r="A81" s="6"/>
    </row>
    <row r="82">
      <c r="A82" s="6"/>
    </row>
    <row r="83">
      <c r="A83" s="6"/>
    </row>
    <row r="84">
      <c r="A84" s="6"/>
    </row>
    <row r="85">
      <c r="A85" s="6"/>
    </row>
    <row r="86">
      <c r="A86" s="6"/>
    </row>
    <row r="87">
      <c r="A87" s="6"/>
    </row>
    <row r="88">
      <c r="A88" s="6"/>
    </row>
    <row r="89">
      <c r="A89" s="6"/>
    </row>
    <row r="90">
      <c r="A90" s="6"/>
    </row>
    <row r="91">
      <c r="A91" s="6"/>
    </row>
    <row r="92">
      <c r="A92" s="6"/>
    </row>
    <row r="93">
      <c r="A93" s="6"/>
    </row>
    <row r="94">
      <c r="A94" s="6"/>
    </row>
    <row r="95">
      <c r="A95" s="6"/>
    </row>
    <row r="96">
      <c r="A96" s="6"/>
    </row>
    <row r="97">
      <c r="A97" s="6"/>
    </row>
    <row r="98">
      <c r="A98" s="6"/>
    </row>
    <row r="99">
      <c r="A99" s="6"/>
    </row>
    <row r="100">
      <c r="A100" s="6"/>
    </row>
    <row r="101">
      <c r="A101" s="6"/>
    </row>
    <row r="102">
      <c r="A102" s="6"/>
    </row>
    <row r="103">
      <c r="A103" s="6"/>
    </row>
    <row r="104">
      <c r="A104" s="6"/>
    </row>
    <row r="105">
      <c r="A105" s="6"/>
    </row>
    <row r="106">
      <c r="A106" s="6"/>
    </row>
    <row r="107">
      <c r="A107" s="6"/>
    </row>
    <row r="108">
      <c r="A108" s="6"/>
    </row>
    <row r="109">
      <c r="A109" s="6"/>
    </row>
    <row r="110">
      <c r="A110" s="6"/>
    </row>
    <row r="111">
      <c r="A111" s="6"/>
    </row>
    <row r="112">
      <c r="A112" s="6"/>
    </row>
    <row r="113">
      <c r="A113" s="6"/>
    </row>
    <row r="114">
      <c r="A114" s="6"/>
    </row>
    <row r="115">
      <c r="A115" s="6"/>
    </row>
    <row r="116">
      <c r="A116" s="6"/>
    </row>
    <row r="117">
      <c r="A117" s="6"/>
    </row>
    <row r="118">
      <c r="A118" s="6"/>
    </row>
    <row r="119">
      <c r="A119" s="6"/>
    </row>
    <row r="120">
      <c r="A120" s="6"/>
    </row>
    <row r="121">
      <c r="A121" s="6"/>
    </row>
    <row r="122">
      <c r="A122" s="6"/>
    </row>
    <row r="123">
      <c r="A123" s="6"/>
    </row>
    <row r="124">
      <c r="A124" s="6"/>
    </row>
    <row r="125">
      <c r="A125" s="6"/>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6"/>
    </row>
    <row r="142">
      <c r="A142" s="6"/>
    </row>
    <row r="143">
      <c r="A143" s="6"/>
    </row>
    <row r="144">
      <c r="A144" s="6"/>
    </row>
    <row r="145">
      <c r="A145" s="6"/>
    </row>
    <row r="146">
      <c r="A146" s="6"/>
    </row>
    <row r="147">
      <c r="A147" s="6"/>
    </row>
    <row r="148">
      <c r="A148" s="6"/>
    </row>
    <row r="149">
      <c r="A149" s="6"/>
    </row>
    <row r="150">
      <c r="A150" s="6"/>
    </row>
    <row r="151">
      <c r="A151" s="6"/>
    </row>
    <row r="152">
      <c r="A152" s="6"/>
    </row>
    <row r="153">
      <c r="A153" s="6"/>
    </row>
    <row r="154">
      <c r="A154" s="6"/>
    </row>
    <row r="155">
      <c r="A155" s="6"/>
    </row>
    <row r="156">
      <c r="A156" s="6"/>
    </row>
    <row r="157">
      <c r="A157" s="6"/>
    </row>
    <row r="158">
      <c r="A158" s="6"/>
    </row>
    <row r="159">
      <c r="A159" s="6"/>
    </row>
    <row r="160">
      <c r="A160" s="6"/>
    </row>
    <row r="161">
      <c r="A161" s="6"/>
    </row>
    <row r="162">
      <c r="A162" s="6"/>
    </row>
    <row r="163">
      <c r="A163" s="6"/>
    </row>
    <row r="164">
      <c r="A164" s="6"/>
    </row>
    <row r="165">
      <c r="A165" s="6"/>
    </row>
    <row r="166">
      <c r="A166" s="6"/>
    </row>
    <row r="167">
      <c r="A167" s="6"/>
    </row>
    <row r="168">
      <c r="A168" s="6"/>
    </row>
    <row r="169">
      <c r="A169" s="6"/>
    </row>
    <row r="170">
      <c r="A170" s="6"/>
    </row>
    <row r="171">
      <c r="A171" s="6"/>
    </row>
    <row r="172">
      <c r="A172" s="6"/>
    </row>
    <row r="173">
      <c r="A173" s="6"/>
    </row>
    <row r="174">
      <c r="A174" s="6"/>
    </row>
    <row r="175">
      <c r="A175" s="6"/>
    </row>
    <row r="176">
      <c r="A176" s="6"/>
    </row>
    <row r="177">
      <c r="A177" s="6"/>
    </row>
    <row r="178">
      <c r="A178" s="6"/>
    </row>
    <row r="179">
      <c r="A179" s="6"/>
    </row>
    <row r="180">
      <c r="A180" s="6"/>
    </row>
    <row r="181">
      <c r="A181" s="6"/>
    </row>
    <row r="182">
      <c r="A182" s="6"/>
    </row>
    <row r="183">
      <c r="A183" s="6"/>
    </row>
    <row r="184">
      <c r="A184" s="6"/>
    </row>
    <row r="185">
      <c r="A185" s="6"/>
    </row>
    <row r="186">
      <c r="A186" s="6"/>
    </row>
    <row r="187">
      <c r="A187" s="6"/>
    </row>
    <row r="188">
      <c r="A188" s="6"/>
    </row>
    <row r="189">
      <c r="A189" s="6"/>
    </row>
    <row r="190">
      <c r="A190" s="6"/>
    </row>
    <row r="191">
      <c r="A191" s="6"/>
    </row>
    <row r="192">
      <c r="A192" s="6"/>
    </row>
    <row r="193">
      <c r="A193" s="6"/>
    </row>
    <row r="194">
      <c r="A194" s="6"/>
    </row>
    <row r="195">
      <c r="A195" s="6"/>
    </row>
    <row r="196">
      <c r="A196" s="6"/>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sheetData>
  <mergeCells count="1">
    <mergeCell ref="A48:B4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13" max="13" width="45.25"/>
    <col customWidth="1" min="19" max="19" width="50.13"/>
  </cols>
  <sheetData>
    <row r="1">
      <c r="A1" s="6"/>
      <c r="M1" s="32"/>
      <c r="S1" s="4"/>
    </row>
    <row r="2">
      <c r="A2" s="71"/>
      <c r="B2" s="98">
        <v>2021.0</v>
      </c>
      <c r="C2" s="98">
        <v>2020.0</v>
      </c>
      <c r="D2" s="4">
        <v>2019.0</v>
      </c>
      <c r="M2" s="36" t="s">
        <v>57</v>
      </c>
    </row>
    <row r="3">
      <c r="A3" s="73" t="s">
        <v>58</v>
      </c>
      <c r="B3" s="9">
        <v>2.1927E7</v>
      </c>
      <c r="C3" s="42">
        <v>2.1876E7</v>
      </c>
      <c r="D3" s="42">
        <v>2.1924E7</v>
      </c>
      <c r="M3" s="43"/>
    </row>
    <row r="4">
      <c r="A4" s="73" t="s">
        <v>2</v>
      </c>
      <c r="B4" s="9">
        <v>3626000.0</v>
      </c>
      <c r="C4" s="42">
        <v>2825000.0</v>
      </c>
      <c r="D4" s="42">
        <v>3127000.0</v>
      </c>
      <c r="M4" s="50" t="s">
        <v>59</v>
      </c>
      <c r="N4" s="95">
        <v>2.5553E7</v>
      </c>
      <c r="O4" s="95">
        <v>2.4701E7</v>
      </c>
      <c r="P4" s="95">
        <v>2.5051E7</v>
      </c>
      <c r="Q4" s="95">
        <v>2.3696E7</v>
      </c>
      <c r="R4" s="79"/>
      <c r="S4" s="79" t="s">
        <v>139</v>
      </c>
    </row>
    <row r="5">
      <c r="A5" s="71"/>
      <c r="C5" s="80"/>
      <c r="M5" s="50" t="s">
        <v>60</v>
      </c>
      <c r="N5" s="82">
        <v>3626000.0</v>
      </c>
      <c r="O5" s="82">
        <v>2825000.0</v>
      </c>
      <c r="P5" s="82">
        <v>3127000.0</v>
      </c>
      <c r="Q5" s="82">
        <v>2706000.0</v>
      </c>
      <c r="R5" s="87"/>
      <c r="S5" s="88"/>
    </row>
    <row r="6">
      <c r="A6" s="71"/>
      <c r="C6" s="80"/>
      <c r="M6" s="43" t="s">
        <v>61</v>
      </c>
      <c r="N6" s="82">
        <v>1393000.0</v>
      </c>
      <c r="O6" s="82">
        <v>877000.0</v>
      </c>
      <c r="P6" s="82">
        <v>225000.0</v>
      </c>
      <c r="Q6" s="82">
        <v>316000.0</v>
      </c>
      <c r="R6" s="87"/>
      <c r="S6" s="88"/>
    </row>
    <row r="7">
      <c r="A7" s="71"/>
      <c r="B7" s="80"/>
      <c r="C7" s="80"/>
      <c r="M7" s="43" t="s">
        <v>62</v>
      </c>
      <c r="N7" s="86">
        <v>1393000.0</v>
      </c>
      <c r="O7" s="86">
        <v>877000.0</v>
      </c>
      <c r="P7" s="85">
        <v>225000.0</v>
      </c>
      <c r="Q7" s="85">
        <v>316000.0</v>
      </c>
      <c r="R7" s="87"/>
      <c r="S7" s="88"/>
    </row>
    <row r="8">
      <c r="A8" s="71"/>
      <c r="B8" s="80"/>
      <c r="C8" s="80"/>
      <c r="M8" s="58" t="s">
        <v>63</v>
      </c>
      <c r="N8" s="86" t="s">
        <v>74</v>
      </c>
      <c r="O8" s="86" t="s">
        <v>74</v>
      </c>
      <c r="P8" s="86">
        <v>225000.0</v>
      </c>
      <c r="Q8" s="86" t="s">
        <v>74</v>
      </c>
      <c r="R8" s="89"/>
      <c r="S8" s="88"/>
    </row>
    <row r="9">
      <c r="A9" s="71"/>
      <c r="B9" s="80"/>
      <c r="C9" s="80"/>
      <c r="M9" s="59" t="s">
        <v>128</v>
      </c>
      <c r="N9" s="82">
        <v>1982000.0</v>
      </c>
      <c r="O9" s="82">
        <v>1768000.0</v>
      </c>
      <c r="P9" s="82">
        <v>2395000.0</v>
      </c>
      <c r="Q9" s="82">
        <v>2133000.0</v>
      </c>
      <c r="R9" s="82"/>
      <c r="S9" s="88"/>
    </row>
    <row r="10">
      <c r="A10" s="71"/>
      <c r="B10" s="80"/>
      <c r="C10" s="80"/>
      <c r="M10" s="59" t="s">
        <v>129</v>
      </c>
      <c r="N10" s="82">
        <v>1982000.0</v>
      </c>
      <c r="O10" s="82">
        <v>1768000.0</v>
      </c>
      <c r="P10" s="82">
        <v>2395000.0</v>
      </c>
      <c r="Q10" s="82">
        <v>2133000.0</v>
      </c>
      <c r="R10" s="82"/>
      <c r="S10" s="88"/>
    </row>
    <row r="11">
      <c r="A11" s="71"/>
      <c r="B11" s="80"/>
      <c r="C11" s="80"/>
      <c r="M11" s="59" t="s">
        <v>71</v>
      </c>
      <c r="N11" s="82">
        <v>251000.0</v>
      </c>
      <c r="O11" s="82">
        <v>172000.0</v>
      </c>
      <c r="P11" s="82">
        <v>252000.0</v>
      </c>
      <c r="Q11" s="82">
        <v>249000.0</v>
      </c>
      <c r="R11" s="82"/>
      <c r="S11" s="88"/>
    </row>
    <row r="12">
      <c r="A12" s="71"/>
      <c r="B12" s="80"/>
      <c r="C12" s="80"/>
      <c r="M12" s="59" t="s">
        <v>73</v>
      </c>
      <c r="N12" s="82" t="s">
        <v>74</v>
      </c>
      <c r="O12" s="82">
        <v>8000.0</v>
      </c>
      <c r="P12" s="82">
        <v>255000.0</v>
      </c>
      <c r="Q12" s="82">
        <v>8000.0</v>
      </c>
      <c r="R12" s="87"/>
      <c r="S12" s="88"/>
    </row>
    <row r="13">
      <c r="A13" s="71"/>
      <c r="B13" s="80"/>
      <c r="C13" s="80"/>
      <c r="M13" s="68" t="s">
        <v>76</v>
      </c>
      <c r="N13" s="86">
        <v>2.1927E7</v>
      </c>
      <c r="O13" s="85">
        <v>2.1876E7</v>
      </c>
      <c r="P13" s="86">
        <v>2.1924E7</v>
      </c>
      <c r="Q13" s="86">
        <v>2.099E7</v>
      </c>
      <c r="R13" s="87"/>
      <c r="S13" s="88"/>
    </row>
    <row r="14">
      <c r="A14" s="71"/>
      <c r="B14" s="80"/>
      <c r="C14" s="80"/>
      <c r="M14" s="59" t="s">
        <v>77</v>
      </c>
      <c r="N14" s="86">
        <v>2565000.0</v>
      </c>
      <c r="O14" s="86">
        <v>2266000.0</v>
      </c>
      <c r="P14" s="86">
        <v>2792000.0</v>
      </c>
      <c r="Q14" s="86">
        <v>1956000.0</v>
      </c>
      <c r="R14" s="90"/>
      <c r="S14" s="88"/>
    </row>
    <row r="15">
      <c r="A15" s="71"/>
      <c r="B15" s="80"/>
      <c r="C15" s="80"/>
      <c r="M15" s="59" t="s">
        <v>79</v>
      </c>
      <c r="N15" s="82">
        <v>3415000.0</v>
      </c>
      <c r="O15" s="82">
        <v>3154000.0</v>
      </c>
      <c r="P15" s="82">
        <v>4093000.0</v>
      </c>
      <c r="Q15" s="82">
        <v>3473000.0</v>
      </c>
      <c r="R15" s="87"/>
      <c r="S15" s="88"/>
    </row>
    <row r="16">
      <c r="A16" s="71"/>
      <c r="B16" s="80"/>
      <c r="C16" s="80"/>
      <c r="M16" s="59" t="s">
        <v>81</v>
      </c>
      <c r="N16" s="82">
        <v>0.0</v>
      </c>
      <c r="O16" s="82">
        <v>0.0</v>
      </c>
      <c r="P16" s="82">
        <v>0.0</v>
      </c>
      <c r="Q16" s="82">
        <v>0.0</v>
      </c>
      <c r="R16" s="87"/>
      <c r="S16" s="88"/>
    </row>
    <row r="17">
      <c r="A17" s="71"/>
      <c r="B17" s="80"/>
      <c r="C17" s="80"/>
      <c r="M17" s="59" t="s">
        <v>82</v>
      </c>
      <c r="N17" s="82">
        <v>686000.0</v>
      </c>
      <c r="O17" s="82">
        <v>688000.0</v>
      </c>
      <c r="P17" s="82">
        <v>684000.0</v>
      </c>
      <c r="Q17" s="82">
        <v>591000.0</v>
      </c>
      <c r="R17" s="82"/>
      <c r="S17" s="88"/>
    </row>
    <row r="18">
      <c r="A18" s="71"/>
      <c r="B18" s="80"/>
      <c r="C18" s="80"/>
      <c r="M18" s="58" t="s">
        <v>83</v>
      </c>
      <c r="N18" s="82">
        <v>985000.0</v>
      </c>
      <c r="O18" s="82">
        <v>1045000.0</v>
      </c>
      <c r="P18" s="82">
        <v>1100000.0</v>
      </c>
      <c r="Q18" s="82">
        <v>1275000.0</v>
      </c>
      <c r="R18" s="82"/>
      <c r="S18" s="88"/>
    </row>
    <row r="19">
      <c r="A19" s="71"/>
      <c r="B19" s="80"/>
      <c r="C19" s="80"/>
      <c r="M19" s="59" t="s">
        <v>84</v>
      </c>
      <c r="N19" s="82">
        <v>545000.0</v>
      </c>
      <c r="O19" s="82">
        <v>640000.0</v>
      </c>
      <c r="P19" s="82">
        <v>1225000.0</v>
      </c>
      <c r="Q19" s="82">
        <v>1439000.0</v>
      </c>
      <c r="R19" s="82"/>
      <c r="S19" s="88"/>
    </row>
    <row r="20">
      <c r="A20" s="71"/>
      <c r="B20" s="80"/>
      <c r="C20" s="80"/>
      <c r="M20" s="59" t="s">
        <v>85</v>
      </c>
      <c r="N20" s="82">
        <v>1062000.0</v>
      </c>
      <c r="O20" s="82">
        <v>752000.0</v>
      </c>
      <c r="P20" s="82">
        <v>888000.0</v>
      </c>
      <c r="Q20" s="82" t="s">
        <v>74</v>
      </c>
      <c r="R20" s="82"/>
      <c r="S20" s="88"/>
    </row>
    <row r="21">
      <c r="A21" s="71"/>
      <c r="B21" s="80"/>
      <c r="C21" s="80"/>
      <c r="M21" s="59" t="s">
        <v>86</v>
      </c>
      <c r="N21" s="82">
        <v>137000.0</v>
      </c>
      <c r="O21" s="82">
        <v>29000.0</v>
      </c>
      <c r="P21" s="82">
        <v>196000.0</v>
      </c>
      <c r="Q21" s="82">
        <v>168000.0</v>
      </c>
      <c r="R21" s="87"/>
      <c r="S21" s="88"/>
    </row>
    <row r="22">
      <c r="A22" s="71"/>
      <c r="B22" s="98">
        <v>2021.0</v>
      </c>
      <c r="C22" s="98">
        <v>2020.0</v>
      </c>
      <c r="D22" s="4">
        <v>2019.0</v>
      </c>
      <c r="M22" s="59" t="s">
        <v>87</v>
      </c>
      <c r="N22" s="82">
        <v>-850000.0</v>
      </c>
      <c r="O22" s="82">
        <v>-888000.0</v>
      </c>
      <c r="P22" s="82">
        <v>-1301000.0</v>
      </c>
      <c r="Q22" s="82">
        <v>-1517000.0</v>
      </c>
      <c r="R22" s="87"/>
      <c r="S22" s="88"/>
    </row>
    <row r="23">
      <c r="A23" s="73" t="s">
        <v>78</v>
      </c>
      <c r="B23" s="9">
        <v>1.7732E7</v>
      </c>
      <c r="C23" s="42">
        <v>1.8519E7</v>
      </c>
      <c r="D23" s="42">
        <v>1.7671E7</v>
      </c>
      <c r="M23" s="58" t="s">
        <v>88</v>
      </c>
      <c r="N23" s="82">
        <v>1.7999E7</v>
      </c>
      <c r="O23" s="82">
        <v>1.8164E7</v>
      </c>
      <c r="P23" s="82">
        <v>1.7689E7</v>
      </c>
      <c r="Q23" s="82">
        <v>1.7419E7</v>
      </c>
      <c r="R23" s="82"/>
      <c r="S23" s="88"/>
    </row>
    <row r="24">
      <c r="A24" s="73" t="s">
        <v>80</v>
      </c>
      <c r="B24" s="9">
        <v>6407000.0</v>
      </c>
      <c r="C24" s="42">
        <v>5752000.0</v>
      </c>
      <c r="D24" s="42">
        <v>6677000.0</v>
      </c>
      <c r="M24" s="59" t="s">
        <v>89</v>
      </c>
      <c r="N24" s="82">
        <v>9073000.0</v>
      </c>
      <c r="O24" s="82">
        <v>9175000.0</v>
      </c>
      <c r="P24" s="82">
        <v>9048000.0</v>
      </c>
      <c r="Q24" s="82">
        <v>9039000.0</v>
      </c>
      <c r="R24" s="82"/>
      <c r="S24" s="88"/>
    </row>
    <row r="25">
      <c r="A25" s="71"/>
      <c r="C25" s="80"/>
      <c r="M25" s="59" t="s">
        <v>90</v>
      </c>
      <c r="N25" s="82">
        <v>8926000.0</v>
      </c>
      <c r="O25" s="82">
        <v>8989000.0</v>
      </c>
      <c r="P25" s="82">
        <v>8641000.0</v>
      </c>
      <c r="Q25" s="82">
        <v>8380000.0</v>
      </c>
      <c r="R25" s="87"/>
      <c r="S25" s="88"/>
    </row>
    <row r="26">
      <c r="A26" s="71"/>
      <c r="C26" s="80"/>
      <c r="M26" s="59" t="s">
        <v>134</v>
      </c>
      <c r="N26" s="82">
        <v>387000.0</v>
      </c>
      <c r="O26" s="82">
        <v>422000.0</v>
      </c>
      <c r="P26" s="82">
        <v>577000.0</v>
      </c>
      <c r="Q26" s="82">
        <v>732000.0</v>
      </c>
      <c r="R26" s="87"/>
      <c r="S26" s="88"/>
    </row>
    <row r="27">
      <c r="A27" s="71"/>
      <c r="C27" s="80"/>
      <c r="M27" s="59" t="s">
        <v>156</v>
      </c>
      <c r="N27" s="82">
        <v>144000.0</v>
      </c>
      <c r="O27" s="82">
        <v>159000.0</v>
      </c>
      <c r="P27" s="82">
        <v>117000.0</v>
      </c>
      <c r="Q27" s="82">
        <v>125000.0</v>
      </c>
      <c r="R27" s="87"/>
      <c r="S27" s="88"/>
    </row>
    <row r="28">
      <c r="A28" s="71"/>
      <c r="C28" s="80"/>
      <c r="M28" s="58" t="s">
        <v>152</v>
      </c>
      <c r="N28" s="82">
        <v>228000.0</v>
      </c>
      <c r="O28" s="82">
        <v>249000.0</v>
      </c>
      <c r="P28" s="82">
        <v>154000.0</v>
      </c>
      <c r="Q28" s="82">
        <v>171000.0</v>
      </c>
      <c r="R28" s="82"/>
      <c r="S28" s="88"/>
    </row>
    <row r="29">
      <c r="A29" s="71"/>
      <c r="B29" s="80"/>
      <c r="C29" s="80"/>
      <c r="M29" s="58" t="s">
        <v>153</v>
      </c>
      <c r="N29" s="82">
        <v>228000.0</v>
      </c>
      <c r="O29" s="82">
        <v>249000.0</v>
      </c>
      <c r="P29" s="82">
        <v>154000.0</v>
      </c>
      <c r="Q29" s="82">
        <v>171000.0</v>
      </c>
      <c r="R29" s="82"/>
      <c r="S29" s="88"/>
    </row>
    <row r="30">
      <c r="A30" s="71"/>
      <c r="B30" s="80"/>
      <c r="C30" s="80"/>
      <c r="M30" s="58" t="s">
        <v>92</v>
      </c>
      <c r="N30" s="82">
        <v>604000.0</v>
      </c>
      <c r="O30" s="82">
        <v>616000.0</v>
      </c>
      <c r="P30" s="82">
        <v>595000.0</v>
      </c>
      <c r="Q30" s="82">
        <v>587000.0</v>
      </c>
      <c r="R30" s="82"/>
      <c r="S30" s="88"/>
    </row>
    <row r="31">
      <c r="A31" s="71"/>
      <c r="B31" s="80"/>
      <c r="C31" s="80"/>
      <c r="M31" s="66" t="s">
        <v>93</v>
      </c>
      <c r="N31" s="82">
        <v>2.4139E7</v>
      </c>
      <c r="O31" s="82">
        <v>2.4271E7</v>
      </c>
      <c r="P31" s="82">
        <v>2.4348E7</v>
      </c>
      <c r="Q31" s="82">
        <v>2.1471E7</v>
      </c>
      <c r="R31" s="87"/>
      <c r="S31" s="88"/>
    </row>
    <row r="32">
      <c r="A32" s="71"/>
      <c r="B32" s="80"/>
      <c r="C32" s="80"/>
      <c r="M32" s="68" t="s">
        <v>94</v>
      </c>
      <c r="N32" s="82">
        <v>6407000.0</v>
      </c>
      <c r="O32" s="82">
        <v>5752000.0</v>
      </c>
      <c r="P32" s="82">
        <v>6677000.0</v>
      </c>
      <c r="Q32" s="82">
        <v>6437000.0</v>
      </c>
      <c r="R32" s="87"/>
      <c r="S32" s="88"/>
    </row>
    <row r="33">
      <c r="A33" s="71"/>
      <c r="B33" s="80"/>
      <c r="C33" s="80"/>
      <c r="M33" s="58" t="s">
        <v>136</v>
      </c>
      <c r="N33" s="82">
        <v>3080000.0</v>
      </c>
      <c r="O33" s="82">
        <v>2810000.0</v>
      </c>
      <c r="P33" s="82">
        <v>3442000.0</v>
      </c>
      <c r="Q33" s="82">
        <v>3075000.0</v>
      </c>
      <c r="R33" s="82"/>
      <c r="S33" s="88"/>
    </row>
    <row r="34">
      <c r="A34" s="71"/>
      <c r="B34" s="80"/>
      <c r="C34" s="80"/>
      <c r="M34" s="59" t="s">
        <v>137</v>
      </c>
      <c r="N34" s="86">
        <v>726000.0</v>
      </c>
      <c r="O34" s="85">
        <v>527000.0</v>
      </c>
      <c r="P34" s="86">
        <v>720000.0</v>
      </c>
      <c r="Q34" s="85">
        <v>767000.0</v>
      </c>
      <c r="R34" s="87"/>
      <c r="S34" s="88"/>
    </row>
    <row r="35">
      <c r="A35" s="71"/>
      <c r="B35" s="80"/>
      <c r="C35" s="80"/>
      <c r="M35" s="59" t="s">
        <v>138</v>
      </c>
      <c r="N35" s="86">
        <v>726000.0</v>
      </c>
      <c r="O35" s="82">
        <v>527000.0</v>
      </c>
      <c r="P35" s="82">
        <v>720000.0</v>
      </c>
      <c r="Q35" s="82">
        <v>767000.0</v>
      </c>
      <c r="R35" s="87"/>
      <c r="S35" s="88"/>
    </row>
    <row r="36">
      <c r="A36" s="71"/>
      <c r="B36" s="80"/>
      <c r="C36" s="80"/>
      <c r="M36" s="59" t="s">
        <v>155</v>
      </c>
      <c r="N36" s="86">
        <v>2354000.0</v>
      </c>
      <c r="O36" s="82">
        <v>2283000.0</v>
      </c>
      <c r="P36" s="82">
        <v>2722000.0</v>
      </c>
      <c r="Q36" s="82">
        <v>2308000.0</v>
      </c>
      <c r="R36" s="87"/>
      <c r="S36" s="88"/>
    </row>
    <row r="37">
      <c r="A37" s="71"/>
      <c r="B37" s="80"/>
      <c r="C37" s="80"/>
      <c r="M37" s="59" t="s">
        <v>96</v>
      </c>
      <c r="N37" s="49">
        <v>805000.0</v>
      </c>
      <c r="O37" s="49">
        <v>1173000.0</v>
      </c>
      <c r="P37" s="49">
        <v>977000.0</v>
      </c>
      <c r="Q37" s="49">
        <v>833000.0</v>
      </c>
    </row>
    <row r="38">
      <c r="A38" s="71"/>
      <c r="B38" s="80"/>
      <c r="C38" s="80"/>
      <c r="M38" s="58" t="s">
        <v>97</v>
      </c>
      <c r="N38" s="95">
        <v>805000.0</v>
      </c>
      <c r="O38" s="95">
        <v>1173000.0</v>
      </c>
      <c r="P38" s="95">
        <v>977000.0</v>
      </c>
      <c r="Q38" s="95">
        <v>833000.0</v>
      </c>
      <c r="R38" s="79"/>
      <c r="S38" s="79" t="s">
        <v>139</v>
      </c>
    </row>
    <row r="39">
      <c r="A39" s="71"/>
      <c r="B39" s="80"/>
      <c r="C39" s="80"/>
      <c r="M39" s="59" t="s">
        <v>101</v>
      </c>
      <c r="N39" s="82">
        <v>2522000.0</v>
      </c>
      <c r="O39" s="82">
        <v>1769000.0</v>
      </c>
      <c r="P39" s="82">
        <v>2258000.0</v>
      </c>
      <c r="Q39" s="82">
        <v>2529000.0</v>
      </c>
      <c r="R39" s="87"/>
      <c r="S39" s="88"/>
    </row>
    <row r="40">
      <c r="A40" s="71"/>
      <c r="B40" s="98">
        <v>2021.0</v>
      </c>
      <c r="C40" s="98">
        <v>2020.0</v>
      </c>
      <c r="D40" s="4">
        <v>2019.0</v>
      </c>
      <c r="M40" s="66" t="s">
        <v>103</v>
      </c>
      <c r="N40" s="82">
        <v>1.7732E7</v>
      </c>
      <c r="O40" s="82">
        <v>1.8519E7</v>
      </c>
      <c r="P40" s="82">
        <v>1.7671E7</v>
      </c>
      <c r="Q40" s="82">
        <v>1.5034E7</v>
      </c>
      <c r="R40" s="87"/>
      <c r="S40" s="88"/>
    </row>
    <row r="41">
      <c r="A41" s="73" t="s">
        <v>98</v>
      </c>
      <c r="B41" s="9">
        <v>2.4139E7</v>
      </c>
      <c r="C41" s="42">
        <v>2.4271E7</v>
      </c>
      <c r="D41" s="42">
        <v>2.4348E7</v>
      </c>
      <c r="M41" s="59" t="s">
        <v>105</v>
      </c>
      <c r="N41" s="82">
        <v>1.0431E7</v>
      </c>
      <c r="O41" s="82">
        <v>1.0026E7</v>
      </c>
      <c r="P41" s="82">
        <v>1.0845E7</v>
      </c>
      <c r="Q41" s="82">
        <v>8514000.0</v>
      </c>
      <c r="R41" s="87"/>
      <c r="S41" s="88"/>
    </row>
    <row r="42">
      <c r="A42" s="73" t="s">
        <v>100</v>
      </c>
      <c r="B42" s="9">
        <v>1414000.0</v>
      </c>
      <c r="C42" s="42">
        <v>430000.0</v>
      </c>
      <c r="D42" s="42">
        <v>703000.0</v>
      </c>
      <c r="M42" s="59" t="s">
        <v>106</v>
      </c>
      <c r="N42" s="82">
        <v>9333000.0</v>
      </c>
      <c r="O42" s="82">
        <v>9203000.0</v>
      </c>
      <c r="P42" s="82">
        <v>9963000.0</v>
      </c>
      <c r="Q42" s="82">
        <v>8514000.0</v>
      </c>
      <c r="R42" s="87"/>
      <c r="S42" s="88"/>
    </row>
    <row r="43">
      <c r="A43" s="96" t="s">
        <v>102</v>
      </c>
      <c r="C43" s="80"/>
      <c r="M43" s="58" t="s">
        <v>107</v>
      </c>
      <c r="N43" s="86">
        <v>1098000.0</v>
      </c>
      <c r="O43" s="85">
        <v>823000.0</v>
      </c>
      <c r="P43" s="85">
        <v>882000.0</v>
      </c>
      <c r="Q43" s="85" t="s">
        <v>74</v>
      </c>
      <c r="R43" s="87"/>
      <c r="S43" s="88"/>
    </row>
    <row r="44">
      <c r="A44" s="71"/>
      <c r="C44" s="80"/>
      <c r="M44" s="59" t="s">
        <v>145</v>
      </c>
      <c r="N44" s="82">
        <v>1350000.0</v>
      </c>
      <c r="O44" s="82">
        <v>1625000.0</v>
      </c>
      <c r="P44" s="82">
        <v>1130000.0</v>
      </c>
      <c r="Q44" s="82">
        <v>1216000.0</v>
      </c>
      <c r="R44" s="82"/>
      <c r="S44" s="88"/>
    </row>
    <row r="45">
      <c r="A45" s="71"/>
      <c r="C45" s="80"/>
      <c r="M45" s="59" t="s">
        <v>146</v>
      </c>
      <c r="N45" s="82">
        <v>169000.0</v>
      </c>
      <c r="O45" s="82">
        <v>83000.0</v>
      </c>
      <c r="P45" s="82">
        <v>290000.0</v>
      </c>
      <c r="Q45" s="82">
        <v>485000.0</v>
      </c>
      <c r="R45" s="82"/>
      <c r="S45" s="88"/>
    </row>
    <row r="46">
      <c r="A46" s="71"/>
      <c r="C46" s="80"/>
      <c r="M46" s="59" t="s">
        <v>147</v>
      </c>
      <c r="N46" s="82">
        <v>1181000.0</v>
      </c>
      <c r="O46" s="82">
        <v>1542000.0</v>
      </c>
      <c r="P46" s="82">
        <v>840000.0</v>
      </c>
      <c r="Q46" s="82">
        <v>731000.0</v>
      </c>
      <c r="R46" s="82"/>
      <c r="S46" s="88"/>
    </row>
    <row r="47">
      <c r="A47" s="71"/>
      <c r="C47" s="80"/>
      <c r="M47" s="59" t="s">
        <v>109</v>
      </c>
      <c r="N47" s="82">
        <v>5951000.0</v>
      </c>
      <c r="O47" s="82">
        <v>6868000.0</v>
      </c>
      <c r="P47" s="82">
        <v>5696000.0</v>
      </c>
      <c r="Q47" s="82">
        <v>5304000.0</v>
      </c>
      <c r="R47" s="82"/>
      <c r="S47" s="88"/>
    </row>
    <row r="48">
      <c r="A48" s="71"/>
      <c r="B48" s="80"/>
      <c r="C48" s="80"/>
      <c r="M48" s="68" t="s">
        <v>110</v>
      </c>
      <c r="N48" s="86">
        <v>1414000.0</v>
      </c>
      <c r="O48" s="86">
        <v>430000.0</v>
      </c>
      <c r="P48" s="86">
        <v>703000.0</v>
      </c>
      <c r="Q48" s="86">
        <v>2225000.0</v>
      </c>
      <c r="R48" s="90"/>
      <c r="S48" s="88"/>
    </row>
    <row r="49">
      <c r="A49" s="71"/>
      <c r="B49" s="80"/>
      <c r="C49" s="80"/>
      <c r="M49" s="58" t="s">
        <v>111</v>
      </c>
      <c r="N49" s="86">
        <v>1414000.0</v>
      </c>
      <c r="O49" s="86">
        <v>430000.0</v>
      </c>
      <c r="P49" s="86">
        <v>703000.0</v>
      </c>
      <c r="Q49" s="86">
        <v>2225000.0</v>
      </c>
      <c r="R49" s="90"/>
      <c r="S49" s="88"/>
    </row>
    <row r="50">
      <c r="A50" s="71"/>
      <c r="B50" s="80"/>
      <c r="C50" s="80"/>
      <c r="M50" s="59" t="s">
        <v>112</v>
      </c>
      <c r="N50" s="86">
        <v>5000.0</v>
      </c>
      <c r="O50" s="86">
        <v>5000.0</v>
      </c>
      <c r="P50" s="86">
        <v>5000.0</v>
      </c>
      <c r="Q50" s="86">
        <v>5000.0</v>
      </c>
      <c r="R50" s="90"/>
      <c r="S50" s="88"/>
    </row>
    <row r="51">
      <c r="A51" s="71"/>
      <c r="B51" s="80"/>
      <c r="C51" s="80"/>
      <c r="M51" s="59" t="s">
        <v>113</v>
      </c>
      <c r="N51" s="82">
        <v>5000.0</v>
      </c>
      <c r="O51" s="82">
        <v>5000.0</v>
      </c>
      <c r="P51" s="82">
        <v>5000.0</v>
      </c>
      <c r="Q51" s="82">
        <v>5000.0</v>
      </c>
      <c r="R51" s="82"/>
      <c r="S51" s="88"/>
    </row>
    <row r="52">
      <c r="A52" s="71"/>
      <c r="B52" s="80"/>
      <c r="C52" s="80"/>
      <c r="M52" s="59" t="s">
        <v>114</v>
      </c>
      <c r="N52" s="82">
        <v>5892000.0</v>
      </c>
      <c r="O52" s="82">
        <v>5851000.0</v>
      </c>
      <c r="P52" s="82">
        <v>5800000.0</v>
      </c>
      <c r="Q52" s="82">
        <v>5814000.0</v>
      </c>
      <c r="R52" s="82"/>
      <c r="S52" s="88"/>
    </row>
    <row r="53">
      <c r="A53" s="71"/>
      <c r="B53" s="80"/>
      <c r="C53" s="80"/>
      <c r="M53" s="68" t="s">
        <v>49</v>
      </c>
      <c r="N53" s="82">
        <v>1.0305E7</v>
      </c>
      <c r="O53" s="82">
        <v>9206000.0</v>
      </c>
      <c r="P53" s="82">
        <v>9644000.0</v>
      </c>
      <c r="Q53" s="82">
        <v>8982000.0</v>
      </c>
      <c r="R53" s="82"/>
      <c r="S53" s="88"/>
    </row>
    <row r="54">
      <c r="A54" s="71"/>
      <c r="B54" s="80"/>
      <c r="C54" s="80"/>
      <c r="M54" s="59" t="s">
        <v>164</v>
      </c>
      <c r="N54" s="82">
        <v>1.4446E7</v>
      </c>
      <c r="O54" s="82">
        <v>1.4497E7</v>
      </c>
      <c r="P54" s="82">
        <v>1.4385E7</v>
      </c>
      <c r="Q54" s="82">
        <v>1.2185E7</v>
      </c>
      <c r="R54" s="87"/>
      <c r="S54" s="88"/>
    </row>
    <row r="55">
      <c r="A55" s="71"/>
      <c r="B55" s="80"/>
      <c r="C55" s="80"/>
      <c r="M55" s="59" t="s">
        <v>148</v>
      </c>
      <c r="N55" s="82">
        <v>-342000.0</v>
      </c>
      <c r="O55" s="82">
        <v>-135000.0</v>
      </c>
      <c r="P55" s="82">
        <v>-361000.0</v>
      </c>
      <c r="Q55" s="82">
        <v>-391000.0</v>
      </c>
      <c r="R55" s="87"/>
      <c r="S55" s="88"/>
    </row>
    <row r="56">
      <c r="A56" s="71"/>
      <c r="B56" s="80"/>
      <c r="C56" s="80"/>
      <c r="M56" s="59" t="s">
        <v>117</v>
      </c>
      <c r="N56" s="82">
        <v>1.0747E7</v>
      </c>
      <c r="O56" s="82">
        <v>9633000.0</v>
      </c>
      <c r="P56" s="82">
        <v>1.0666E7</v>
      </c>
      <c r="Q56" s="82">
        <v>1.0739E7</v>
      </c>
      <c r="R56" s="87"/>
      <c r="S56" s="88"/>
    </row>
    <row r="57">
      <c r="A57" s="71"/>
      <c r="B57" s="80"/>
      <c r="C57" s="80"/>
      <c r="M57" s="59" t="s">
        <v>118</v>
      </c>
      <c r="N57" s="82">
        <v>1414000.0</v>
      </c>
      <c r="O57" s="82">
        <v>430000.0</v>
      </c>
      <c r="P57" s="82">
        <v>703000.0</v>
      </c>
      <c r="Q57" s="82">
        <v>2225000.0</v>
      </c>
      <c r="R57" s="87"/>
      <c r="S57" s="88"/>
    </row>
    <row r="58">
      <c r="A58" s="71"/>
      <c r="B58" s="80"/>
      <c r="C58" s="80"/>
      <c r="M58" s="58" t="s">
        <v>120</v>
      </c>
      <c r="N58" s="82">
        <v>1098000.0</v>
      </c>
      <c r="O58" s="82">
        <v>823000.0</v>
      </c>
      <c r="P58" s="82">
        <v>882000.0</v>
      </c>
      <c r="Q58" s="82" t="s">
        <v>74</v>
      </c>
      <c r="R58" s="87"/>
      <c r="S58" s="88"/>
    </row>
    <row r="59">
      <c r="A59" s="71"/>
      <c r="B59" s="98">
        <v>2021.0</v>
      </c>
      <c r="C59" s="98">
        <v>2020.0</v>
      </c>
      <c r="D59" s="4">
        <v>2019.0</v>
      </c>
      <c r="M59" s="59" t="s">
        <v>121</v>
      </c>
      <c r="N59" s="82">
        <v>-1.6585E7</v>
      </c>
      <c r="O59" s="82">
        <v>-1.7734E7</v>
      </c>
      <c r="P59" s="82">
        <v>-1.6986E7</v>
      </c>
      <c r="Q59" s="82">
        <v>-1.5194E7</v>
      </c>
      <c r="R59" s="82"/>
      <c r="S59" s="88"/>
    </row>
    <row r="60">
      <c r="A60" s="73" t="s">
        <v>119</v>
      </c>
      <c r="B60" s="9">
        <f t="shared" ref="B60:D60" si="1">SUM(B41+B42)</f>
        <v>25553000</v>
      </c>
      <c r="C60" s="9">
        <f t="shared" si="1"/>
        <v>24701000</v>
      </c>
      <c r="D60" s="9">
        <f t="shared" si="1"/>
        <v>25051000</v>
      </c>
      <c r="M60" s="59" t="s">
        <v>122</v>
      </c>
      <c r="N60" s="82">
        <v>-2781000.0</v>
      </c>
      <c r="O60" s="82">
        <v>-2927000.0</v>
      </c>
      <c r="P60" s="82">
        <v>-3550000.0</v>
      </c>
      <c r="Q60" s="82">
        <v>-3731000.0</v>
      </c>
      <c r="R60" s="82"/>
      <c r="S60" s="88"/>
    </row>
    <row r="61">
      <c r="A61" s="73" t="s">
        <v>49</v>
      </c>
      <c r="B61" s="9">
        <v>1.0305E7</v>
      </c>
      <c r="C61" s="42">
        <v>9206000.0</v>
      </c>
      <c r="D61" s="42">
        <v>9644000.0</v>
      </c>
      <c r="M61" s="59" t="s">
        <v>123</v>
      </c>
      <c r="N61" s="82">
        <v>1.1552E7</v>
      </c>
      <c r="O61" s="82">
        <v>1.0806E7</v>
      </c>
      <c r="P61" s="82">
        <v>1.1643E7</v>
      </c>
      <c r="Q61" s="82">
        <v>1.1572E7</v>
      </c>
      <c r="R61" s="87"/>
      <c r="S61" s="88"/>
    </row>
    <row r="62">
      <c r="A62" s="6"/>
      <c r="M62" s="59" t="s">
        <v>124</v>
      </c>
      <c r="N62" s="82">
        <v>-1.6585E7</v>
      </c>
      <c r="O62" s="82">
        <v>-1.7734E7</v>
      </c>
      <c r="P62" s="82">
        <v>-1.6986E7</v>
      </c>
      <c r="Q62" s="82">
        <v>-1.5194E7</v>
      </c>
      <c r="R62" s="82"/>
      <c r="S62" s="88"/>
    </row>
    <row r="63">
      <c r="A63" s="6"/>
      <c r="M63" s="68" t="s">
        <v>98</v>
      </c>
      <c r="N63" s="86">
        <v>1.1236E7</v>
      </c>
      <c r="O63" s="86">
        <v>1.1199E7</v>
      </c>
      <c r="P63" s="86">
        <v>1.1822E7</v>
      </c>
      <c r="Q63" s="86">
        <v>9347000.0</v>
      </c>
      <c r="R63" s="89"/>
      <c r="S63" s="88"/>
    </row>
    <row r="64">
      <c r="A64" s="6"/>
      <c r="M64" s="59" t="s">
        <v>125</v>
      </c>
      <c r="N64" s="82">
        <v>8745000.0</v>
      </c>
      <c r="O64" s="82">
        <v>9499000.0</v>
      </c>
      <c r="P64" s="82">
        <v>1.0715E7</v>
      </c>
      <c r="Q64" s="82">
        <v>9031000.0</v>
      </c>
      <c r="R64" s="82"/>
      <c r="S64" s="88"/>
    </row>
    <row r="65">
      <c r="A65" s="6"/>
      <c r="M65" s="59" t="s">
        <v>126</v>
      </c>
      <c r="N65" s="82">
        <v>327300.0</v>
      </c>
      <c r="O65" s="82">
        <v>324400.0</v>
      </c>
      <c r="P65" s="82">
        <v>324200.0</v>
      </c>
      <c r="Q65" s="82">
        <v>334100.0</v>
      </c>
      <c r="R65" s="87"/>
      <c r="S65" s="88"/>
    </row>
    <row r="66">
      <c r="A66" s="6"/>
      <c r="M66" s="59" t="s">
        <v>127</v>
      </c>
      <c r="N66" s="82">
        <v>327300.0</v>
      </c>
      <c r="O66" s="82">
        <v>324400.0</v>
      </c>
      <c r="P66" s="82">
        <v>324200.0</v>
      </c>
      <c r="Q66" s="82">
        <v>334100.0</v>
      </c>
      <c r="R66" s="82"/>
      <c r="S66" s="88"/>
    </row>
    <row r="67">
      <c r="A67" s="6"/>
      <c r="M67" s="59"/>
      <c r="N67" s="82"/>
      <c r="O67" s="82"/>
      <c r="P67" s="82"/>
      <c r="Q67" s="82"/>
      <c r="R67" s="82"/>
      <c r="S67" s="88"/>
    </row>
    <row r="68">
      <c r="A68" s="6"/>
      <c r="M68" s="58"/>
      <c r="N68" s="82"/>
      <c r="O68" s="82"/>
      <c r="P68" s="82"/>
      <c r="Q68" s="82"/>
      <c r="R68" s="87"/>
      <c r="S68" s="88"/>
    </row>
    <row r="69">
      <c r="A69" s="6"/>
      <c r="M69" s="58"/>
      <c r="N69" s="82"/>
      <c r="O69" s="82"/>
      <c r="P69" s="82"/>
      <c r="Q69" s="82"/>
      <c r="R69" s="87"/>
      <c r="S69" s="88"/>
    </row>
    <row r="70">
      <c r="A70" s="6"/>
      <c r="M70" s="58"/>
      <c r="N70" s="82"/>
      <c r="O70" s="82"/>
      <c r="P70" s="82"/>
      <c r="Q70" s="82"/>
      <c r="R70" s="87"/>
      <c r="S70" s="88"/>
    </row>
    <row r="71">
      <c r="A71" s="6"/>
      <c r="M71" s="58"/>
      <c r="N71" s="82"/>
      <c r="O71" s="82"/>
      <c r="P71" s="82"/>
      <c r="Q71" s="82"/>
      <c r="R71" s="82"/>
      <c r="S71" s="88"/>
    </row>
    <row r="72">
      <c r="A72" s="6"/>
      <c r="M72" s="58"/>
      <c r="N72" s="86"/>
      <c r="O72" s="86"/>
      <c r="P72" s="86"/>
      <c r="Q72" s="86"/>
      <c r="R72" s="89"/>
      <c r="S72" s="88"/>
    </row>
    <row r="73">
      <c r="A73" s="6"/>
      <c r="M73" s="58"/>
      <c r="N73" s="82"/>
      <c r="O73" s="82"/>
      <c r="P73" s="82"/>
      <c r="Q73" s="82"/>
      <c r="R73" s="82"/>
      <c r="S73" s="88"/>
    </row>
    <row r="74">
      <c r="A74" s="6"/>
      <c r="M74" s="59"/>
      <c r="N74" s="89"/>
      <c r="O74" s="89"/>
      <c r="P74" s="89"/>
      <c r="Q74" s="89"/>
      <c r="R74" s="89"/>
      <c r="S74" s="88"/>
    </row>
    <row r="75">
      <c r="A75" s="6"/>
      <c r="M75" s="59"/>
      <c r="N75" s="82"/>
      <c r="O75" s="87"/>
      <c r="P75" s="87"/>
      <c r="Q75" s="82"/>
      <c r="R75" s="82"/>
      <c r="S75" s="88"/>
    </row>
    <row r="76">
      <c r="A76" s="6"/>
      <c r="M76" s="59"/>
      <c r="N76" s="82"/>
      <c r="O76" s="82"/>
      <c r="P76" s="82"/>
      <c r="Q76" s="82"/>
      <c r="R76" s="82"/>
    </row>
    <row r="77">
      <c r="A77" s="6"/>
      <c r="M77" s="59"/>
    </row>
    <row r="78">
      <c r="A78" s="6"/>
      <c r="M78" s="58"/>
    </row>
    <row r="79">
      <c r="A79" s="6"/>
      <c r="M79" s="59"/>
    </row>
    <row r="80">
      <c r="A80" s="6"/>
      <c r="M80" s="59"/>
    </row>
    <row r="81">
      <c r="A81" s="6"/>
      <c r="M81" s="59"/>
    </row>
    <row r="82">
      <c r="A82" s="6"/>
      <c r="M82" s="59"/>
    </row>
    <row r="83">
      <c r="A83" s="6"/>
      <c r="M83" s="58"/>
    </row>
    <row r="84">
      <c r="A84" s="6"/>
      <c r="M84" s="59"/>
    </row>
    <row r="85">
      <c r="A85" s="6"/>
      <c r="M85" s="59"/>
    </row>
    <row r="86">
      <c r="A86" s="6"/>
      <c r="M86" s="59"/>
    </row>
    <row r="87">
      <c r="A87" s="6"/>
      <c r="M87" s="59"/>
    </row>
    <row r="88">
      <c r="A88" s="6"/>
      <c r="M88" s="58"/>
    </row>
    <row r="89">
      <c r="A89" s="6"/>
      <c r="M89" s="59"/>
    </row>
    <row r="90">
      <c r="A90" s="6"/>
      <c r="M90" s="59"/>
    </row>
    <row r="91">
      <c r="A91" s="6"/>
      <c r="M91" s="59"/>
    </row>
    <row r="92">
      <c r="A92" s="6"/>
      <c r="M92" s="58"/>
    </row>
    <row r="93">
      <c r="A93" s="6"/>
      <c r="M93" s="58"/>
    </row>
    <row r="94">
      <c r="A94" s="6"/>
      <c r="M94" s="59"/>
    </row>
    <row r="95">
      <c r="A95" s="6"/>
      <c r="M95" s="59"/>
    </row>
    <row r="96">
      <c r="A96" s="6"/>
      <c r="M96" s="59"/>
    </row>
    <row r="97">
      <c r="A97" s="6"/>
      <c r="M97" s="59"/>
    </row>
    <row r="98">
      <c r="A98" s="6"/>
      <c r="M98" s="58"/>
    </row>
    <row r="99">
      <c r="A99" s="6"/>
      <c r="M99" s="59"/>
    </row>
    <row r="100">
      <c r="A100" s="6"/>
      <c r="M100" s="59"/>
    </row>
    <row r="101">
      <c r="A101" s="6"/>
      <c r="M101" s="59"/>
    </row>
    <row r="102">
      <c r="A102" s="6"/>
      <c r="M102" s="59"/>
    </row>
    <row r="103">
      <c r="A103" s="6"/>
      <c r="M103" s="58"/>
    </row>
    <row r="104">
      <c r="A104" s="6"/>
      <c r="M104" s="59"/>
    </row>
    <row r="105">
      <c r="A105" s="6"/>
      <c r="M105" s="59"/>
    </row>
    <row r="106">
      <c r="A106" s="6"/>
      <c r="M106" s="59"/>
    </row>
    <row r="107">
      <c r="A107" s="6"/>
      <c r="M107" s="59"/>
    </row>
    <row r="108">
      <c r="A108" s="6"/>
      <c r="M108" s="58"/>
    </row>
    <row r="109">
      <c r="A109" s="6"/>
      <c r="M109" s="59"/>
    </row>
    <row r="110">
      <c r="A110" s="6"/>
      <c r="M110" s="59"/>
    </row>
    <row r="111">
      <c r="A111" s="6"/>
      <c r="M111" s="59"/>
    </row>
    <row r="112">
      <c r="A112" s="6"/>
      <c r="M112" s="59"/>
    </row>
    <row r="113">
      <c r="A113" s="6"/>
      <c r="M113" s="58"/>
    </row>
    <row r="114">
      <c r="A114" s="6"/>
      <c r="M114" s="59"/>
    </row>
    <row r="115">
      <c r="A115" s="6"/>
      <c r="M115" s="59"/>
    </row>
    <row r="116">
      <c r="A116" s="6"/>
      <c r="M116" s="59"/>
    </row>
    <row r="117">
      <c r="A117" s="6"/>
      <c r="M117" s="59"/>
    </row>
    <row r="118">
      <c r="A118" s="6"/>
      <c r="M118" s="58"/>
    </row>
    <row r="119">
      <c r="A119" s="6"/>
      <c r="M119" s="59"/>
    </row>
    <row r="120">
      <c r="A120" s="6"/>
      <c r="M120" s="59"/>
    </row>
    <row r="121">
      <c r="A121" s="6"/>
      <c r="M121" s="59"/>
    </row>
    <row r="122">
      <c r="A122" s="6"/>
      <c r="M122" s="59"/>
    </row>
    <row r="123">
      <c r="A123" s="6"/>
      <c r="M123" s="58"/>
    </row>
    <row r="124">
      <c r="A124" s="6"/>
      <c r="M124" s="59"/>
    </row>
    <row r="125">
      <c r="A125" s="6"/>
      <c r="M125" s="59"/>
    </row>
    <row r="126">
      <c r="A126" s="6"/>
      <c r="M126" s="59"/>
    </row>
    <row r="127">
      <c r="A127" s="6"/>
      <c r="M127" s="59"/>
    </row>
    <row r="128">
      <c r="A128" s="6"/>
      <c r="M128" s="58"/>
    </row>
    <row r="129">
      <c r="A129" s="6"/>
      <c r="M129" s="59"/>
    </row>
    <row r="130">
      <c r="A130" s="6"/>
      <c r="M130" s="59"/>
    </row>
    <row r="131">
      <c r="A131" s="6"/>
      <c r="M131" s="59"/>
    </row>
    <row r="132">
      <c r="A132" s="6"/>
      <c r="M132" s="59"/>
    </row>
    <row r="133">
      <c r="A133" s="6"/>
      <c r="M133" s="58"/>
    </row>
    <row r="134">
      <c r="A134" s="6"/>
      <c r="M134" s="59"/>
    </row>
    <row r="135">
      <c r="A135" s="6"/>
      <c r="M135" s="59"/>
    </row>
    <row r="136">
      <c r="A136" s="6"/>
      <c r="M136" s="59"/>
    </row>
    <row r="137">
      <c r="A137" s="6"/>
      <c r="M137" s="59"/>
    </row>
    <row r="138">
      <c r="A138" s="6"/>
      <c r="M138" s="58"/>
    </row>
    <row r="139">
      <c r="A139" s="6"/>
      <c r="M139" s="59"/>
    </row>
    <row r="140">
      <c r="A140" s="6"/>
      <c r="M140" s="59"/>
    </row>
    <row r="141">
      <c r="A141" s="6"/>
      <c r="M141" s="59"/>
    </row>
    <row r="142">
      <c r="A142" s="6"/>
      <c r="M142" s="59"/>
    </row>
    <row r="143">
      <c r="A143" s="6"/>
      <c r="M143" s="58"/>
    </row>
    <row r="144">
      <c r="A144" s="6"/>
      <c r="M144" s="59"/>
    </row>
    <row r="145">
      <c r="A145" s="6"/>
      <c r="M145" s="59"/>
    </row>
    <row r="146">
      <c r="A146" s="6"/>
      <c r="M146" s="59"/>
    </row>
    <row r="147">
      <c r="A147" s="6"/>
      <c r="M147" s="59"/>
    </row>
    <row r="148">
      <c r="A148" s="6"/>
      <c r="M148" s="58"/>
    </row>
    <row r="149">
      <c r="A149" s="6"/>
      <c r="M149" s="59"/>
    </row>
    <row r="150">
      <c r="A150" s="6"/>
      <c r="M150" s="59"/>
    </row>
    <row r="151">
      <c r="A151" s="6"/>
      <c r="M151" s="59"/>
    </row>
    <row r="152">
      <c r="A152" s="6"/>
      <c r="M152" s="59"/>
    </row>
    <row r="153">
      <c r="A153" s="6"/>
      <c r="M153" s="58"/>
    </row>
    <row r="154">
      <c r="A154" s="6"/>
      <c r="M154" s="59"/>
    </row>
    <row r="155">
      <c r="A155" s="6"/>
      <c r="M155" s="59"/>
    </row>
    <row r="156">
      <c r="A156" s="6"/>
      <c r="M156" s="59"/>
    </row>
    <row r="157">
      <c r="A157" s="6"/>
      <c r="M157" s="59"/>
    </row>
    <row r="158">
      <c r="A158" s="6"/>
      <c r="M158" s="58"/>
    </row>
    <row r="159">
      <c r="A159" s="6"/>
      <c r="M159" s="59"/>
    </row>
    <row r="160">
      <c r="A160" s="6"/>
      <c r="M160" s="59"/>
    </row>
    <row r="161">
      <c r="A161" s="6"/>
      <c r="M161" s="59"/>
    </row>
    <row r="162">
      <c r="A162" s="6"/>
      <c r="M162" s="59"/>
    </row>
    <row r="163">
      <c r="A163" s="6"/>
      <c r="M163" s="58"/>
    </row>
    <row r="164">
      <c r="A164" s="6"/>
      <c r="M164" s="59"/>
    </row>
    <row r="165">
      <c r="A165" s="6"/>
      <c r="M165" s="59"/>
    </row>
    <row r="166">
      <c r="A166" s="6"/>
      <c r="M166" s="59"/>
    </row>
    <row r="167">
      <c r="A167" s="6"/>
      <c r="M167" s="59"/>
    </row>
    <row r="168">
      <c r="A168" s="6"/>
      <c r="M168" s="58"/>
    </row>
    <row r="169">
      <c r="A169" s="6"/>
      <c r="M169" s="59"/>
    </row>
    <row r="170">
      <c r="A170" s="6"/>
      <c r="M170" s="59"/>
    </row>
    <row r="171">
      <c r="A171" s="6"/>
      <c r="M171" s="59"/>
    </row>
    <row r="172">
      <c r="A172" s="6"/>
      <c r="M172" s="59"/>
    </row>
    <row r="173">
      <c r="A173" s="6"/>
      <c r="M173" s="58"/>
    </row>
    <row r="174">
      <c r="A174" s="6"/>
      <c r="M174" s="59"/>
    </row>
    <row r="175">
      <c r="A175" s="6"/>
      <c r="M175" s="59"/>
    </row>
    <row r="176">
      <c r="A176" s="6"/>
      <c r="M176" s="59"/>
    </row>
    <row r="177">
      <c r="A177" s="6"/>
      <c r="M177" s="59"/>
    </row>
    <row r="178">
      <c r="A178" s="6"/>
      <c r="M178" s="58"/>
    </row>
    <row r="179">
      <c r="A179" s="6"/>
      <c r="M179" s="59"/>
    </row>
    <row r="180">
      <c r="A180" s="6"/>
      <c r="M180" s="59"/>
    </row>
    <row r="181">
      <c r="A181" s="6"/>
      <c r="M181" s="59"/>
    </row>
    <row r="182">
      <c r="A182" s="6"/>
      <c r="M182" s="59"/>
    </row>
    <row r="183">
      <c r="A183" s="6"/>
      <c r="M183" s="58"/>
    </row>
    <row r="184">
      <c r="A184" s="6"/>
      <c r="M184" s="59"/>
    </row>
    <row r="185">
      <c r="A185" s="6"/>
      <c r="M185" s="59"/>
    </row>
    <row r="186">
      <c r="A186" s="6"/>
      <c r="M186" s="59"/>
    </row>
    <row r="187">
      <c r="A187" s="6"/>
      <c r="M187" s="59"/>
    </row>
    <row r="188">
      <c r="A188" s="6"/>
      <c r="M188" s="58"/>
    </row>
    <row r="189">
      <c r="A189" s="6"/>
      <c r="M189" s="59"/>
    </row>
    <row r="190">
      <c r="A190" s="6"/>
      <c r="M190" s="59"/>
    </row>
    <row r="191">
      <c r="A191" s="6"/>
      <c r="M191" s="59"/>
    </row>
    <row r="192">
      <c r="A192" s="6"/>
      <c r="M192" s="59"/>
    </row>
    <row r="193">
      <c r="A193" s="6"/>
      <c r="M193" s="58"/>
    </row>
    <row r="194">
      <c r="A194" s="6"/>
      <c r="M194" s="59"/>
    </row>
    <row r="195">
      <c r="A195" s="6"/>
      <c r="M195" s="59"/>
    </row>
    <row r="196">
      <c r="A196" s="6"/>
      <c r="M196" s="59"/>
    </row>
    <row r="197">
      <c r="A197" s="6"/>
      <c r="M197" s="59"/>
    </row>
    <row r="198">
      <c r="A198" s="6"/>
      <c r="M198" s="58"/>
    </row>
    <row r="199">
      <c r="A199" s="6"/>
      <c r="M199" s="59"/>
    </row>
    <row r="200">
      <c r="A200" s="6"/>
      <c r="M200" s="59"/>
    </row>
    <row r="201">
      <c r="A201" s="6"/>
      <c r="M201" s="59"/>
    </row>
    <row r="202">
      <c r="A202" s="6"/>
      <c r="M202" s="59"/>
    </row>
    <row r="203">
      <c r="A203" s="6"/>
      <c r="M203" s="58"/>
    </row>
    <row r="204">
      <c r="A204" s="6"/>
      <c r="M204" s="59"/>
    </row>
    <row r="205">
      <c r="A205" s="6"/>
      <c r="M205" s="59"/>
    </row>
    <row r="206">
      <c r="A206" s="6"/>
      <c r="M206" s="59"/>
    </row>
    <row r="207">
      <c r="A207" s="6"/>
      <c r="M207" s="58"/>
    </row>
    <row r="208">
      <c r="A208" s="6"/>
      <c r="M208" s="58"/>
    </row>
    <row r="209">
      <c r="A209" s="6"/>
      <c r="M209" s="59"/>
    </row>
    <row r="210">
      <c r="A210" s="6"/>
      <c r="M210" s="59"/>
    </row>
    <row r="211">
      <c r="A211" s="6"/>
      <c r="M211" s="59"/>
    </row>
    <row r="212">
      <c r="A212" s="6"/>
      <c r="M212" s="59"/>
    </row>
    <row r="213">
      <c r="A213" s="6"/>
      <c r="M213" s="58"/>
    </row>
    <row r="214">
      <c r="A214" s="6"/>
      <c r="M214" s="59"/>
    </row>
    <row r="215">
      <c r="A215" s="6"/>
      <c r="M215" s="59"/>
    </row>
    <row r="216">
      <c r="A216" s="6"/>
      <c r="M216" s="59"/>
    </row>
    <row r="217">
      <c r="A217" s="6"/>
      <c r="M217" s="59"/>
    </row>
    <row r="218">
      <c r="A218" s="6"/>
      <c r="M218" s="58"/>
    </row>
    <row r="219">
      <c r="A219" s="6"/>
      <c r="M219" s="59"/>
    </row>
    <row r="220">
      <c r="A220" s="6"/>
      <c r="M220" s="59"/>
    </row>
    <row r="221">
      <c r="A221" s="6"/>
      <c r="M221" s="59"/>
    </row>
    <row r="222">
      <c r="A222" s="6"/>
      <c r="M222" s="59"/>
    </row>
    <row r="223">
      <c r="A223" s="6"/>
      <c r="M223" s="58"/>
    </row>
    <row r="224">
      <c r="A224" s="6"/>
      <c r="M224" s="59"/>
    </row>
    <row r="225">
      <c r="A225" s="6"/>
      <c r="M225" s="59"/>
    </row>
    <row r="226">
      <c r="A226" s="6"/>
      <c r="M226" s="59"/>
    </row>
    <row r="227">
      <c r="A227" s="6"/>
      <c r="M227" s="59"/>
    </row>
    <row r="228">
      <c r="A228" s="6"/>
      <c r="M228" s="58"/>
    </row>
    <row r="229">
      <c r="A229" s="6"/>
      <c r="M229" s="59"/>
    </row>
    <row r="230">
      <c r="A230" s="6"/>
      <c r="M230" s="59"/>
    </row>
    <row r="231">
      <c r="A231" s="6"/>
      <c r="M231" s="59"/>
    </row>
    <row r="232">
      <c r="A232" s="6"/>
      <c r="M232" s="59"/>
    </row>
    <row r="233">
      <c r="A233" s="6"/>
      <c r="M233" s="58"/>
    </row>
    <row r="234">
      <c r="A234" s="6"/>
      <c r="M234" s="59"/>
    </row>
    <row r="235">
      <c r="A235" s="6"/>
      <c r="M235" s="59"/>
    </row>
    <row r="236">
      <c r="A236" s="6"/>
      <c r="M236" s="59"/>
    </row>
    <row r="237">
      <c r="A237" s="6"/>
      <c r="M237" s="59"/>
    </row>
    <row r="238">
      <c r="A238" s="6"/>
      <c r="M238" s="58"/>
    </row>
    <row r="239">
      <c r="A239" s="6"/>
      <c r="M239" s="59"/>
    </row>
    <row r="240">
      <c r="A240" s="6"/>
      <c r="M240" s="59"/>
    </row>
    <row r="241">
      <c r="A241" s="6"/>
      <c r="M241" s="59"/>
    </row>
    <row r="242">
      <c r="A242" s="6"/>
      <c r="M242" s="59"/>
    </row>
    <row r="243">
      <c r="A243" s="6"/>
      <c r="M243" s="58"/>
    </row>
    <row r="244">
      <c r="A244" s="6"/>
      <c r="M244" s="59"/>
    </row>
    <row r="245">
      <c r="A245" s="6"/>
      <c r="M245" s="59"/>
    </row>
    <row r="246">
      <c r="A246" s="6"/>
      <c r="M246" s="59"/>
    </row>
    <row r="247">
      <c r="A247" s="6"/>
      <c r="M247" s="59"/>
    </row>
    <row r="248">
      <c r="A248" s="6"/>
      <c r="M248" s="58"/>
    </row>
    <row r="249">
      <c r="A249" s="6"/>
      <c r="M249" s="59"/>
    </row>
    <row r="250">
      <c r="A250" s="6"/>
      <c r="M250" s="59"/>
    </row>
    <row r="251">
      <c r="A251" s="6"/>
      <c r="M251" s="59"/>
    </row>
    <row r="252">
      <c r="A252" s="6"/>
      <c r="M252" s="59"/>
    </row>
    <row r="253">
      <c r="A253" s="6"/>
      <c r="M253" s="58"/>
    </row>
    <row r="254">
      <c r="A254" s="6"/>
      <c r="M254" s="59"/>
    </row>
    <row r="255">
      <c r="A255" s="6"/>
      <c r="M255" s="59"/>
    </row>
    <row r="256">
      <c r="A256" s="6"/>
      <c r="M256" s="59"/>
    </row>
    <row r="257">
      <c r="A257" s="6"/>
      <c r="M257" s="59"/>
    </row>
    <row r="258">
      <c r="A258" s="6"/>
      <c r="M258" s="58"/>
    </row>
    <row r="259">
      <c r="A259" s="6"/>
      <c r="M259" s="59"/>
    </row>
    <row r="260">
      <c r="A260" s="6"/>
      <c r="M260" s="59"/>
    </row>
    <row r="261">
      <c r="A261" s="6"/>
      <c r="M261" s="59"/>
    </row>
    <row r="262">
      <c r="A262" s="6"/>
      <c r="M262" s="59"/>
    </row>
    <row r="263">
      <c r="A263" s="6"/>
      <c r="M263" s="58"/>
    </row>
    <row r="264">
      <c r="A264" s="6"/>
      <c r="M264" s="59"/>
    </row>
    <row r="265">
      <c r="A265" s="6"/>
      <c r="M265" s="59"/>
    </row>
    <row r="266">
      <c r="A266" s="6"/>
      <c r="M266" s="59"/>
    </row>
    <row r="267">
      <c r="A267" s="6"/>
      <c r="M267" s="59"/>
    </row>
    <row r="268">
      <c r="A268" s="6"/>
      <c r="M268" s="58"/>
    </row>
    <row r="269">
      <c r="A269" s="6"/>
      <c r="M269" s="59"/>
    </row>
    <row r="270">
      <c r="A270" s="6"/>
      <c r="M270" s="59"/>
    </row>
    <row r="271">
      <c r="A271" s="6"/>
      <c r="M271" s="59"/>
    </row>
    <row r="272">
      <c r="A272" s="6"/>
      <c r="M272" s="59"/>
    </row>
    <row r="273">
      <c r="A273" s="6"/>
      <c r="M273" s="58"/>
    </row>
    <row r="274">
      <c r="A274" s="6"/>
      <c r="M274" s="59"/>
    </row>
    <row r="275">
      <c r="A275" s="6"/>
      <c r="M275" s="59"/>
    </row>
    <row r="276">
      <c r="A276" s="6"/>
      <c r="M276" s="59"/>
    </row>
    <row r="277">
      <c r="A277" s="6"/>
      <c r="M277" s="59"/>
    </row>
    <row r="278">
      <c r="A278" s="6"/>
      <c r="M278" s="58"/>
    </row>
    <row r="279">
      <c r="A279" s="6"/>
      <c r="M279" s="59"/>
    </row>
    <row r="280">
      <c r="A280" s="6"/>
      <c r="M280" s="59"/>
    </row>
    <row r="281">
      <c r="A281" s="6"/>
      <c r="M281" s="59"/>
    </row>
    <row r="282">
      <c r="A282" s="6"/>
      <c r="M282" s="58"/>
    </row>
    <row r="283">
      <c r="A283" s="6"/>
      <c r="M283" s="58"/>
    </row>
    <row r="284">
      <c r="A284" s="6"/>
      <c r="M284" s="59"/>
    </row>
    <row r="285">
      <c r="A285" s="6"/>
      <c r="M285" s="59"/>
    </row>
    <row r="286">
      <c r="A286" s="6"/>
      <c r="M286" s="59"/>
    </row>
    <row r="287">
      <c r="A287" s="6"/>
      <c r="M287" s="59"/>
    </row>
    <row r="288">
      <c r="A288" s="6"/>
      <c r="M288" s="58"/>
    </row>
    <row r="289">
      <c r="A289" s="6"/>
      <c r="M289" s="59"/>
    </row>
    <row r="290">
      <c r="A290" s="6"/>
      <c r="M290" s="59"/>
    </row>
    <row r="291">
      <c r="A291" s="6"/>
      <c r="M291" s="59"/>
    </row>
    <row r="292">
      <c r="A292" s="6"/>
      <c r="M292" s="59"/>
    </row>
    <row r="293">
      <c r="A293" s="6"/>
      <c r="M293" s="58"/>
    </row>
    <row r="294">
      <c r="A294" s="6"/>
      <c r="M294" s="59"/>
    </row>
    <row r="295">
      <c r="A295" s="6"/>
      <c r="M295" s="59"/>
    </row>
    <row r="296">
      <c r="A296" s="6"/>
      <c r="M296" s="59"/>
    </row>
    <row r="297">
      <c r="A297" s="6"/>
      <c r="M297" s="59"/>
    </row>
    <row r="298">
      <c r="A298" s="6"/>
      <c r="M298" s="58"/>
    </row>
    <row r="299">
      <c r="A299" s="6"/>
      <c r="M299" s="59"/>
    </row>
    <row r="300">
      <c r="A300" s="6"/>
      <c r="M300" s="59"/>
    </row>
    <row r="301">
      <c r="A301" s="6"/>
      <c r="M301" s="59"/>
    </row>
    <row r="302">
      <c r="A302" s="6"/>
      <c r="M302" s="59"/>
    </row>
    <row r="303">
      <c r="A303" s="6"/>
      <c r="M303" s="58"/>
    </row>
    <row r="304">
      <c r="A304" s="6"/>
      <c r="M304" s="59"/>
    </row>
    <row r="305">
      <c r="A305" s="6"/>
      <c r="M305" s="59"/>
    </row>
    <row r="306">
      <c r="A306" s="6"/>
      <c r="M306" s="59"/>
    </row>
    <row r="307">
      <c r="A307" s="6"/>
      <c r="M307" s="59"/>
    </row>
    <row r="308">
      <c r="A308" s="6"/>
      <c r="M308" s="58"/>
    </row>
    <row r="309">
      <c r="A309" s="6"/>
      <c r="M309" s="59"/>
    </row>
    <row r="310">
      <c r="A310" s="6"/>
      <c r="M310" s="59"/>
    </row>
    <row r="311">
      <c r="A311" s="6"/>
      <c r="M311" s="59"/>
    </row>
    <row r="312">
      <c r="A312" s="6"/>
      <c r="M312" s="59"/>
    </row>
    <row r="313">
      <c r="A313" s="6"/>
      <c r="M313" s="58"/>
    </row>
    <row r="314">
      <c r="A314" s="6"/>
      <c r="M314" s="59"/>
    </row>
    <row r="315">
      <c r="A315" s="6"/>
      <c r="M315" s="59"/>
    </row>
    <row r="316">
      <c r="A316" s="6"/>
      <c r="M316" s="59"/>
    </row>
    <row r="317">
      <c r="A317" s="6"/>
      <c r="M317" s="59"/>
    </row>
    <row r="318">
      <c r="A318" s="6"/>
      <c r="M318" s="58"/>
    </row>
    <row r="319">
      <c r="A319" s="6"/>
      <c r="M319" s="59"/>
    </row>
    <row r="320">
      <c r="A320" s="6"/>
      <c r="M320" s="59"/>
    </row>
    <row r="321">
      <c r="A321" s="6"/>
      <c r="M321" s="59"/>
    </row>
    <row r="322">
      <c r="A322" s="6"/>
      <c r="M322" s="59"/>
    </row>
    <row r="323">
      <c r="A323" s="6"/>
      <c r="M323" s="32"/>
    </row>
    <row r="324">
      <c r="A324" s="6"/>
      <c r="M324" s="32"/>
    </row>
    <row r="325">
      <c r="A325" s="6"/>
      <c r="M325" s="32"/>
    </row>
    <row r="326">
      <c r="A326" s="6"/>
      <c r="M326" s="32"/>
    </row>
    <row r="327">
      <c r="A327" s="6"/>
      <c r="M327" s="32"/>
    </row>
    <row r="328">
      <c r="A328" s="6"/>
      <c r="M328" s="32"/>
    </row>
    <row r="329">
      <c r="A329" s="6"/>
      <c r="M329" s="32"/>
    </row>
    <row r="330">
      <c r="A330" s="6"/>
      <c r="M330" s="32"/>
    </row>
    <row r="331">
      <c r="A331" s="6"/>
      <c r="M331" s="32"/>
    </row>
    <row r="332">
      <c r="A332" s="6"/>
      <c r="M332" s="32"/>
    </row>
    <row r="333">
      <c r="A333" s="6"/>
      <c r="M333" s="32"/>
    </row>
    <row r="334">
      <c r="A334" s="6"/>
      <c r="M334" s="32"/>
    </row>
    <row r="335">
      <c r="A335" s="6"/>
      <c r="M335" s="32"/>
    </row>
    <row r="336">
      <c r="A336" s="6"/>
      <c r="M336" s="32"/>
    </row>
    <row r="337">
      <c r="A337" s="6"/>
      <c r="M337" s="32"/>
    </row>
    <row r="338">
      <c r="A338" s="6"/>
      <c r="M338" s="32"/>
    </row>
    <row r="339">
      <c r="A339" s="6"/>
      <c r="M339" s="32"/>
    </row>
    <row r="340">
      <c r="A340" s="6"/>
      <c r="M340" s="32"/>
    </row>
    <row r="341">
      <c r="A341" s="6"/>
      <c r="M341" s="32"/>
    </row>
    <row r="342">
      <c r="A342" s="6"/>
      <c r="M342" s="32"/>
    </row>
    <row r="343">
      <c r="A343" s="6"/>
      <c r="M343" s="32"/>
    </row>
    <row r="344">
      <c r="A344" s="6"/>
      <c r="M344" s="32"/>
    </row>
    <row r="345">
      <c r="A345" s="6"/>
      <c r="M345" s="32"/>
    </row>
    <row r="346">
      <c r="A346" s="6"/>
      <c r="M346" s="32"/>
    </row>
    <row r="347">
      <c r="A347" s="6"/>
      <c r="M347" s="32"/>
    </row>
    <row r="348">
      <c r="A348" s="6"/>
      <c r="M348" s="32"/>
    </row>
    <row r="349">
      <c r="A349" s="6"/>
      <c r="M349" s="32"/>
    </row>
    <row r="350">
      <c r="A350" s="6"/>
      <c r="M350" s="32"/>
    </row>
    <row r="351">
      <c r="A351" s="6"/>
      <c r="M351" s="32"/>
    </row>
    <row r="352">
      <c r="A352" s="6"/>
      <c r="M352" s="32"/>
    </row>
    <row r="353">
      <c r="A353" s="6"/>
      <c r="M353" s="32"/>
    </row>
    <row r="354">
      <c r="A354" s="6"/>
      <c r="M354" s="32"/>
    </row>
    <row r="355">
      <c r="A355" s="6"/>
      <c r="M355" s="32"/>
    </row>
    <row r="356">
      <c r="A356" s="6"/>
      <c r="M356" s="32"/>
    </row>
    <row r="357">
      <c r="A357" s="6"/>
      <c r="M357" s="32"/>
    </row>
    <row r="358">
      <c r="A358" s="6"/>
      <c r="M358" s="32"/>
    </row>
    <row r="359">
      <c r="A359" s="6"/>
      <c r="M359" s="32"/>
    </row>
    <row r="360">
      <c r="A360" s="6"/>
      <c r="M360" s="32"/>
    </row>
    <row r="361">
      <c r="A361" s="6"/>
      <c r="M361" s="32"/>
    </row>
    <row r="362">
      <c r="A362" s="6"/>
      <c r="M362" s="32"/>
    </row>
    <row r="363">
      <c r="A363" s="6"/>
      <c r="M363" s="32"/>
    </row>
    <row r="364">
      <c r="A364" s="6"/>
      <c r="M364" s="32"/>
    </row>
    <row r="365">
      <c r="A365" s="6"/>
      <c r="M365" s="32"/>
    </row>
    <row r="366">
      <c r="A366" s="6"/>
      <c r="M366" s="32"/>
    </row>
    <row r="367">
      <c r="A367" s="6"/>
      <c r="M367" s="32"/>
    </row>
    <row r="368">
      <c r="A368" s="6"/>
      <c r="M368" s="32"/>
    </row>
    <row r="369">
      <c r="A369" s="6"/>
      <c r="M369" s="32"/>
    </row>
    <row r="370">
      <c r="A370" s="6"/>
      <c r="M370" s="32"/>
    </row>
    <row r="371">
      <c r="A371" s="6"/>
      <c r="M371" s="32"/>
    </row>
    <row r="372">
      <c r="A372" s="6"/>
      <c r="M372" s="32"/>
    </row>
    <row r="373">
      <c r="A373" s="6"/>
      <c r="M373" s="32"/>
    </row>
    <row r="374">
      <c r="A374" s="6"/>
      <c r="M374" s="32"/>
    </row>
    <row r="375">
      <c r="A375" s="6"/>
      <c r="M375" s="32"/>
    </row>
    <row r="376">
      <c r="A376" s="6"/>
      <c r="M376" s="32"/>
    </row>
    <row r="377">
      <c r="A377" s="6"/>
      <c r="M377" s="32"/>
    </row>
    <row r="378">
      <c r="A378" s="6"/>
      <c r="M378" s="32"/>
    </row>
    <row r="379">
      <c r="A379" s="6"/>
      <c r="M379" s="32"/>
    </row>
    <row r="380">
      <c r="A380" s="6"/>
      <c r="M380" s="32"/>
    </row>
    <row r="381">
      <c r="A381" s="6"/>
      <c r="M381" s="32"/>
    </row>
    <row r="382">
      <c r="A382" s="6"/>
      <c r="M382" s="32"/>
    </row>
    <row r="383">
      <c r="A383" s="6"/>
      <c r="M383" s="32"/>
    </row>
    <row r="384">
      <c r="A384" s="6"/>
      <c r="M384" s="32"/>
    </row>
    <row r="385">
      <c r="A385" s="6"/>
      <c r="M385" s="32"/>
    </row>
    <row r="386">
      <c r="A386" s="6"/>
      <c r="M386" s="32"/>
    </row>
    <row r="387">
      <c r="A387" s="6"/>
      <c r="M387" s="32"/>
    </row>
    <row r="388">
      <c r="A388" s="6"/>
      <c r="M388" s="32"/>
    </row>
    <row r="389">
      <c r="A389" s="6"/>
      <c r="M389" s="32"/>
    </row>
    <row r="390">
      <c r="A390" s="6"/>
      <c r="M390" s="32"/>
    </row>
    <row r="391">
      <c r="A391" s="6"/>
      <c r="M391" s="32"/>
    </row>
    <row r="392">
      <c r="A392" s="6"/>
      <c r="M392" s="32"/>
    </row>
    <row r="393">
      <c r="A393" s="6"/>
      <c r="M393" s="32"/>
    </row>
    <row r="394">
      <c r="A394" s="6"/>
      <c r="M394" s="32"/>
    </row>
    <row r="395">
      <c r="A395" s="6"/>
      <c r="M395" s="32"/>
    </row>
    <row r="396">
      <c r="A396" s="6"/>
      <c r="M396" s="32"/>
    </row>
    <row r="397">
      <c r="A397" s="6"/>
      <c r="M397" s="32"/>
    </row>
    <row r="398">
      <c r="A398" s="6"/>
      <c r="M398" s="32"/>
    </row>
    <row r="399">
      <c r="A399" s="6"/>
      <c r="M399" s="32"/>
    </row>
    <row r="400">
      <c r="A400" s="6"/>
      <c r="M400" s="32"/>
    </row>
    <row r="401">
      <c r="A401" s="6"/>
      <c r="M401" s="32"/>
    </row>
    <row r="402">
      <c r="A402" s="6"/>
      <c r="M402" s="32"/>
    </row>
    <row r="403">
      <c r="A403" s="6"/>
      <c r="M403" s="32"/>
    </row>
    <row r="404">
      <c r="A404" s="6"/>
      <c r="M404" s="32"/>
    </row>
    <row r="405">
      <c r="A405" s="6"/>
      <c r="M405" s="32"/>
    </row>
    <row r="406">
      <c r="A406" s="6"/>
      <c r="M406" s="32"/>
    </row>
    <row r="407">
      <c r="A407" s="6"/>
      <c r="M407" s="32"/>
    </row>
    <row r="408">
      <c r="A408" s="6"/>
      <c r="M408" s="32"/>
    </row>
    <row r="409">
      <c r="A409" s="6"/>
      <c r="M409" s="32"/>
    </row>
    <row r="410">
      <c r="A410" s="6"/>
      <c r="M410" s="32"/>
    </row>
    <row r="411">
      <c r="A411" s="6"/>
      <c r="M411" s="32"/>
    </row>
    <row r="412">
      <c r="A412" s="6"/>
      <c r="M412" s="32"/>
    </row>
    <row r="413">
      <c r="A413" s="6"/>
      <c r="M413" s="32"/>
    </row>
    <row r="414">
      <c r="A414" s="6"/>
      <c r="M414" s="32"/>
    </row>
    <row r="415">
      <c r="A415" s="6"/>
      <c r="M415" s="32"/>
    </row>
    <row r="416">
      <c r="A416" s="6"/>
      <c r="M416" s="32"/>
    </row>
    <row r="417">
      <c r="A417" s="6"/>
      <c r="M417" s="32"/>
    </row>
    <row r="418">
      <c r="A418" s="6"/>
      <c r="M418" s="32"/>
    </row>
    <row r="419">
      <c r="A419" s="6"/>
      <c r="M419" s="32"/>
    </row>
    <row r="420">
      <c r="A420" s="6"/>
      <c r="M420" s="32"/>
    </row>
    <row r="421">
      <c r="A421" s="6"/>
      <c r="M421" s="32"/>
    </row>
    <row r="422">
      <c r="A422" s="6"/>
      <c r="M422" s="32"/>
    </row>
    <row r="423">
      <c r="A423" s="6"/>
      <c r="M423" s="32"/>
    </row>
    <row r="424">
      <c r="A424" s="6"/>
      <c r="M424" s="32"/>
    </row>
    <row r="425">
      <c r="A425" s="6"/>
      <c r="M425" s="32"/>
    </row>
    <row r="426">
      <c r="A426" s="6"/>
      <c r="M426" s="32"/>
    </row>
    <row r="427">
      <c r="A427" s="6"/>
      <c r="M427" s="32"/>
    </row>
    <row r="428">
      <c r="A428" s="6"/>
      <c r="M428" s="32"/>
    </row>
    <row r="429">
      <c r="A429" s="6"/>
      <c r="M429" s="32"/>
    </row>
    <row r="430">
      <c r="A430" s="6"/>
      <c r="M430" s="32"/>
    </row>
    <row r="431">
      <c r="A431" s="6"/>
      <c r="M431" s="32"/>
    </row>
    <row r="432">
      <c r="A432" s="6"/>
      <c r="M432" s="32"/>
    </row>
    <row r="433">
      <c r="A433" s="6"/>
      <c r="M433" s="32"/>
    </row>
    <row r="434">
      <c r="A434" s="6"/>
      <c r="M434" s="32"/>
    </row>
    <row r="435">
      <c r="A435" s="6"/>
      <c r="M435" s="32"/>
    </row>
    <row r="436">
      <c r="A436" s="6"/>
      <c r="M436" s="32"/>
    </row>
    <row r="437">
      <c r="A437" s="6"/>
      <c r="M437" s="32"/>
    </row>
    <row r="438">
      <c r="A438" s="6"/>
      <c r="M438" s="32"/>
    </row>
    <row r="439">
      <c r="A439" s="6"/>
      <c r="M439" s="32"/>
    </row>
    <row r="440">
      <c r="A440" s="6"/>
      <c r="M440" s="32"/>
    </row>
    <row r="441">
      <c r="A441" s="6"/>
      <c r="M441" s="32"/>
    </row>
    <row r="442">
      <c r="A442" s="6"/>
      <c r="M442" s="32"/>
    </row>
    <row r="443">
      <c r="A443" s="6"/>
      <c r="M443" s="32"/>
    </row>
    <row r="444">
      <c r="A444" s="6"/>
      <c r="M444" s="32"/>
    </row>
    <row r="445">
      <c r="A445" s="6"/>
      <c r="M445" s="32"/>
    </row>
    <row r="446">
      <c r="A446" s="6"/>
      <c r="M446" s="32"/>
    </row>
    <row r="447">
      <c r="A447" s="6"/>
      <c r="M447" s="32"/>
    </row>
    <row r="448">
      <c r="A448" s="6"/>
      <c r="M448" s="32"/>
    </row>
    <row r="449">
      <c r="A449" s="6"/>
      <c r="M449" s="32"/>
    </row>
    <row r="450">
      <c r="A450" s="6"/>
      <c r="M450" s="32"/>
    </row>
    <row r="451">
      <c r="A451" s="6"/>
      <c r="M451" s="32"/>
    </row>
    <row r="452">
      <c r="A452" s="6"/>
      <c r="M452" s="32"/>
    </row>
    <row r="453">
      <c r="A453" s="6"/>
      <c r="M453" s="32"/>
    </row>
    <row r="454">
      <c r="A454" s="6"/>
      <c r="M454" s="32"/>
    </row>
    <row r="455">
      <c r="A455" s="6"/>
      <c r="M455" s="32"/>
    </row>
    <row r="456">
      <c r="A456" s="6"/>
      <c r="M456" s="32"/>
    </row>
    <row r="457">
      <c r="A457" s="6"/>
      <c r="M457" s="32"/>
    </row>
    <row r="458">
      <c r="A458" s="6"/>
      <c r="M458" s="32"/>
    </row>
    <row r="459">
      <c r="A459" s="6"/>
      <c r="M459" s="32"/>
    </row>
    <row r="460">
      <c r="A460" s="6"/>
      <c r="M460" s="32"/>
    </row>
    <row r="461">
      <c r="A461" s="6"/>
      <c r="M461" s="32"/>
    </row>
    <row r="462">
      <c r="A462" s="6"/>
      <c r="M462" s="32"/>
    </row>
    <row r="463">
      <c r="A463" s="6"/>
      <c r="M463" s="32"/>
    </row>
    <row r="464">
      <c r="A464" s="6"/>
      <c r="M464" s="32"/>
    </row>
    <row r="465">
      <c r="A465" s="6"/>
      <c r="M465" s="32"/>
    </row>
    <row r="466">
      <c r="A466" s="6"/>
      <c r="M466" s="32"/>
    </row>
    <row r="467">
      <c r="A467" s="6"/>
      <c r="M467" s="32"/>
    </row>
    <row r="468">
      <c r="A468" s="6"/>
      <c r="M468" s="32"/>
    </row>
    <row r="469">
      <c r="A469" s="6"/>
      <c r="M469" s="32"/>
    </row>
    <row r="470">
      <c r="A470" s="6"/>
      <c r="M470" s="32"/>
    </row>
    <row r="471">
      <c r="A471" s="6"/>
      <c r="M471" s="32"/>
    </row>
    <row r="472">
      <c r="A472" s="6"/>
      <c r="M472" s="32"/>
    </row>
    <row r="473">
      <c r="A473" s="6"/>
      <c r="M473" s="32"/>
    </row>
    <row r="474">
      <c r="A474" s="6"/>
      <c r="M474" s="32"/>
    </row>
    <row r="475">
      <c r="A475" s="6"/>
      <c r="M475" s="32"/>
    </row>
    <row r="476">
      <c r="A476" s="6"/>
      <c r="M476" s="32"/>
    </row>
    <row r="477">
      <c r="A477" s="6"/>
      <c r="M477" s="32"/>
    </row>
    <row r="478">
      <c r="A478" s="6"/>
      <c r="M478" s="32"/>
    </row>
    <row r="479">
      <c r="A479" s="6"/>
      <c r="M479" s="32"/>
    </row>
    <row r="480">
      <c r="A480" s="6"/>
      <c r="M480" s="32"/>
    </row>
    <row r="481">
      <c r="A481" s="6"/>
      <c r="M481" s="32"/>
    </row>
    <row r="482">
      <c r="A482" s="6"/>
      <c r="M482" s="32"/>
    </row>
    <row r="483">
      <c r="A483" s="6"/>
      <c r="M483" s="32"/>
    </row>
    <row r="484">
      <c r="A484" s="6"/>
      <c r="M484" s="32"/>
    </row>
    <row r="485">
      <c r="A485" s="6"/>
      <c r="M485" s="32"/>
    </row>
    <row r="486">
      <c r="A486" s="6"/>
      <c r="M486" s="32"/>
    </row>
    <row r="487">
      <c r="A487" s="6"/>
      <c r="M487" s="32"/>
    </row>
    <row r="488">
      <c r="A488" s="6"/>
      <c r="M488" s="32"/>
    </row>
    <row r="489">
      <c r="A489" s="6"/>
      <c r="M489" s="32"/>
    </row>
    <row r="490">
      <c r="A490" s="6"/>
      <c r="M490" s="32"/>
    </row>
    <row r="491">
      <c r="A491" s="6"/>
      <c r="M491" s="32"/>
    </row>
    <row r="492">
      <c r="A492" s="6"/>
      <c r="M492" s="32"/>
    </row>
    <row r="493">
      <c r="A493" s="6"/>
      <c r="M493" s="32"/>
    </row>
    <row r="494">
      <c r="A494" s="6"/>
      <c r="M494" s="32"/>
    </row>
    <row r="495">
      <c r="A495" s="6"/>
      <c r="M495" s="32"/>
    </row>
    <row r="496">
      <c r="A496" s="6"/>
      <c r="M496" s="32"/>
    </row>
    <row r="497">
      <c r="A497" s="6"/>
      <c r="M497" s="32"/>
    </row>
    <row r="498">
      <c r="A498" s="6"/>
      <c r="M498" s="32"/>
    </row>
    <row r="499">
      <c r="A499" s="6"/>
      <c r="M499" s="32"/>
    </row>
    <row r="500">
      <c r="A500" s="6"/>
      <c r="M500" s="32"/>
    </row>
    <row r="501">
      <c r="A501" s="6"/>
      <c r="M501" s="32"/>
    </row>
    <row r="502">
      <c r="A502" s="6"/>
      <c r="M502" s="32"/>
    </row>
    <row r="503">
      <c r="A503" s="6"/>
      <c r="M503" s="32"/>
    </row>
    <row r="504">
      <c r="A504" s="6"/>
      <c r="M504" s="32"/>
    </row>
    <row r="505">
      <c r="A505" s="6"/>
      <c r="M505" s="32"/>
    </row>
    <row r="506">
      <c r="A506" s="6"/>
      <c r="M506" s="32"/>
    </row>
    <row r="507">
      <c r="A507" s="6"/>
      <c r="M507" s="32"/>
    </row>
    <row r="508">
      <c r="A508" s="6"/>
      <c r="M508" s="32"/>
    </row>
    <row r="509">
      <c r="A509" s="6"/>
      <c r="M509" s="32"/>
    </row>
    <row r="510">
      <c r="A510" s="6"/>
      <c r="M510" s="32"/>
    </row>
    <row r="511">
      <c r="A511" s="6"/>
      <c r="M511" s="32"/>
    </row>
    <row r="512">
      <c r="A512" s="6"/>
      <c r="M512" s="32"/>
    </row>
    <row r="513">
      <c r="A513" s="6"/>
      <c r="M513" s="32"/>
    </row>
    <row r="514">
      <c r="A514" s="6"/>
      <c r="M514" s="32"/>
    </row>
    <row r="515">
      <c r="A515" s="6"/>
      <c r="M515" s="32"/>
    </row>
    <row r="516">
      <c r="A516" s="6"/>
      <c r="M516" s="32"/>
    </row>
    <row r="517">
      <c r="A517" s="6"/>
      <c r="M517" s="32"/>
    </row>
    <row r="518">
      <c r="A518" s="6"/>
      <c r="M518" s="32"/>
    </row>
    <row r="519">
      <c r="A519" s="6"/>
      <c r="M519" s="32"/>
    </row>
    <row r="520">
      <c r="A520" s="6"/>
      <c r="M520" s="32"/>
    </row>
    <row r="521">
      <c r="A521" s="6"/>
      <c r="M521" s="32"/>
    </row>
    <row r="522">
      <c r="A522" s="6"/>
      <c r="M522" s="32"/>
    </row>
    <row r="523">
      <c r="A523" s="6"/>
      <c r="M523" s="32"/>
    </row>
    <row r="524">
      <c r="A524" s="6"/>
      <c r="M524" s="32"/>
    </row>
    <row r="525">
      <c r="A525" s="6"/>
      <c r="M525" s="32"/>
    </row>
    <row r="526">
      <c r="A526" s="6"/>
      <c r="M526" s="32"/>
    </row>
    <row r="527">
      <c r="A527" s="6"/>
      <c r="M527" s="32"/>
    </row>
    <row r="528">
      <c r="A528" s="6"/>
      <c r="M528" s="32"/>
    </row>
    <row r="529">
      <c r="A529" s="6"/>
      <c r="M529" s="32"/>
    </row>
    <row r="530">
      <c r="A530" s="6"/>
      <c r="M530" s="32"/>
    </row>
    <row r="531">
      <c r="A531" s="6"/>
      <c r="M531" s="32"/>
    </row>
    <row r="532">
      <c r="A532" s="6"/>
      <c r="M532" s="32"/>
    </row>
    <row r="533">
      <c r="A533" s="6"/>
      <c r="M533" s="32"/>
    </row>
    <row r="534">
      <c r="A534" s="6"/>
      <c r="M534" s="32"/>
    </row>
    <row r="535">
      <c r="A535" s="6"/>
      <c r="M535" s="32"/>
    </row>
    <row r="536">
      <c r="A536" s="6"/>
      <c r="M536" s="32"/>
    </row>
    <row r="537">
      <c r="A537" s="6"/>
      <c r="M537" s="32"/>
    </row>
    <row r="538">
      <c r="A538" s="6"/>
      <c r="M538" s="32"/>
    </row>
    <row r="539">
      <c r="A539" s="6"/>
      <c r="M539" s="32"/>
    </row>
    <row r="540">
      <c r="A540" s="6"/>
      <c r="M540" s="32"/>
    </row>
    <row r="541">
      <c r="A541" s="6"/>
      <c r="M541" s="32"/>
    </row>
    <row r="542">
      <c r="A542" s="6"/>
      <c r="M542" s="32"/>
    </row>
    <row r="543">
      <c r="A543" s="6"/>
      <c r="M543" s="32"/>
    </row>
    <row r="544">
      <c r="A544" s="6"/>
      <c r="M544" s="32"/>
    </row>
    <row r="545">
      <c r="A545" s="6"/>
      <c r="M545" s="32"/>
    </row>
    <row r="546">
      <c r="A546" s="6"/>
      <c r="M546" s="32"/>
    </row>
    <row r="547">
      <c r="A547" s="6"/>
      <c r="M547" s="32"/>
    </row>
    <row r="548">
      <c r="A548" s="6"/>
      <c r="M548" s="32"/>
    </row>
    <row r="549">
      <c r="A549" s="6"/>
      <c r="M549" s="32"/>
    </row>
    <row r="550">
      <c r="A550" s="6"/>
      <c r="M550" s="32"/>
    </row>
    <row r="551">
      <c r="A551" s="6"/>
      <c r="M551" s="32"/>
    </row>
    <row r="552">
      <c r="A552" s="6"/>
      <c r="M552" s="32"/>
    </row>
    <row r="553">
      <c r="A553" s="6"/>
      <c r="M553" s="32"/>
    </row>
    <row r="554">
      <c r="A554" s="6"/>
      <c r="M554" s="32"/>
    </row>
    <row r="555">
      <c r="A555" s="6"/>
      <c r="M555" s="32"/>
    </row>
    <row r="556">
      <c r="A556" s="6"/>
      <c r="M556" s="32"/>
    </row>
    <row r="557">
      <c r="A557" s="6"/>
      <c r="M557" s="32"/>
    </row>
    <row r="558">
      <c r="A558" s="6"/>
      <c r="M558" s="32"/>
    </row>
    <row r="559">
      <c r="A559" s="6"/>
      <c r="M559" s="32"/>
    </row>
    <row r="560">
      <c r="A560" s="6"/>
      <c r="M560" s="32"/>
    </row>
    <row r="561">
      <c r="A561" s="6"/>
      <c r="M561" s="32"/>
    </row>
    <row r="562">
      <c r="A562" s="6"/>
      <c r="M562" s="32"/>
    </row>
    <row r="563">
      <c r="A563" s="6"/>
      <c r="M563" s="32"/>
    </row>
    <row r="564">
      <c r="A564" s="6"/>
      <c r="M564" s="32"/>
    </row>
    <row r="565">
      <c r="A565" s="6"/>
      <c r="M565" s="32"/>
    </row>
    <row r="566">
      <c r="A566" s="6"/>
      <c r="M566" s="32"/>
    </row>
    <row r="567">
      <c r="A567" s="6"/>
      <c r="M567" s="32"/>
    </row>
    <row r="568">
      <c r="A568" s="6"/>
      <c r="M568" s="32"/>
    </row>
    <row r="569">
      <c r="A569" s="6"/>
      <c r="M569" s="32"/>
    </row>
    <row r="570">
      <c r="A570" s="6"/>
      <c r="M570" s="32"/>
    </row>
    <row r="571">
      <c r="A571" s="6"/>
      <c r="M571" s="32"/>
    </row>
    <row r="572">
      <c r="A572" s="6"/>
      <c r="M572" s="32"/>
    </row>
    <row r="573">
      <c r="A573" s="6"/>
      <c r="M573" s="32"/>
    </row>
    <row r="574">
      <c r="A574" s="6"/>
      <c r="M574" s="32"/>
    </row>
    <row r="575">
      <c r="A575" s="6"/>
      <c r="M575" s="32"/>
    </row>
    <row r="576">
      <c r="A576" s="6"/>
      <c r="M576" s="32"/>
    </row>
    <row r="577">
      <c r="A577" s="6"/>
      <c r="M577" s="32"/>
    </row>
    <row r="578">
      <c r="A578" s="6"/>
      <c r="M578" s="32"/>
    </row>
    <row r="579">
      <c r="A579" s="6"/>
      <c r="M579" s="32"/>
    </row>
    <row r="580">
      <c r="A580" s="6"/>
      <c r="M580" s="32"/>
    </row>
    <row r="581">
      <c r="A581" s="6"/>
      <c r="M581" s="32"/>
    </row>
    <row r="582">
      <c r="A582" s="6"/>
      <c r="M582" s="32"/>
    </row>
    <row r="583">
      <c r="A583" s="6"/>
      <c r="M583" s="32"/>
    </row>
    <row r="584">
      <c r="A584" s="6"/>
      <c r="M584" s="32"/>
    </row>
    <row r="585">
      <c r="A585" s="6"/>
      <c r="M585" s="32"/>
    </row>
    <row r="586">
      <c r="A586" s="6"/>
      <c r="M586" s="32"/>
    </row>
    <row r="587">
      <c r="A587" s="6"/>
      <c r="M587" s="32"/>
    </row>
    <row r="588">
      <c r="A588" s="6"/>
      <c r="M588" s="32"/>
    </row>
    <row r="589">
      <c r="A589" s="6"/>
      <c r="M589" s="32"/>
    </row>
    <row r="590">
      <c r="A590" s="6"/>
      <c r="M590" s="32"/>
    </row>
    <row r="591">
      <c r="A591" s="6"/>
      <c r="M591" s="32"/>
    </row>
    <row r="592">
      <c r="A592" s="6"/>
      <c r="M592" s="32"/>
    </row>
    <row r="593">
      <c r="A593" s="6"/>
      <c r="M593" s="32"/>
    </row>
    <row r="594">
      <c r="A594" s="6"/>
      <c r="M594" s="32"/>
    </row>
    <row r="595">
      <c r="A595" s="6"/>
      <c r="M595" s="32"/>
    </row>
    <row r="596">
      <c r="A596" s="6"/>
      <c r="M596" s="32"/>
    </row>
    <row r="597">
      <c r="A597" s="6"/>
      <c r="M597" s="32"/>
    </row>
    <row r="598">
      <c r="A598" s="6"/>
      <c r="M598" s="32"/>
    </row>
    <row r="599">
      <c r="A599" s="6"/>
      <c r="M599" s="32"/>
    </row>
    <row r="600">
      <c r="A600" s="6"/>
      <c r="M600" s="32"/>
    </row>
    <row r="601">
      <c r="A601" s="6"/>
      <c r="M601" s="32"/>
    </row>
    <row r="602">
      <c r="A602" s="6"/>
      <c r="M602" s="32"/>
    </row>
    <row r="603">
      <c r="A603" s="6"/>
      <c r="M603" s="32"/>
    </row>
    <row r="604">
      <c r="A604" s="6"/>
      <c r="M604" s="32"/>
    </row>
    <row r="605">
      <c r="A605" s="6"/>
      <c r="M605" s="32"/>
    </row>
    <row r="606">
      <c r="A606" s="6"/>
      <c r="M606" s="32"/>
    </row>
    <row r="607">
      <c r="A607" s="6"/>
      <c r="M607" s="32"/>
    </row>
    <row r="608">
      <c r="A608" s="6"/>
      <c r="M608" s="32"/>
    </row>
    <row r="609">
      <c r="A609" s="6"/>
      <c r="M609" s="32"/>
    </row>
    <row r="610">
      <c r="A610" s="6"/>
      <c r="M610" s="32"/>
    </row>
    <row r="611">
      <c r="A611" s="6"/>
      <c r="M611" s="32"/>
    </row>
    <row r="612">
      <c r="A612" s="6"/>
      <c r="M612" s="32"/>
    </row>
    <row r="613">
      <c r="A613" s="6"/>
      <c r="M613" s="32"/>
    </row>
    <row r="614">
      <c r="A614" s="6"/>
      <c r="M614" s="32"/>
    </row>
    <row r="615">
      <c r="A615" s="6"/>
      <c r="M615" s="32"/>
    </row>
    <row r="616">
      <c r="A616" s="6"/>
      <c r="M616" s="32"/>
    </row>
    <row r="617">
      <c r="A617" s="6"/>
      <c r="M617" s="32"/>
    </row>
    <row r="618">
      <c r="A618" s="6"/>
      <c r="M618" s="32"/>
    </row>
    <row r="619">
      <c r="A619" s="6"/>
      <c r="M619" s="32"/>
    </row>
    <row r="620">
      <c r="A620" s="6"/>
      <c r="M620" s="32"/>
    </row>
    <row r="621">
      <c r="A621" s="6"/>
      <c r="M621" s="32"/>
    </row>
    <row r="622">
      <c r="A622" s="6"/>
      <c r="M622" s="32"/>
    </row>
    <row r="623">
      <c r="A623" s="6"/>
      <c r="M623" s="32"/>
    </row>
    <row r="624">
      <c r="A624" s="6"/>
      <c r="M624" s="32"/>
    </row>
    <row r="625">
      <c r="A625" s="6"/>
      <c r="M625" s="32"/>
    </row>
    <row r="626">
      <c r="A626" s="6"/>
      <c r="M626" s="32"/>
    </row>
    <row r="627">
      <c r="A627" s="6"/>
      <c r="M627" s="32"/>
    </row>
    <row r="628">
      <c r="A628" s="6"/>
      <c r="M628" s="32"/>
    </row>
    <row r="629">
      <c r="A629" s="6"/>
      <c r="M629" s="32"/>
    </row>
    <row r="630">
      <c r="A630" s="6"/>
      <c r="M630" s="32"/>
    </row>
    <row r="631">
      <c r="A631" s="6"/>
      <c r="M631" s="32"/>
    </row>
    <row r="632">
      <c r="A632" s="6"/>
      <c r="M632" s="32"/>
    </row>
    <row r="633">
      <c r="A633" s="6"/>
      <c r="M633" s="32"/>
    </row>
    <row r="634">
      <c r="A634" s="6"/>
      <c r="M634" s="32"/>
    </row>
    <row r="635">
      <c r="A635" s="6"/>
      <c r="M635" s="32"/>
    </row>
    <row r="636">
      <c r="A636" s="6"/>
      <c r="M636" s="32"/>
    </row>
    <row r="637">
      <c r="A637" s="6"/>
      <c r="M637" s="32"/>
    </row>
    <row r="638">
      <c r="A638" s="6"/>
      <c r="M638" s="32"/>
    </row>
    <row r="639">
      <c r="A639" s="6"/>
      <c r="M639" s="32"/>
    </row>
    <row r="640">
      <c r="A640" s="6"/>
      <c r="M640" s="32"/>
    </row>
    <row r="641">
      <c r="A641" s="6"/>
      <c r="M641" s="32"/>
    </row>
    <row r="642">
      <c r="A642" s="6"/>
      <c r="M642" s="32"/>
    </row>
    <row r="643">
      <c r="A643" s="6"/>
      <c r="M643" s="32"/>
    </row>
    <row r="644">
      <c r="A644" s="6"/>
      <c r="M644" s="32"/>
    </row>
    <row r="645">
      <c r="A645" s="6"/>
      <c r="M645" s="32"/>
    </row>
    <row r="646">
      <c r="A646" s="6"/>
      <c r="M646" s="32"/>
    </row>
    <row r="647">
      <c r="A647" s="6"/>
      <c r="M647" s="32"/>
    </row>
    <row r="648">
      <c r="A648" s="6"/>
      <c r="M648" s="32"/>
    </row>
    <row r="649">
      <c r="A649" s="6"/>
      <c r="M649" s="32"/>
    </row>
    <row r="650">
      <c r="A650" s="6"/>
      <c r="M650" s="32"/>
    </row>
    <row r="651">
      <c r="A651" s="6"/>
      <c r="M651" s="32"/>
    </row>
    <row r="652">
      <c r="A652" s="6"/>
      <c r="M652" s="32"/>
    </row>
    <row r="653">
      <c r="A653" s="6"/>
      <c r="M653" s="32"/>
    </row>
    <row r="654">
      <c r="A654" s="6"/>
      <c r="M654" s="32"/>
    </row>
    <row r="655">
      <c r="A655" s="6"/>
      <c r="M655" s="32"/>
    </row>
    <row r="656">
      <c r="A656" s="6"/>
      <c r="M656" s="32"/>
    </row>
    <row r="657">
      <c r="A657" s="6"/>
      <c r="M657" s="32"/>
    </row>
    <row r="658">
      <c r="A658" s="6"/>
      <c r="M658" s="32"/>
    </row>
    <row r="659">
      <c r="A659" s="6"/>
      <c r="M659" s="32"/>
    </row>
    <row r="660">
      <c r="A660" s="6"/>
      <c r="M660" s="32"/>
    </row>
    <row r="661">
      <c r="A661" s="6"/>
      <c r="M661" s="32"/>
    </row>
    <row r="662">
      <c r="A662" s="6"/>
      <c r="M662" s="32"/>
    </row>
    <row r="663">
      <c r="A663" s="6"/>
      <c r="M663" s="32"/>
    </row>
    <row r="664">
      <c r="A664" s="6"/>
      <c r="M664" s="32"/>
    </row>
    <row r="665">
      <c r="A665" s="6"/>
      <c r="M665" s="32"/>
    </row>
    <row r="666">
      <c r="A666" s="6"/>
      <c r="M666" s="32"/>
    </row>
    <row r="667">
      <c r="A667" s="6"/>
      <c r="M667" s="32"/>
    </row>
    <row r="668">
      <c r="A668" s="6"/>
      <c r="M668" s="32"/>
    </row>
    <row r="669">
      <c r="A669" s="6"/>
      <c r="M669" s="32"/>
    </row>
    <row r="670">
      <c r="A670" s="6"/>
      <c r="M670" s="32"/>
    </row>
    <row r="671">
      <c r="A671" s="6"/>
      <c r="M671" s="32"/>
    </row>
    <row r="672">
      <c r="A672" s="6"/>
      <c r="M672" s="32"/>
    </row>
    <row r="673">
      <c r="A673" s="6"/>
      <c r="M673" s="32"/>
    </row>
    <row r="674">
      <c r="A674" s="6"/>
      <c r="M674" s="32"/>
    </row>
    <row r="675">
      <c r="A675" s="6"/>
      <c r="M675" s="32"/>
    </row>
    <row r="676">
      <c r="A676" s="6"/>
      <c r="M676" s="32"/>
    </row>
    <row r="677">
      <c r="A677" s="6"/>
      <c r="M677" s="32"/>
    </row>
    <row r="678">
      <c r="A678" s="6"/>
      <c r="M678" s="32"/>
    </row>
    <row r="679">
      <c r="A679" s="6"/>
      <c r="M679" s="32"/>
    </row>
    <row r="680">
      <c r="A680" s="6"/>
      <c r="M680" s="32"/>
    </row>
    <row r="681">
      <c r="A681" s="6"/>
      <c r="M681" s="32"/>
    </row>
    <row r="682">
      <c r="A682" s="6"/>
      <c r="M682" s="32"/>
    </row>
    <row r="683">
      <c r="A683" s="6"/>
      <c r="M683" s="32"/>
    </row>
    <row r="684">
      <c r="A684" s="6"/>
      <c r="M684" s="32"/>
    </row>
    <row r="685">
      <c r="A685" s="6"/>
      <c r="M685" s="32"/>
    </row>
    <row r="686">
      <c r="A686" s="6"/>
      <c r="M686" s="32"/>
    </row>
    <row r="687">
      <c r="A687" s="6"/>
      <c r="M687" s="32"/>
    </row>
    <row r="688">
      <c r="A688" s="6"/>
      <c r="M688" s="32"/>
    </row>
    <row r="689">
      <c r="A689" s="6"/>
      <c r="M689" s="32"/>
    </row>
    <row r="690">
      <c r="A690" s="6"/>
      <c r="M690" s="32"/>
    </row>
    <row r="691">
      <c r="A691" s="6"/>
      <c r="M691" s="32"/>
    </row>
    <row r="692">
      <c r="A692" s="6"/>
      <c r="M692" s="32"/>
    </row>
    <row r="693">
      <c r="A693" s="6"/>
      <c r="M693" s="32"/>
    </row>
    <row r="694">
      <c r="A694" s="6"/>
      <c r="M694" s="32"/>
    </row>
    <row r="695">
      <c r="A695" s="6"/>
      <c r="M695" s="32"/>
    </row>
    <row r="696">
      <c r="A696" s="6"/>
      <c r="M696" s="32"/>
    </row>
    <row r="697">
      <c r="A697" s="6"/>
      <c r="M697" s="32"/>
    </row>
    <row r="698">
      <c r="A698" s="6"/>
      <c r="M698" s="32"/>
    </row>
    <row r="699">
      <c r="A699" s="6"/>
      <c r="M699" s="32"/>
    </row>
    <row r="700">
      <c r="A700" s="6"/>
      <c r="M700" s="32"/>
    </row>
    <row r="701">
      <c r="A701" s="6"/>
      <c r="M701" s="32"/>
    </row>
    <row r="702">
      <c r="A702" s="6"/>
      <c r="M702" s="32"/>
    </row>
    <row r="703">
      <c r="A703" s="6"/>
      <c r="M703" s="32"/>
    </row>
    <row r="704">
      <c r="A704" s="6"/>
      <c r="M704" s="32"/>
    </row>
    <row r="705">
      <c r="A705" s="6"/>
      <c r="M705" s="32"/>
    </row>
    <row r="706">
      <c r="A706" s="6"/>
      <c r="M706" s="32"/>
    </row>
    <row r="707">
      <c r="A707" s="6"/>
      <c r="M707" s="32"/>
    </row>
    <row r="708">
      <c r="A708" s="6"/>
      <c r="M708" s="32"/>
    </row>
    <row r="709">
      <c r="A709" s="6"/>
      <c r="M709" s="32"/>
    </row>
    <row r="710">
      <c r="A710" s="6"/>
      <c r="M710" s="32"/>
    </row>
    <row r="711">
      <c r="A711" s="6"/>
      <c r="M711" s="32"/>
    </row>
    <row r="712">
      <c r="A712" s="6"/>
      <c r="M712" s="32"/>
    </row>
    <row r="713">
      <c r="A713" s="6"/>
      <c r="M713" s="32"/>
    </row>
    <row r="714">
      <c r="A714" s="6"/>
      <c r="M714" s="32"/>
    </row>
    <row r="715">
      <c r="A715" s="6"/>
      <c r="M715" s="32"/>
    </row>
    <row r="716">
      <c r="A716" s="6"/>
      <c r="M716" s="32"/>
    </row>
    <row r="717">
      <c r="A717" s="6"/>
      <c r="M717" s="32"/>
    </row>
    <row r="718">
      <c r="A718" s="6"/>
      <c r="M718" s="32"/>
    </row>
    <row r="719">
      <c r="A719" s="6"/>
      <c r="M719" s="32"/>
    </row>
    <row r="720">
      <c r="A720" s="6"/>
      <c r="M720" s="32"/>
    </row>
    <row r="721">
      <c r="A721" s="6"/>
      <c r="M721" s="32"/>
    </row>
    <row r="722">
      <c r="A722" s="6"/>
      <c r="M722" s="32"/>
    </row>
    <row r="723">
      <c r="A723" s="6"/>
      <c r="M723" s="32"/>
    </row>
    <row r="724">
      <c r="A724" s="6"/>
      <c r="M724" s="32"/>
    </row>
    <row r="725">
      <c r="A725" s="6"/>
      <c r="M725" s="32"/>
    </row>
    <row r="726">
      <c r="A726" s="6"/>
      <c r="M726" s="32"/>
    </row>
    <row r="727">
      <c r="A727" s="6"/>
      <c r="M727" s="32"/>
    </row>
    <row r="728">
      <c r="A728" s="6"/>
      <c r="M728" s="32"/>
    </row>
    <row r="729">
      <c r="A729" s="6"/>
      <c r="M729" s="32"/>
    </row>
    <row r="730">
      <c r="A730" s="6"/>
      <c r="M730" s="32"/>
    </row>
    <row r="731">
      <c r="A731" s="6"/>
      <c r="M731" s="32"/>
    </row>
    <row r="732">
      <c r="A732" s="6"/>
      <c r="M732" s="32"/>
    </row>
    <row r="733">
      <c r="A733" s="6"/>
      <c r="M733" s="32"/>
    </row>
    <row r="734">
      <c r="A734" s="6"/>
      <c r="M734" s="32"/>
    </row>
    <row r="735">
      <c r="A735" s="6"/>
      <c r="M735" s="32"/>
    </row>
    <row r="736">
      <c r="A736" s="6"/>
      <c r="M736" s="32"/>
    </row>
    <row r="737">
      <c r="A737" s="6"/>
      <c r="M737" s="32"/>
    </row>
    <row r="738">
      <c r="A738" s="6"/>
      <c r="M738" s="32"/>
    </row>
    <row r="739">
      <c r="A739" s="6"/>
      <c r="M739" s="32"/>
    </row>
    <row r="740">
      <c r="A740" s="6"/>
      <c r="M740" s="32"/>
    </row>
    <row r="741">
      <c r="A741" s="6"/>
      <c r="M741" s="32"/>
    </row>
    <row r="742">
      <c r="A742" s="6"/>
      <c r="M742" s="32"/>
    </row>
    <row r="743">
      <c r="A743" s="6"/>
      <c r="M743" s="32"/>
    </row>
    <row r="744">
      <c r="A744" s="6"/>
      <c r="M744" s="32"/>
    </row>
    <row r="745">
      <c r="A745" s="6"/>
      <c r="M745" s="32"/>
    </row>
    <row r="746">
      <c r="A746" s="6"/>
      <c r="M746" s="32"/>
    </row>
    <row r="747">
      <c r="A747" s="6"/>
      <c r="M747" s="32"/>
    </row>
    <row r="748">
      <c r="A748" s="6"/>
      <c r="M748" s="32"/>
    </row>
    <row r="749">
      <c r="A749" s="6"/>
      <c r="M749" s="32"/>
    </row>
    <row r="750">
      <c r="A750" s="6"/>
      <c r="M750" s="32"/>
    </row>
    <row r="751">
      <c r="A751" s="6"/>
      <c r="M751" s="32"/>
    </row>
    <row r="752">
      <c r="A752" s="6"/>
      <c r="M752" s="32"/>
    </row>
    <row r="753">
      <c r="A753" s="6"/>
      <c r="M753" s="32"/>
    </row>
    <row r="754">
      <c r="A754" s="6"/>
      <c r="M754" s="32"/>
    </row>
    <row r="755">
      <c r="A755" s="6"/>
      <c r="M755" s="32"/>
    </row>
    <row r="756">
      <c r="A756" s="6"/>
      <c r="M756" s="32"/>
    </row>
    <row r="757">
      <c r="A757" s="6"/>
      <c r="M757" s="32"/>
    </row>
    <row r="758">
      <c r="A758" s="6"/>
      <c r="M758" s="32"/>
    </row>
    <row r="759">
      <c r="A759" s="6"/>
      <c r="M759" s="32"/>
    </row>
    <row r="760">
      <c r="A760" s="6"/>
      <c r="M760" s="32"/>
    </row>
    <row r="761">
      <c r="A761" s="6"/>
      <c r="M761" s="32"/>
    </row>
    <row r="762">
      <c r="A762" s="6"/>
      <c r="M762" s="32"/>
    </row>
    <row r="763">
      <c r="A763" s="6"/>
      <c r="M763" s="32"/>
    </row>
    <row r="764">
      <c r="A764" s="6"/>
      <c r="M764" s="32"/>
    </row>
    <row r="765">
      <c r="A765" s="6"/>
      <c r="M765" s="32"/>
    </row>
    <row r="766">
      <c r="A766" s="6"/>
      <c r="M766" s="32"/>
    </row>
    <row r="767">
      <c r="A767" s="6"/>
      <c r="M767" s="32"/>
    </row>
    <row r="768">
      <c r="A768" s="6"/>
      <c r="M768" s="32"/>
    </row>
    <row r="769">
      <c r="A769" s="6"/>
      <c r="M769" s="32"/>
    </row>
    <row r="770">
      <c r="A770" s="6"/>
      <c r="M770" s="32"/>
    </row>
    <row r="771">
      <c r="A771" s="6"/>
      <c r="M771" s="32"/>
    </row>
    <row r="772">
      <c r="A772" s="6"/>
      <c r="M772" s="32"/>
    </row>
    <row r="773">
      <c r="A773" s="6"/>
      <c r="M773" s="32"/>
    </row>
    <row r="774">
      <c r="A774" s="6"/>
      <c r="M774" s="32"/>
    </row>
    <row r="775">
      <c r="A775" s="6"/>
      <c r="M775" s="32"/>
    </row>
    <row r="776">
      <c r="A776" s="6"/>
      <c r="M776" s="32"/>
    </row>
    <row r="777">
      <c r="A777" s="6"/>
      <c r="M777" s="32"/>
    </row>
    <row r="778">
      <c r="A778" s="6"/>
      <c r="M778" s="32"/>
    </row>
    <row r="779">
      <c r="A779" s="6"/>
      <c r="M779" s="32"/>
    </row>
    <row r="780">
      <c r="A780" s="6"/>
      <c r="M780" s="32"/>
    </row>
    <row r="781">
      <c r="A781" s="6"/>
      <c r="M781" s="32"/>
    </row>
    <row r="782">
      <c r="A782" s="6"/>
      <c r="M782" s="32"/>
    </row>
    <row r="783">
      <c r="A783" s="6"/>
      <c r="M783" s="32"/>
    </row>
    <row r="784">
      <c r="A784" s="6"/>
      <c r="M784" s="32"/>
    </row>
    <row r="785">
      <c r="A785" s="6"/>
      <c r="M785" s="32"/>
    </row>
    <row r="786">
      <c r="A786" s="6"/>
      <c r="M786" s="32"/>
    </row>
    <row r="787">
      <c r="A787" s="6"/>
      <c r="M787" s="32"/>
    </row>
    <row r="788">
      <c r="A788" s="6"/>
      <c r="M788" s="32"/>
    </row>
    <row r="789">
      <c r="A789" s="6"/>
      <c r="M789" s="32"/>
    </row>
    <row r="790">
      <c r="A790" s="6"/>
      <c r="M790" s="32"/>
    </row>
    <row r="791">
      <c r="A791" s="6"/>
      <c r="M791" s="32"/>
    </row>
    <row r="792">
      <c r="A792" s="6"/>
      <c r="M792" s="32"/>
    </row>
    <row r="793">
      <c r="A793" s="6"/>
      <c r="M793" s="32"/>
    </row>
    <row r="794">
      <c r="A794" s="6"/>
      <c r="M794" s="32"/>
    </row>
    <row r="795">
      <c r="A795" s="6"/>
      <c r="M795" s="32"/>
    </row>
    <row r="796">
      <c r="A796" s="6"/>
      <c r="M796" s="32"/>
    </row>
    <row r="797">
      <c r="A797" s="6"/>
      <c r="M797" s="32"/>
    </row>
    <row r="798">
      <c r="A798" s="6"/>
      <c r="M798" s="32"/>
    </row>
    <row r="799">
      <c r="A799" s="6"/>
      <c r="M799" s="32"/>
    </row>
    <row r="800">
      <c r="A800" s="6"/>
      <c r="M800" s="32"/>
    </row>
    <row r="801">
      <c r="A801" s="6"/>
      <c r="M801" s="32"/>
    </row>
    <row r="802">
      <c r="A802" s="6"/>
      <c r="M802" s="32"/>
    </row>
    <row r="803">
      <c r="A803" s="6"/>
      <c r="M803" s="32"/>
    </row>
    <row r="804">
      <c r="A804" s="6"/>
      <c r="M804" s="32"/>
    </row>
    <row r="805">
      <c r="A805" s="6"/>
      <c r="M805" s="32"/>
    </row>
    <row r="806">
      <c r="A806" s="6"/>
      <c r="M806" s="32"/>
    </row>
    <row r="807">
      <c r="A807" s="6"/>
      <c r="M807" s="32"/>
    </row>
    <row r="808">
      <c r="A808" s="6"/>
      <c r="M808" s="32"/>
    </row>
    <row r="809">
      <c r="A809" s="6"/>
      <c r="M809" s="32"/>
    </row>
    <row r="810">
      <c r="A810" s="6"/>
      <c r="M810" s="32"/>
    </row>
    <row r="811">
      <c r="A811" s="6"/>
      <c r="M811" s="32"/>
    </row>
    <row r="812">
      <c r="A812" s="6"/>
      <c r="M812" s="32"/>
    </row>
    <row r="813">
      <c r="A813" s="6"/>
      <c r="M813" s="32"/>
    </row>
    <row r="814">
      <c r="A814" s="6"/>
      <c r="M814" s="32"/>
    </row>
    <row r="815">
      <c r="A815" s="6"/>
      <c r="M815" s="32"/>
    </row>
    <row r="816">
      <c r="A816" s="6"/>
      <c r="M816" s="32"/>
    </row>
    <row r="817">
      <c r="A817" s="6"/>
      <c r="M817" s="32"/>
    </row>
    <row r="818">
      <c r="A818" s="6"/>
      <c r="M818" s="32"/>
    </row>
    <row r="819">
      <c r="A819" s="6"/>
      <c r="M819" s="32"/>
    </row>
    <row r="820">
      <c r="A820" s="6"/>
      <c r="M820" s="32"/>
    </row>
    <row r="821">
      <c r="A821" s="6"/>
      <c r="M821" s="32"/>
    </row>
    <row r="822">
      <c r="A822" s="6"/>
      <c r="M822" s="32"/>
    </row>
    <row r="823">
      <c r="A823" s="6"/>
      <c r="M823" s="32"/>
    </row>
    <row r="824">
      <c r="A824" s="6"/>
      <c r="M824" s="32"/>
    </row>
    <row r="825">
      <c r="A825" s="6"/>
      <c r="M825" s="32"/>
    </row>
    <row r="826">
      <c r="A826" s="6"/>
      <c r="M826" s="32"/>
    </row>
    <row r="827">
      <c r="A827" s="6"/>
      <c r="M827" s="32"/>
    </row>
    <row r="828">
      <c r="A828" s="6"/>
      <c r="M828" s="32"/>
    </row>
    <row r="829">
      <c r="A829" s="6"/>
      <c r="M829" s="32"/>
    </row>
    <row r="830">
      <c r="A830" s="6"/>
      <c r="M830" s="32"/>
    </row>
    <row r="831">
      <c r="A831" s="6"/>
      <c r="M831" s="32"/>
    </row>
    <row r="832">
      <c r="A832" s="6"/>
      <c r="M832" s="32"/>
    </row>
    <row r="833">
      <c r="A833" s="6"/>
      <c r="M833" s="32"/>
    </row>
    <row r="834">
      <c r="A834" s="6"/>
      <c r="M834" s="32"/>
    </row>
    <row r="835">
      <c r="A835" s="6"/>
      <c r="M835" s="32"/>
    </row>
    <row r="836">
      <c r="A836" s="6"/>
      <c r="M836" s="32"/>
    </row>
    <row r="837">
      <c r="A837" s="6"/>
      <c r="M837" s="32"/>
    </row>
    <row r="838">
      <c r="A838" s="6"/>
      <c r="M838" s="32"/>
    </row>
    <row r="839">
      <c r="A839" s="6"/>
      <c r="M839" s="32"/>
    </row>
    <row r="840">
      <c r="A840" s="6"/>
      <c r="M840" s="32"/>
    </row>
    <row r="841">
      <c r="A841" s="6"/>
      <c r="M841" s="32"/>
    </row>
    <row r="842">
      <c r="A842" s="6"/>
      <c r="M842" s="32"/>
    </row>
    <row r="843">
      <c r="A843" s="6"/>
      <c r="M843" s="32"/>
    </row>
    <row r="844">
      <c r="A844" s="6"/>
      <c r="M844" s="32"/>
    </row>
    <row r="845">
      <c r="A845" s="6"/>
      <c r="M845" s="32"/>
    </row>
    <row r="846">
      <c r="A846" s="6"/>
      <c r="M846" s="32"/>
    </row>
    <row r="847">
      <c r="A847" s="6"/>
      <c r="M847" s="32"/>
    </row>
    <row r="848">
      <c r="A848" s="6"/>
      <c r="M848" s="32"/>
    </row>
    <row r="849">
      <c r="A849" s="6"/>
      <c r="M849" s="32"/>
    </row>
    <row r="850">
      <c r="A850" s="6"/>
      <c r="M850" s="32"/>
    </row>
    <row r="851">
      <c r="A851" s="6"/>
      <c r="M851" s="32"/>
    </row>
    <row r="852">
      <c r="A852" s="6"/>
      <c r="M852" s="32"/>
    </row>
    <row r="853">
      <c r="A853" s="6"/>
      <c r="M853" s="32"/>
    </row>
    <row r="854">
      <c r="A854" s="6"/>
      <c r="M854" s="32"/>
    </row>
    <row r="855">
      <c r="A855" s="6"/>
      <c r="M855" s="32"/>
    </row>
    <row r="856">
      <c r="A856" s="6"/>
      <c r="M856" s="32"/>
    </row>
    <row r="857">
      <c r="A857" s="6"/>
      <c r="M857" s="32"/>
    </row>
    <row r="858">
      <c r="A858" s="6"/>
      <c r="M858" s="32"/>
    </row>
    <row r="859">
      <c r="A859" s="6"/>
      <c r="M859" s="32"/>
    </row>
    <row r="860">
      <c r="A860" s="6"/>
      <c r="M860" s="32"/>
    </row>
    <row r="861">
      <c r="A861" s="6"/>
      <c r="M861" s="32"/>
    </row>
    <row r="862">
      <c r="A862" s="6"/>
      <c r="M862" s="32"/>
    </row>
    <row r="863">
      <c r="A863" s="6"/>
      <c r="M863" s="32"/>
    </row>
    <row r="864">
      <c r="A864" s="6"/>
      <c r="M864" s="32"/>
    </row>
    <row r="865">
      <c r="A865" s="6"/>
      <c r="M865" s="32"/>
    </row>
    <row r="866">
      <c r="A866" s="6"/>
      <c r="M866" s="32"/>
    </row>
    <row r="867">
      <c r="A867" s="6"/>
      <c r="M867" s="32"/>
    </row>
    <row r="868">
      <c r="A868" s="6"/>
      <c r="M868" s="32"/>
    </row>
    <row r="869">
      <c r="A869" s="6"/>
      <c r="M869" s="32"/>
    </row>
    <row r="870">
      <c r="A870" s="6"/>
      <c r="M870" s="32"/>
    </row>
    <row r="871">
      <c r="A871" s="6"/>
      <c r="M871" s="32"/>
    </row>
    <row r="872">
      <c r="A872" s="6"/>
      <c r="M872" s="32"/>
    </row>
    <row r="873">
      <c r="A873" s="6"/>
      <c r="M873" s="32"/>
    </row>
    <row r="874">
      <c r="A874" s="6"/>
      <c r="M874" s="32"/>
    </row>
    <row r="875">
      <c r="A875" s="6"/>
      <c r="M875" s="32"/>
    </row>
    <row r="876">
      <c r="A876" s="6"/>
      <c r="M876" s="32"/>
    </row>
    <row r="877">
      <c r="A877" s="6"/>
      <c r="M877" s="32"/>
    </row>
    <row r="878">
      <c r="A878" s="6"/>
      <c r="M878" s="32"/>
    </row>
    <row r="879">
      <c r="A879" s="6"/>
      <c r="M879" s="32"/>
    </row>
    <row r="880">
      <c r="A880" s="6"/>
      <c r="M880" s="32"/>
    </row>
    <row r="881">
      <c r="A881" s="6"/>
      <c r="M881" s="32"/>
    </row>
    <row r="882">
      <c r="A882" s="6"/>
      <c r="M882" s="32"/>
    </row>
    <row r="883">
      <c r="A883" s="6"/>
      <c r="M883" s="32"/>
    </row>
    <row r="884">
      <c r="A884" s="6"/>
      <c r="M884" s="32"/>
    </row>
    <row r="885">
      <c r="A885" s="6"/>
      <c r="M885" s="32"/>
    </row>
    <row r="886">
      <c r="A886" s="6"/>
      <c r="M886" s="32"/>
    </row>
    <row r="887">
      <c r="A887" s="6"/>
      <c r="M887" s="32"/>
    </row>
    <row r="888">
      <c r="A888" s="6"/>
      <c r="M888" s="32"/>
    </row>
    <row r="889">
      <c r="A889" s="6"/>
      <c r="M889" s="32"/>
    </row>
    <row r="890">
      <c r="A890" s="6"/>
      <c r="M890" s="32"/>
    </row>
    <row r="891">
      <c r="A891" s="6"/>
      <c r="M891" s="32"/>
    </row>
    <row r="892">
      <c r="A892" s="6"/>
      <c r="M892" s="32"/>
    </row>
    <row r="893">
      <c r="A893" s="6"/>
      <c r="M893" s="32"/>
    </row>
    <row r="894">
      <c r="A894" s="6"/>
      <c r="M894" s="32"/>
    </row>
    <row r="895">
      <c r="A895" s="6"/>
      <c r="M895" s="32"/>
    </row>
    <row r="896">
      <c r="A896" s="6"/>
      <c r="M896" s="32"/>
    </row>
    <row r="897">
      <c r="A897" s="6"/>
      <c r="M897" s="32"/>
    </row>
    <row r="898">
      <c r="A898" s="6"/>
      <c r="M898" s="32"/>
    </row>
    <row r="899">
      <c r="A899" s="6"/>
      <c r="M899" s="32"/>
    </row>
    <row r="900">
      <c r="A900" s="6"/>
      <c r="M900" s="32"/>
    </row>
    <row r="901">
      <c r="A901" s="6"/>
      <c r="M901" s="32"/>
    </row>
    <row r="902">
      <c r="A902" s="6"/>
      <c r="M902" s="32"/>
    </row>
    <row r="903">
      <c r="A903" s="6"/>
      <c r="M903" s="32"/>
    </row>
    <row r="904">
      <c r="A904" s="6"/>
      <c r="M904" s="32"/>
    </row>
    <row r="905">
      <c r="A905" s="6"/>
      <c r="M905" s="32"/>
    </row>
    <row r="906">
      <c r="A906" s="6"/>
      <c r="M906" s="32"/>
    </row>
    <row r="907">
      <c r="A907" s="6"/>
      <c r="M907" s="32"/>
    </row>
    <row r="908">
      <c r="A908" s="6"/>
      <c r="M908" s="32"/>
    </row>
    <row r="909">
      <c r="A909" s="6"/>
      <c r="M909" s="32"/>
    </row>
    <row r="910">
      <c r="A910" s="6"/>
      <c r="M910" s="32"/>
    </row>
    <row r="911">
      <c r="A911" s="6"/>
      <c r="M911" s="32"/>
    </row>
    <row r="912">
      <c r="A912" s="6"/>
      <c r="M912" s="32"/>
    </row>
    <row r="913">
      <c r="A913" s="6"/>
      <c r="M913" s="32"/>
    </row>
    <row r="914">
      <c r="A914" s="6"/>
      <c r="M914" s="32"/>
    </row>
    <row r="915">
      <c r="A915" s="6"/>
      <c r="M915" s="32"/>
    </row>
    <row r="916">
      <c r="A916" s="6"/>
      <c r="M916" s="32"/>
    </row>
    <row r="917">
      <c r="A917" s="6"/>
      <c r="M917" s="32"/>
    </row>
    <row r="918">
      <c r="A918" s="6"/>
      <c r="M918" s="32"/>
    </row>
    <row r="919">
      <c r="A919" s="6"/>
      <c r="M919" s="32"/>
    </row>
    <row r="920">
      <c r="A920" s="6"/>
      <c r="M920" s="32"/>
    </row>
    <row r="921">
      <c r="A921" s="6"/>
      <c r="M921" s="32"/>
    </row>
    <row r="922">
      <c r="A922" s="6"/>
      <c r="M922" s="32"/>
    </row>
    <row r="923">
      <c r="A923" s="6"/>
      <c r="M923" s="32"/>
    </row>
    <row r="924">
      <c r="A924" s="6"/>
      <c r="M924" s="32"/>
    </row>
    <row r="925">
      <c r="A925" s="6"/>
      <c r="M925" s="32"/>
    </row>
    <row r="926">
      <c r="A926" s="6"/>
      <c r="M926" s="32"/>
    </row>
    <row r="927">
      <c r="A927" s="6"/>
      <c r="M927" s="32"/>
    </row>
    <row r="928">
      <c r="A928" s="6"/>
      <c r="M928" s="32"/>
    </row>
    <row r="929">
      <c r="A929" s="6"/>
      <c r="M929" s="32"/>
    </row>
    <row r="930">
      <c r="A930" s="6"/>
      <c r="M930" s="32"/>
    </row>
    <row r="931">
      <c r="A931" s="6"/>
      <c r="M931" s="32"/>
    </row>
    <row r="932">
      <c r="A932" s="6"/>
      <c r="M932" s="32"/>
    </row>
    <row r="933">
      <c r="A933" s="6"/>
      <c r="M933" s="32"/>
    </row>
    <row r="934">
      <c r="A934" s="6"/>
      <c r="M934" s="32"/>
    </row>
    <row r="935">
      <c r="A935" s="6"/>
      <c r="M935" s="32"/>
    </row>
    <row r="936">
      <c r="A936" s="6"/>
      <c r="M936" s="32"/>
    </row>
    <row r="937">
      <c r="A937" s="6"/>
      <c r="M937" s="32"/>
    </row>
    <row r="938">
      <c r="A938" s="6"/>
      <c r="M938" s="32"/>
    </row>
    <row r="939">
      <c r="A939" s="6"/>
      <c r="M939" s="32"/>
    </row>
    <row r="940">
      <c r="A940" s="6"/>
      <c r="M940" s="32"/>
    </row>
    <row r="941">
      <c r="A941" s="6"/>
      <c r="M941" s="32"/>
    </row>
    <row r="942">
      <c r="A942" s="6"/>
      <c r="M942" s="32"/>
    </row>
    <row r="943">
      <c r="A943" s="6"/>
      <c r="M943" s="32"/>
    </row>
    <row r="944">
      <c r="A944" s="6"/>
      <c r="M944" s="32"/>
    </row>
    <row r="945">
      <c r="A945" s="6"/>
      <c r="M945" s="32"/>
    </row>
    <row r="946">
      <c r="A946" s="6"/>
      <c r="M946" s="32"/>
    </row>
    <row r="947">
      <c r="A947" s="6"/>
      <c r="M947" s="32"/>
    </row>
    <row r="948">
      <c r="A948" s="6"/>
      <c r="M948" s="32"/>
    </row>
    <row r="949">
      <c r="A949" s="6"/>
      <c r="M949" s="32"/>
    </row>
    <row r="950">
      <c r="A950" s="6"/>
      <c r="M950" s="32"/>
    </row>
    <row r="951">
      <c r="A951" s="6"/>
      <c r="M951" s="32"/>
    </row>
    <row r="952">
      <c r="A952" s="6"/>
      <c r="M952" s="32"/>
    </row>
    <row r="953">
      <c r="A953" s="6"/>
      <c r="M953" s="32"/>
    </row>
    <row r="954">
      <c r="A954" s="6"/>
      <c r="M954" s="32"/>
    </row>
    <row r="955">
      <c r="A955" s="6"/>
      <c r="M955" s="32"/>
    </row>
    <row r="956">
      <c r="A956" s="6"/>
      <c r="M956" s="32"/>
    </row>
    <row r="957">
      <c r="A957" s="6"/>
      <c r="M957" s="32"/>
    </row>
    <row r="958">
      <c r="A958" s="6"/>
      <c r="M958" s="32"/>
    </row>
    <row r="959">
      <c r="A959" s="6"/>
      <c r="M959" s="32"/>
    </row>
    <row r="960">
      <c r="A960" s="6"/>
      <c r="M960" s="32"/>
    </row>
    <row r="961">
      <c r="A961" s="6"/>
      <c r="M961" s="32"/>
    </row>
    <row r="962">
      <c r="A962" s="6"/>
      <c r="M962" s="32"/>
    </row>
    <row r="963">
      <c r="A963" s="6"/>
      <c r="M963" s="32"/>
    </row>
    <row r="964">
      <c r="A964" s="6"/>
      <c r="M964" s="32"/>
    </row>
    <row r="965">
      <c r="A965" s="6"/>
      <c r="M965" s="32"/>
    </row>
    <row r="966">
      <c r="A966" s="6"/>
      <c r="M966" s="32"/>
    </row>
    <row r="967">
      <c r="A967" s="6"/>
      <c r="M967" s="32"/>
    </row>
    <row r="968">
      <c r="A968" s="6"/>
      <c r="M968" s="32"/>
    </row>
    <row r="969">
      <c r="A969" s="6"/>
      <c r="M969" s="32"/>
    </row>
    <row r="970">
      <c r="A970" s="6"/>
      <c r="M970" s="32"/>
    </row>
    <row r="971">
      <c r="A971" s="6"/>
      <c r="M971" s="32"/>
    </row>
    <row r="972">
      <c r="A972" s="6"/>
      <c r="M972" s="32"/>
    </row>
    <row r="973">
      <c r="A973" s="6"/>
      <c r="M973" s="32"/>
    </row>
    <row r="974">
      <c r="A974" s="6"/>
      <c r="M974" s="32"/>
    </row>
    <row r="975">
      <c r="A975" s="6"/>
      <c r="M975" s="32"/>
    </row>
    <row r="976">
      <c r="A976" s="6"/>
      <c r="M976" s="32"/>
    </row>
    <row r="977">
      <c r="A977" s="6"/>
      <c r="M977" s="32"/>
    </row>
    <row r="978">
      <c r="A978" s="6"/>
      <c r="M978" s="32"/>
    </row>
    <row r="979">
      <c r="A979" s="6"/>
      <c r="M979" s="32"/>
    </row>
    <row r="980">
      <c r="A980" s="6"/>
      <c r="M980" s="32"/>
    </row>
    <row r="981">
      <c r="A981" s="6"/>
      <c r="M981" s="32"/>
    </row>
    <row r="982">
      <c r="A982" s="6"/>
      <c r="M982" s="32"/>
    </row>
    <row r="983">
      <c r="A983" s="6"/>
      <c r="M983" s="32"/>
    </row>
    <row r="984">
      <c r="A984" s="6"/>
      <c r="M984" s="32"/>
    </row>
    <row r="985">
      <c r="A985" s="6"/>
      <c r="M985" s="32"/>
    </row>
    <row r="986">
      <c r="A986" s="6"/>
      <c r="M986" s="32"/>
    </row>
    <row r="987">
      <c r="A987" s="6"/>
      <c r="M987" s="32"/>
    </row>
    <row r="988">
      <c r="A988" s="6"/>
      <c r="M988" s="32"/>
    </row>
    <row r="989">
      <c r="A989" s="6"/>
      <c r="M989" s="32"/>
    </row>
    <row r="990">
      <c r="A990" s="6"/>
      <c r="M990" s="32"/>
    </row>
    <row r="991">
      <c r="A991" s="6"/>
      <c r="M991" s="32"/>
    </row>
    <row r="992">
      <c r="A992" s="6"/>
      <c r="M992" s="32"/>
    </row>
    <row r="993">
      <c r="A993" s="6"/>
      <c r="M993" s="32"/>
    </row>
    <row r="994">
      <c r="A994" s="6"/>
      <c r="M994" s="32"/>
    </row>
    <row r="995">
      <c r="A995" s="6"/>
      <c r="M995" s="32"/>
    </row>
    <row r="996">
      <c r="A996" s="6"/>
      <c r="M996" s="32"/>
    </row>
    <row r="997">
      <c r="A997" s="6"/>
      <c r="M997" s="32"/>
    </row>
    <row r="998">
      <c r="A998" s="6"/>
      <c r="M998" s="32"/>
    </row>
    <row r="999">
      <c r="A999" s="6"/>
      <c r="M999" s="32"/>
    </row>
    <row r="1000">
      <c r="A1000" s="6"/>
      <c r="M1000" s="32"/>
    </row>
  </sheetData>
  <mergeCells count="1">
    <mergeCell ref="A43:B4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0"/>
    <col customWidth="1" min="13" max="13" width="23.88"/>
    <col customWidth="1" min="19" max="19" width="59.25"/>
  </cols>
  <sheetData>
    <row r="1">
      <c r="A1" s="6"/>
    </row>
    <row r="2">
      <c r="A2" s="71"/>
      <c r="B2" s="98">
        <v>2022.0</v>
      </c>
      <c r="C2" s="98">
        <v>2021.0</v>
      </c>
      <c r="D2" s="4">
        <v>2020.0</v>
      </c>
      <c r="M2" s="72" t="s">
        <v>57</v>
      </c>
      <c r="S2" s="4"/>
    </row>
    <row r="3">
      <c r="A3" s="73" t="s">
        <v>58</v>
      </c>
      <c r="B3" s="9">
        <v>1.126976E9</v>
      </c>
      <c r="C3" s="42">
        <v>1.1631312E9</v>
      </c>
      <c r="D3" s="42">
        <v>1.2981745E9</v>
      </c>
      <c r="M3" s="123"/>
      <c r="N3" s="51"/>
      <c r="O3" s="51"/>
      <c r="P3" s="51"/>
    </row>
    <row r="4">
      <c r="A4" s="73" t="s">
        <v>2</v>
      </c>
      <c r="B4" s="9">
        <v>2.0735039E9</v>
      </c>
      <c r="C4" s="42">
        <v>1.9496059E9</v>
      </c>
      <c r="D4" s="42">
        <v>1.7832268E9</v>
      </c>
      <c r="M4" s="38" t="s">
        <v>59</v>
      </c>
      <c r="N4" s="51">
        <v>3.2004892E9</v>
      </c>
      <c r="O4" s="51">
        <v>3.1127371E9</v>
      </c>
      <c r="P4" s="51">
        <v>3.0814013E9</v>
      </c>
      <c r="Q4" s="49">
        <v>2.7913407E9</v>
      </c>
    </row>
    <row r="5">
      <c r="A5" s="71"/>
      <c r="C5" s="80"/>
      <c r="M5" s="124" t="s">
        <v>60</v>
      </c>
      <c r="N5" s="51">
        <v>2.0735039E9</v>
      </c>
      <c r="O5" s="51">
        <v>1.9496059E9</v>
      </c>
      <c r="P5" s="51">
        <v>1.7832268E9</v>
      </c>
      <c r="Q5" s="51">
        <v>1.6697633E9</v>
      </c>
      <c r="R5" s="45"/>
    </row>
    <row r="6">
      <c r="A6" s="71"/>
      <c r="C6" s="80"/>
      <c r="M6" s="110" t="s">
        <v>61</v>
      </c>
      <c r="N6" s="51">
        <v>4.602495E8</v>
      </c>
      <c r="O6" s="51">
        <v>4.500124E8</v>
      </c>
      <c r="P6" s="51">
        <v>2.590097E8</v>
      </c>
      <c r="Q6" s="69">
        <v>2.130136E8</v>
      </c>
      <c r="R6" s="6"/>
      <c r="S6" s="6"/>
      <c r="T6" s="6"/>
      <c r="U6" s="6"/>
      <c r="V6" s="6"/>
      <c r="W6" s="6"/>
    </row>
    <row r="7">
      <c r="A7" s="71"/>
      <c r="B7" s="125"/>
      <c r="C7" s="80"/>
      <c r="M7" s="60" t="s">
        <v>62</v>
      </c>
      <c r="N7" s="51">
        <v>1.377024E8</v>
      </c>
      <c r="O7" s="51">
        <v>1.337352E8</v>
      </c>
      <c r="P7" s="51">
        <v>1.132457E8</v>
      </c>
      <c r="Q7" s="51">
        <v>6.50949E7</v>
      </c>
      <c r="R7" s="52"/>
    </row>
    <row r="8">
      <c r="A8" s="71"/>
      <c r="B8" s="80"/>
      <c r="C8" s="80"/>
      <c r="M8" s="110" t="s">
        <v>63</v>
      </c>
      <c r="N8" s="51">
        <v>7.08057E7</v>
      </c>
      <c r="O8" s="51">
        <v>6.21234E7</v>
      </c>
      <c r="P8" s="51">
        <v>4.71586E7</v>
      </c>
      <c r="Q8" s="69">
        <v>4.92327E7</v>
      </c>
      <c r="R8" s="6"/>
      <c r="S8" s="6"/>
      <c r="T8" s="6"/>
      <c r="U8" s="6"/>
      <c r="V8" s="6"/>
      <c r="W8" s="6"/>
    </row>
    <row r="9">
      <c r="A9" s="71"/>
      <c r="B9" s="80"/>
      <c r="C9" s="80"/>
      <c r="M9" s="54" t="s">
        <v>64</v>
      </c>
      <c r="N9" s="51">
        <v>6.68967E7</v>
      </c>
      <c r="O9" s="51">
        <v>7.16118E7</v>
      </c>
      <c r="P9" s="51">
        <v>6.60871E7</v>
      </c>
      <c r="Q9" s="51">
        <v>1.58622E7</v>
      </c>
      <c r="R9" s="57"/>
    </row>
    <row r="10">
      <c r="A10" s="71"/>
      <c r="B10" s="80"/>
      <c r="C10" s="80"/>
      <c r="M10" s="54" t="s">
        <v>65</v>
      </c>
      <c r="N10" s="51">
        <v>3.225471E8</v>
      </c>
      <c r="O10" s="51">
        <v>3.162772E8</v>
      </c>
      <c r="P10" s="51">
        <v>1.45764E8</v>
      </c>
      <c r="Q10" s="51">
        <v>1.479187E8</v>
      </c>
      <c r="R10" s="57"/>
    </row>
    <row r="11">
      <c r="A11" s="71"/>
      <c r="B11" s="80"/>
      <c r="C11" s="80"/>
      <c r="M11" s="60" t="s">
        <v>66</v>
      </c>
      <c r="N11" s="51">
        <v>5.94332E7</v>
      </c>
      <c r="O11" s="51">
        <v>5.82054E7</v>
      </c>
      <c r="P11" s="51">
        <v>5.74665E7</v>
      </c>
      <c r="Q11" s="51">
        <v>6.41393E7</v>
      </c>
      <c r="R11" s="52"/>
    </row>
    <row r="12">
      <c r="A12" s="71"/>
      <c r="B12" s="80"/>
      <c r="C12" s="80"/>
      <c r="M12" s="60" t="s">
        <v>67</v>
      </c>
      <c r="N12" s="51">
        <v>1.17236E7</v>
      </c>
      <c r="O12" s="51">
        <v>1.22718E7</v>
      </c>
      <c r="P12" s="51">
        <v>1.25233E7</v>
      </c>
      <c r="Q12" s="51">
        <v>1.23981E7</v>
      </c>
      <c r="R12" s="52"/>
    </row>
    <row r="13">
      <c r="A13" s="71"/>
      <c r="B13" s="80"/>
      <c r="C13" s="80"/>
      <c r="M13" s="63" t="s">
        <v>68</v>
      </c>
      <c r="N13" s="51">
        <v>3130100.0</v>
      </c>
      <c r="O13" s="51">
        <v>2613700.0</v>
      </c>
      <c r="P13" s="51">
        <v>4678700.0</v>
      </c>
      <c r="Q13" s="126">
        <v>6517000.0</v>
      </c>
      <c r="R13" s="127"/>
    </row>
    <row r="14">
      <c r="A14" s="71"/>
      <c r="B14" s="80"/>
      <c r="C14" s="80"/>
      <c r="M14" s="60" t="s">
        <v>69</v>
      </c>
      <c r="N14" s="51">
        <v>4.05845E7</v>
      </c>
      <c r="O14" s="51">
        <v>4.001E7</v>
      </c>
      <c r="P14" s="51">
        <v>3.60968E7</v>
      </c>
      <c r="Q14" s="61">
        <v>3.97821E7</v>
      </c>
      <c r="R14" s="61"/>
    </row>
    <row r="15">
      <c r="A15" s="71"/>
      <c r="B15" s="80"/>
      <c r="C15" s="80"/>
      <c r="M15" s="63" t="s">
        <v>70</v>
      </c>
      <c r="N15" s="51">
        <v>3995000.0</v>
      </c>
      <c r="O15" s="51">
        <v>3309900.0</v>
      </c>
      <c r="P15" s="51">
        <v>4167700.0</v>
      </c>
      <c r="Q15" s="64">
        <v>5442100.0</v>
      </c>
      <c r="R15" s="64"/>
    </row>
    <row r="16">
      <c r="A16" s="71"/>
      <c r="B16" s="80"/>
      <c r="C16" s="80"/>
      <c r="M16" s="60" t="s">
        <v>71</v>
      </c>
      <c r="N16" s="51">
        <v>5101700.0</v>
      </c>
      <c r="O16" s="51">
        <v>4954100.0</v>
      </c>
      <c r="P16" s="51">
        <v>5623100.0</v>
      </c>
      <c r="Q16" s="51">
        <v>726700.0</v>
      </c>
      <c r="R16" s="52"/>
    </row>
    <row r="17">
      <c r="A17" s="71"/>
      <c r="B17" s="80"/>
      <c r="C17" s="80"/>
      <c r="M17" s="63" t="s">
        <v>72</v>
      </c>
      <c r="N17" s="51">
        <v>2.72073E7</v>
      </c>
      <c r="O17" s="51">
        <v>2.25149E7</v>
      </c>
      <c r="P17" s="51">
        <v>1.91656E7</v>
      </c>
      <c r="Q17" s="64">
        <v>4.37105E7</v>
      </c>
      <c r="R17" s="64"/>
    </row>
    <row r="18">
      <c r="A18" s="71"/>
      <c r="B18" s="80"/>
      <c r="C18" s="80"/>
      <c r="M18" s="60" t="s">
        <v>166</v>
      </c>
      <c r="N18" s="51">
        <v>271100.0</v>
      </c>
      <c r="O18" s="51" t="s">
        <v>74</v>
      </c>
      <c r="P18" s="51" t="s">
        <v>74</v>
      </c>
      <c r="Q18" s="51">
        <v>0.0</v>
      </c>
      <c r="R18" s="52"/>
    </row>
    <row r="19">
      <c r="A19" s="71"/>
      <c r="B19" s="80"/>
      <c r="C19" s="80"/>
      <c r="M19" s="60" t="s">
        <v>73</v>
      </c>
      <c r="N19" s="51">
        <v>8307800.0</v>
      </c>
      <c r="O19" s="51">
        <v>62400.0</v>
      </c>
      <c r="P19" s="51">
        <v>4.36721E7</v>
      </c>
      <c r="Q19" s="51">
        <v>74100.0</v>
      </c>
      <c r="R19" s="52"/>
    </row>
    <row r="20">
      <c r="A20" s="71"/>
      <c r="B20" s="80"/>
      <c r="C20" s="80"/>
      <c r="M20" s="60" t="s">
        <v>132</v>
      </c>
      <c r="N20" s="51" t="s">
        <v>74</v>
      </c>
      <c r="O20" s="51" t="s">
        <v>74</v>
      </c>
      <c r="P20" s="51" t="s">
        <v>74</v>
      </c>
      <c r="Q20" s="61">
        <v>9594100.0</v>
      </c>
      <c r="R20" s="61"/>
    </row>
    <row r="21">
      <c r="A21" s="71"/>
      <c r="B21" s="80"/>
      <c r="C21" s="80"/>
      <c r="M21" s="54" t="s">
        <v>75</v>
      </c>
      <c r="N21" s="51">
        <v>475400.0</v>
      </c>
      <c r="O21" s="51">
        <v>1913600.0</v>
      </c>
      <c r="P21" s="51">
        <v>2335500.0</v>
      </c>
      <c r="Q21" s="51">
        <v>2508400.0</v>
      </c>
      <c r="R21" s="57"/>
    </row>
    <row r="22">
      <c r="A22" s="71"/>
      <c r="B22" s="98">
        <v>2022.0</v>
      </c>
      <c r="C22" s="98">
        <v>2021.0</v>
      </c>
      <c r="D22" s="4">
        <v>2020.0</v>
      </c>
      <c r="M22" s="124" t="s">
        <v>76</v>
      </c>
      <c r="N22" s="51">
        <v>1.126976E9</v>
      </c>
      <c r="O22" s="51">
        <v>1.1631312E9</v>
      </c>
      <c r="P22" s="51">
        <v>1.2981745E9</v>
      </c>
      <c r="Q22" s="61">
        <v>1.1215774E9</v>
      </c>
      <c r="R22" s="61"/>
    </row>
    <row r="23">
      <c r="A23" s="73" t="s">
        <v>78</v>
      </c>
      <c r="B23" s="9">
        <v>6.532139E8</v>
      </c>
      <c r="C23" s="42">
        <v>8.594884E8</v>
      </c>
      <c r="D23" s="42">
        <v>8.915104E8</v>
      </c>
      <c r="M23" s="60" t="s">
        <v>77</v>
      </c>
      <c r="N23" s="51">
        <v>1.373688E8</v>
      </c>
      <c r="O23" s="51">
        <v>1.379619E8</v>
      </c>
      <c r="P23" s="51">
        <v>1.555519E8</v>
      </c>
      <c r="Q23" s="51">
        <v>1.337312E8</v>
      </c>
      <c r="R23" s="52"/>
    </row>
    <row r="24">
      <c r="A24" s="73" t="s">
        <v>80</v>
      </c>
      <c r="B24" s="9">
        <v>1.593538E9</v>
      </c>
      <c r="C24" s="42">
        <v>1.3740481E9</v>
      </c>
      <c r="D24" s="42">
        <v>1.4274504E9</v>
      </c>
      <c r="M24" s="60" t="s">
        <v>79</v>
      </c>
      <c r="N24" s="51">
        <v>2.335978E8</v>
      </c>
      <c r="O24" s="51">
        <v>2.2993E8</v>
      </c>
      <c r="P24" s="51">
        <v>2.296776E8</v>
      </c>
      <c r="Q24" s="51">
        <v>1.932181E8</v>
      </c>
      <c r="R24" s="52"/>
    </row>
    <row r="25">
      <c r="A25" s="71"/>
      <c r="C25" s="80"/>
      <c r="M25" s="60" t="s">
        <v>81</v>
      </c>
      <c r="N25" s="51">
        <v>0.0</v>
      </c>
      <c r="O25" s="51">
        <v>0.0</v>
      </c>
      <c r="P25" s="51">
        <v>0.0</v>
      </c>
      <c r="Q25" s="51">
        <v>0.0</v>
      </c>
      <c r="R25" s="52"/>
    </row>
    <row r="26">
      <c r="A26" s="71"/>
      <c r="C26" s="80"/>
      <c r="M26" s="63" t="s">
        <v>82</v>
      </c>
      <c r="N26" s="51">
        <v>1.34711E7</v>
      </c>
      <c r="O26" s="51">
        <v>1.54209E7</v>
      </c>
      <c r="P26" s="51">
        <v>1.57105E7</v>
      </c>
      <c r="Q26" s="64">
        <v>1.37161E7</v>
      </c>
      <c r="R26" s="64"/>
    </row>
    <row r="27">
      <c r="A27" s="71"/>
      <c r="B27" s="125"/>
      <c r="C27" s="80"/>
      <c r="M27" s="54" t="s">
        <v>83</v>
      </c>
      <c r="N27" s="51">
        <v>6.49297E7</v>
      </c>
      <c r="O27" s="51">
        <v>6.44986E7</v>
      </c>
      <c r="P27" s="51">
        <v>6.02806E7</v>
      </c>
      <c r="Q27" s="51">
        <v>3.96844E7</v>
      </c>
      <c r="R27" s="57"/>
    </row>
    <row r="28">
      <c r="A28" s="71"/>
      <c r="B28" s="80"/>
      <c r="C28" s="80"/>
      <c r="M28" s="60" t="s">
        <v>84</v>
      </c>
      <c r="N28" s="51">
        <v>1.411595E8</v>
      </c>
      <c r="O28" s="51">
        <v>1.369618E8</v>
      </c>
      <c r="P28" s="51">
        <v>1.112919E8</v>
      </c>
      <c r="Q28" s="61">
        <v>1.14982E8</v>
      </c>
      <c r="R28" s="61"/>
    </row>
    <row r="29">
      <c r="A29" s="71"/>
      <c r="B29" s="80"/>
      <c r="C29" s="80"/>
      <c r="M29" s="60" t="s">
        <v>85</v>
      </c>
      <c r="N29" s="51">
        <v>2334300.0</v>
      </c>
      <c r="O29" s="51">
        <v>9165000.0</v>
      </c>
      <c r="P29" s="51">
        <v>1.01455E7</v>
      </c>
      <c r="Q29" s="61" t="s">
        <v>74</v>
      </c>
      <c r="R29" s="61"/>
    </row>
    <row r="30">
      <c r="A30" s="71"/>
      <c r="B30" s="80"/>
      <c r="C30" s="80"/>
      <c r="M30" s="60" t="s">
        <v>86</v>
      </c>
      <c r="N30" s="51">
        <v>1.17032E7</v>
      </c>
      <c r="O30" s="51">
        <v>3883700.0</v>
      </c>
      <c r="P30" s="51">
        <v>3.22491E7</v>
      </c>
      <c r="Q30" s="61">
        <v>2.48356E7</v>
      </c>
      <c r="R30" s="61"/>
    </row>
    <row r="31">
      <c r="A31" s="71"/>
      <c r="B31" s="80"/>
      <c r="C31" s="80"/>
      <c r="M31" s="60" t="s">
        <v>87</v>
      </c>
      <c r="N31" s="51">
        <v>-9.6229E7</v>
      </c>
      <c r="O31" s="51">
        <v>-9.19681E7</v>
      </c>
      <c r="P31" s="51">
        <v>-7.41257E7</v>
      </c>
      <c r="Q31" s="61">
        <v>-5.94869E7</v>
      </c>
      <c r="R31" s="61"/>
    </row>
    <row r="32">
      <c r="A32" s="71"/>
      <c r="B32" s="80"/>
      <c r="C32" s="80"/>
      <c r="M32" s="63" t="s">
        <v>88</v>
      </c>
      <c r="N32" s="51">
        <v>2.628558E8</v>
      </c>
      <c r="O32" s="51">
        <v>2.737674E8</v>
      </c>
      <c r="P32" s="51">
        <v>2.769456E8</v>
      </c>
      <c r="Q32" s="64">
        <v>1.748575E8</v>
      </c>
      <c r="R32" s="64"/>
    </row>
    <row r="33">
      <c r="A33" s="71"/>
      <c r="B33" s="80"/>
      <c r="C33" s="80"/>
      <c r="M33" s="63" t="s">
        <v>89</v>
      </c>
      <c r="N33" s="51">
        <v>7.47698E7</v>
      </c>
      <c r="O33" s="51">
        <v>8.06696E7</v>
      </c>
      <c r="P33" s="51">
        <v>8.0114E7</v>
      </c>
      <c r="Q33" s="64">
        <v>1.82691E7</v>
      </c>
      <c r="R33" s="64"/>
    </row>
    <row r="34">
      <c r="A34" s="71"/>
      <c r="B34" s="80"/>
      <c r="C34" s="80"/>
      <c r="M34" s="54" t="s">
        <v>90</v>
      </c>
      <c r="N34" s="51">
        <v>1.88086E8</v>
      </c>
      <c r="O34" s="51">
        <v>1.930978E8</v>
      </c>
      <c r="P34" s="51">
        <v>1.968316E8</v>
      </c>
      <c r="Q34" s="51">
        <v>1.565884E8</v>
      </c>
      <c r="R34" s="57"/>
    </row>
    <row r="35">
      <c r="A35" s="71"/>
      <c r="B35" s="80"/>
      <c r="C35" s="80"/>
      <c r="M35" s="54" t="s">
        <v>167</v>
      </c>
      <c r="N35" s="51">
        <v>3.96298E7</v>
      </c>
      <c r="O35" s="51">
        <v>3.64678E7</v>
      </c>
      <c r="P35" s="51">
        <v>3.71472E7</v>
      </c>
      <c r="Q35" s="51">
        <v>4.25456E7</v>
      </c>
      <c r="R35" s="57"/>
    </row>
    <row r="36">
      <c r="A36" s="71"/>
      <c r="B36" s="80"/>
      <c r="C36" s="80"/>
      <c r="M36" s="60" t="s">
        <v>168</v>
      </c>
      <c r="N36" s="51" t="s">
        <v>74</v>
      </c>
      <c r="O36" s="51" t="s">
        <v>74</v>
      </c>
      <c r="P36" s="51" t="s">
        <v>74</v>
      </c>
      <c r="Q36" s="61">
        <v>4384700.0</v>
      </c>
      <c r="R36" s="61"/>
    </row>
    <row r="37">
      <c r="A37" s="71"/>
      <c r="B37" s="80"/>
      <c r="C37" s="80"/>
      <c r="M37" s="60" t="s">
        <v>91</v>
      </c>
      <c r="N37" s="51">
        <v>5754600.0</v>
      </c>
      <c r="O37" s="51">
        <v>804500.0</v>
      </c>
      <c r="P37" s="51">
        <v>2720100.0</v>
      </c>
      <c r="Q37" s="61">
        <v>1711000.0</v>
      </c>
      <c r="R37" s="61"/>
    </row>
    <row r="38">
      <c r="A38" s="71"/>
      <c r="B38" s="80"/>
      <c r="C38" s="80"/>
      <c r="M38" s="60" t="s">
        <v>92</v>
      </c>
      <c r="N38" s="51">
        <v>6.07762E7</v>
      </c>
      <c r="O38" s="51">
        <v>5.94967E7</v>
      </c>
      <c r="P38" s="51" t="s">
        <v>74</v>
      </c>
      <c r="Q38" s="61" t="s">
        <v>74</v>
      </c>
      <c r="R38" s="61"/>
    </row>
    <row r="39">
      <c r="A39" s="71"/>
      <c r="B39" s="80"/>
      <c r="C39" s="80"/>
      <c r="M39" s="124" t="s">
        <v>93</v>
      </c>
      <c r="N39" s="51">
        <v>2.2467519E9</v>
      </c>
      <c r="O39" s="51">
        <v>2.2335365E9</v>
      </c>
      <c r="P39" s="51">
        <v>2.3189608E9</v>
      </c>
      <c r="Q39" s="61">
        <v>2.0993316E9</v>
      </c>
      <c r="R39" s="61"/>
    </row>
    <row r="40">
      <c r="A40" s="71"/>
      <c r="B40" s="98">
        <v>2022.0</v>
      </c>
      <c r="C40" s="98">
        <v>2021.0</v>
      </c>
      <c r="D40" s="4">
        <v>2020.0</v>
      </c>
      <c r="M40" s="38" t="s">
        <v>94</v>
      </c>
      <c r="N40" s="51">
        <v>1.593538E9</v>
      </c>
      <c r="O40" s="51">
        <v>1.3740481E9</v>
      </c>
      <c r="P40" s="51">
        <v>1.4274504E9</v>
      </c>
      <c r="Q40" s="64">
        <v>1.3458582E9</v>
      </c>
      <c r="R40" s="64"/>
    </row>
    <row r="41">
      <c r="A41" s="73" t="s">
        <v>98</v>
      </c>
      <c r="B41" s="9">
        <v>2.2467519E9</v>
      </c>
      <c r="C41" s="42">
        <v>2.2335365E9</v>
      </c>
      <c r="D41" s="42">
        <v>2.3189608E9</v>
      </c>
      <c r="M41" s="60" t="s">
        <v>95</v>
      </c>
      <c r="N41" s="51">
        <v>3.35586E7</v>
      </c>
      <c r="O41" s="51">
        <v>2.99868E7</v>
      </c>
      <c r="P41" s="51">
        <v>2.75085E7</v>
      </c>
      <c r="Q41" s="61">
        <v>3.03784E7</v>
      </c>
      <c r="R41" s="61"/>
    </row>
    <row r="42">
      <c r="A42" s="73" t="s">
        <v>100</v>
      </c>
      <c r="B42" s="9">
        <v>9.537373E8</v>
      </c>
      <c r="C42" s="42">
        <v>8.792006E8</v>
      </c>
      <c r="D42" s="42">
        <v>7.624405E8</v>
      </c>
      <c r="M42" s="60" t="s">
        <v>96</v>
      </c>
      <c r="N42" s="51">
        <v>6.225646E8</v>
      </c>
      <c r="O42" s="51">
        <v>5.089132E8</v>
      </c>
      <c r="P42" s="51">
        <v>5.910074E8</v>
      </c>
      <c r="Q42" s="61">
        <v>5.143438E8</v>
      </c>
      <c r="R42" s="61"/>
    </row>
    <row r="43">
      <c r="A43" s="96" t="s">
        <v>102</v>
      </c>
      <c r="C43" s="80"/>
      <c r="M43" s="60" t="s">
        <v>97</v>
      </c>
      <c r="N43" s="51">
        <v>6.184992E8</v>
      </c>
      <c r="O43" s="51">
        <v>5.048522E8</v>
      </c>
      <c r="P43" s="51">
        <v>5.867579E8</v>
      </c>
      <c r="Q43" s="61">
        <v>5.143438E8</v>
      </c>
      <c r="R43" s="61"/>
    </row>
    <row r="44">
      <c r="A44" s="71"/>
      <c r="C44" s="80"/>
      <c r="M44" s="60" t="s">
        <v>99</v>
      </c>
      <c r="N44" s="51">
        <v>4065400.0</v>
      </c>
      <c r="O44" s="51">
        <v>4061000.0</v>
      </c>
      <c r="P44" s="51">
        <v>4249500.0</v>
      </c>
      <c r="Q44" s="61">
        <v>0.0</v>
      </c>
      <c r="R44" s="61"/>
    </row>
    <row r="45">
      <c r="A45" s="71"/>
      <c r="C45" s="80"/>
      <c r="M45" s="63" t="s">
        <v>101</v>
      </c>
      <c r="N45" s="51">
        <v>3.46441E8</v>
      </c>
      <c r="O45" s="51">
        <v>3.126963E8</v>
      </c>
      <c r="P45" s="51" t="s">
        <v>74</v>
      </c>
      <c r="Q45" s="64" t="s">
        <v>74</v>
      </c>
      <c r="R45" s="64"/>
    </row>
    <row r="46">
      <c r="A46" s="71"/>
      <c r="C46" s="80"/>
      <c r="M46" s="128" t="s">
        <v>103</v>
      </c>
      <c r="N46" s="51">
        <v>6.532139E8</v>
      </c>
      <c r="O46" s="51">
        <v>8.594884E8</v>
      </c>
      <c r="P46" s="51">
        <v>8.915104E8</v>
      </c>
      <c r="Q46" s="51">
        <v>7.534734E8</v>
      </c>
      <c r="R46" s="57"/>
    </row>
    <row r="47">
      <c r="A47" s="71"/>
      <c r="B47" s="80"/>
      <c r="C47" s="80"/>
      <c r="M47" s="60" t="s">
        <v>104</v>
      </c>
      <c r="N47" s="51">
        <v>8177700.0</v>
      </c>
      <c r="O47" s="51">
        <v>7737800.0</v>
      </c>
      <c r="P47" s="51">
        <v>7086700.0</v>
      </c>
      <c r="Q47" s="61">
        <v>5568400.0</v>
      </c>
      <c r="R47" s="61"/>
    </row>
    <row r="48">
      <c r="A48" s="71"/>
      <c r="B48" s="80"/>
      <c r="C48" s="80"/>
      <c r="M48" s="60" t="s">
        <v>105</v>
      </c>
      <c r="N48" s="51">
        <v>6.325162E8</v>
      </c>
      <c r="O48" s="51">
        <v>8.373776E8</v>
      </c>
      <c r="P48" s="51">
        <v>8.407293E8</v>
      </c>
      <c r="Q48" s="61">
        <v>7.412079E8</v>
      </c>
      <c r="R48" s="61"/>
    </row>
    <row r="49">
      <c r="A49" s="71"/>
      <c r="B49" s="80"/>
      <c r="C49" s="80"/>
      <c r="M49" s="60" t="s">
        <v>106</v>
      </c>
      <c r="N49" s="51">
        <v>6.161831E8</v>
      </c>
      <c r="O49" s="51">
        <v>8.212004E8</v>
      </c>
      <c r="P49" s="51">
        <v>8.233133E8</v>
      </c>
      <c r="Q49" s="61">
        <v>7.412073E8</v>
      </c>
      <c r="R49" s="61"/>
    </row>
    <row r="50">
      <c r="A50" s="71"/>
      <c r="B50" s="80"/>
      <c r="C50" s="80"/>
      <c r="M50" s="60" t="s">
        <v>107</v>
      </c>
      <c r="N50" s="51">
        <v>1.63331E7</v>
      </c>
      <c r="O50" s="51">
        <v>1.61772E7</v>
      </c>
      <c r="P50" s="51">
        <v>1.7416E7</v>
      </c>
      <c r="Q50" s="61">
        <v>600.0</v>
      </c>
      <c r="R50" s="61"/>
    </row>
    <row r="51">
      <c r="A51" s="71"/>
      <c r="B51" s="80"/>
      <c r="C51" s="80"/>
      <c r="M51" s="60" t="s">
        <v>108</v>
      </c>
      <c r="N51" s="51">
        <v>619000.0</v>
      </c>
      <c r="O51" s="51">
        <v>1492800.0</v>
      </c>
      <c r="P51" s="51">
        <v>7279600.0</v>
      </c>
      <c r="Q51" s="61">
        <v>1531300.0</v>
      </c>
      <c r="R51" s="61"/>
    </row>
    <row r="52">
      <c r="A52" s="71"/>
      <c r="B52" s="80"/>
      <c r="C52" s="80"/>
      <c r="M52" s="60" t="s">
        <v>169</v>
      </c>
      <c r="N52" s="51" t="s">
        <v>74</v>
      </c>
      <c r="O52" s="51" t="s">
        <v>74</v>
      </c>
      <c r="P52" s="51" t="s">
        <v>74</v>
      </c>
      <c r="Q52" s="61">
        <v>1525800.0</v>
      </c>
      <c r="R52" s="61"/>
    </row>
    <row r="53">
      <c r="A53" s="71"/>
      <c r="B53" s="80"/>
      <c r="C53" s="80"/>
      <c r="M53" s="63" t="s">
        <v>170</v>
      </c>
      <c r="N53" s="51">
        <v>797300.0</v>
      </c>
      <c r="O53" s="51">
        <v>32000.0</v>
      </c>
      <c r="P53" s="51">
        <v>1.98417E7</v>
      </c>
      <c r="Q53" s="64">
        <v>32000.0</v>
      </c>
      <c r="R53" s="64"/>
    </row>
    <row r="54">
      <c r="A54" s="71"/>
      <c r="B54" s="80"/>
      <c r="C54" s="80"/>
      <c r="M54" s="63" t="s">
        <v>109</v>
      </c>
      <c r="N54" s="51">
        <v>212700.0</v>
      </c>
      <c r="O54" s="51">
        <v>687000.0</v>
      </c>
      <c r="P54" s="51" t="s">
        <v>74</v>
      </c>
      <c r="Q54" s="64" t="s">
        <v>74</v>
      </c>
      <c r="R54" s="64"/>
    </row>
    <row r="55">
      <c r="A55" s="71"/>
      <c r="B55" s="80"/>
      <c r="C55" s="80"/>
      <c r="M55" s="128" t="s">
        <v>110</v>
      </c>
      <c r="N55" s="51">
        <v>9.537373E8</v>
      </c>
      <c r="O55" s="51">
        <v>8.792006E8</v>
      </c>
      <c r="P55" s="51">
        <v>7.624405E8</v>
      </c>
      <c r="Q55" s="51">
        <v>6.920091E8</v>
      </c>
      <c r="R55" s="57"/>
    </row>
    <row r="56">
      <c r="A56" s="71"/>
      <c r="B56" s="80"/>
      <c r="C56" s="80"/>
      <c r="M56" s="54" t="s">
        <v>111</v>
      </c>
      <c r="N56" s="51">
        <v>8.240766E8</v>
      </c>
      <c r="O56" s="51">
        <v>7.586853E8</v>
      </c>
      <c r="P56" s="51">
        <v>6.672322E8</v>
      </c>
      <c r="Q56" s="51">
        <v>6.23748E8</v>
      </c>
      <c r="R56" s="57"/>
    </row>
    <row r="57">
      <c r="A57" s="71"/>
      <c r="B57" s="80"/>
      <c r="C57" s="80"/>
      <c r="M57" s="60" t="s">
        <v>112</v>
      </c>
      <c r="N57" s="51">
        <v>2810100.0</v>
      </c>
      <c r="O57" s="51">
        <v>2809100.0</v>
      </c>
      <c r="P57" s="51">
        <v>2807800.0</v>
      </c>
      <c r="Q57" s="61">
        <v>2805500.0</v>
      </c>
      <c r="R57" s="61"/>
    </row>
    <row r="58">
      <c r="A58" s="71"/>
      <c r="B58" s="80"/>
      <c r="C58" s="80"/>
      <c r="M58" s="54" t="s">
        <v>113</v>
      </c>
      <c r="N58" s="51">
        <v>2810100.0</v>
      </c>
      <c r="O58" s="51">
        <v>2809100.0</v>
      </c>
      <c r="P58" s="51">
        <v>2807800.0</v>
      </c>
      <c r="Q58" s="51">
        <v>2805500.0</v>
      </c>
      <c r="R58" s="57"/>
    </row>
    <row r="59">
      <c r="A59" s="71"/>
      <c r="B59" s="98">
        <v>2022.0</v>
      </c>
      <c r="C59" s="98">
        <v>2021.0</v>
      </c>
      <c r="D59" s="4">
        <v>2020.0</v>
      </c>
      <c r="M59" s="60" t="s">
        <v>114</v>
      </c>
      <c r="N59" s="51">
        <v>9.05384E7</v>
      </c>
      <c r="O59" s="51">
        <v>8.96965E7</v>
      </c>
      <c r="P59" s="51">
        <v>8.6416E7</v>
      </c>
      <c r="Q59" s="51">
        <v>8.51399E7</v>
      </c>
      <c r="R59" s="52"/>
    </row>
    <row r="60">
      <c r="A60" s="73" t="s">
        <v>119</v>
      </c>
      <c r="B60" s="122">
        <f t="shared" ref="B60:D60" si="1">SUM(B41+B42)</f>
        <v>3200489200</v>
      </c>
      <c r="C60" s="122">
        <f t="shared" si="1"/>
        <v>3112737100</v>
      </c>
      <c r="D60" s="122">
        <f t="shared" si="1"/>
        <v>3081401300</v>
      </c>
      <c r="M60" s="128" t="s">
        <v>49</v>
      </c>
      <c r="N60" s="51">
        <v>6.71399E8</v>
      </c>
      <c r="O60" s="51">
        <v>6.106379E8</v>
      </c>
      <c r="P60" s="51">
        <v>5.273164E8</v>
      </c>
      <c r="Q60" s="51">
        <v>4.820053E8</v>
      </c>
      <c r="R60" s="57"/>
    </row>
    <row r="61">
      <c r="A61" s="73" t="s">
        <v>49</v>
      </c>
      <c r="B61" s="9">
        <v>6.71399E8</v>
      </c>
      <c r="C61" s="42">
        <v>6.106379E8</v>
      </c>
      <c r="D61" s="42">
        <v>5.273164E8</v>
      </c>
      <c r="M61" s="60" t="s">
        <v>115</v>
      </c>
      <c r="N61" s="51">
        <v>3716500.0</v>
      </c>
      <c r="O61" s="51">
        <v>3836000.0</v>
      </c>
      <c r="P61" s="51">
        <v>4014900.0</v>
      </c>
      <c r="Q61" s="61">
        <v>4902500.0</v>
      </c>
      <c r="R61" s="61"/>
    </row>
    <row r="62">
      <c r="A62" s="6"/>
      <c r="M62" s="54" t="s">
        <v>116</v>
      </c>
      <c r="N62" s="51">
        <v>1.296607E8</v>
      </c>
      <c r="O62" s="51">
        <v>1.205153E8</v>
      </c>
      <c r="P62" s="51">
        <v>9.52083E7</v>
      </c>
      <c r="Q62" s="51">
        <v>6.82611E7</v>
      </c>
      <c r="R62" s="57"/>
    </row>
    <row r="63">
      <c r="A63" s="6"/>
      <c r="M63" s="60" t="s">
        <v>117</v>
      </c>
      <c r="N63" s="51">
        <v>1.4402597E9</v>
      </c>
      <c r="O63" s="51">
        <v>1.5798857E9</v>
      </c>
      <c r="P63" s="51">
        <v>1.4905455E9</v>
      </c>
      <c r="Q63" s="61">
        <v>1.3649553E9</v>
      </c>
      <c r="R63" s="61"/>
    </row>
    <row r="64">
      <c r="A64" s="6"/>
      <c r="M64" s="110" t="s">
        <v>118</v>
      </c>
      <c r="N64" s="51">
        <v>8.240766E8</v>
      </c>
      <c r="O64" s="51">
        <v>7.586853E8</v>
      </c>
      <c r="P64" s="51">
        <v>6.672322E8</v>
      </c>
      <c r="Q64" s="49">
        <v>6.23748E8</v>
      </c>
    </row>
    <row r="65">
      <c r="A65" s="6"/>
      <c r="M65" s="110" t="s">
        <v>120</v>
      </c>
      <c r="N65" s="51">
        <v>2.03985E7</v>
      </c>
      <c r="O65" s="51">
        <v>2.02382E7</v>
      </c>
      <c r="P65" s="51">
        <v>2.16655E7</v>
      </c>
      <c r="Q65" s="49">
        <v>600.0</v>
      </c>
    </row>
    <row r="66">
      <c r="A66" s="6"/>
      <c r="M66" s="110" t="s">
        <v>121</v>
      </c>
      <c r="N66" s="51">
        <v>5.612208E8</v>
      </c>
      <c r="O66" s="51">
        <v>4.849179E8</v>
      </c>
      <c r="P66" s="51">
        <v>3.902866E8</v>
      </c>
      <c r="Q66" s="49">
        <v>4.488905E8</v>
      </c>
    </row>
    <row r="67">
      <c r="A67" s="6"/>
      <c r="M67" s="110" t="s">
        <v>122</v>
      </c>
      <c r="N67" s="51">
        <v>4.799659E8</v>
      </c>
      <c r="O67" s="51">
        <v>5.755578E8</v>
      </c>
      <c r="P67" s="51">
        <v>3.557764E8</v>
      </c>
      <c r="Q67" s="49">
        <v>3.239051E8</v>
      </c>
    </row>
    <row r="68">
      <c r="A68" s="6"/>
      <c r="M68" s="110" t="s">
        <v>123</v>
      </c>
      <c r="N68" s="51">
        <v>2.0587589E9</v>
      </c>
      <c r="O68" s="51">
        <v>2.0847379E9</v>
      </c>
      <c r="P68" s="51">
        <v>2.0773034E9</v>
      </c>
      <c r="Q68" s="49">
        <v>1.8792991E9</v>
      </c>
    </row>
    <row r="69">
      <c r="A69" s="6"/>
      <c r="M69" s="110" t="s">
        <v>124</v>
      </c>
      <c r="N69" s="51">
        <v>5.612208E8</v>
      </c>
      <c r="O69" s="51">
        <v>4.849179E8</v>
      </c>
      <c r="P69" s="51">
        <v>3.902866E8</v>
      </c>
      <c r="Q69" s="49">
        <v>4.488905E8</v>
      </c>
    </row>
    <row r="70">
      <c r="A70" s="6"/>
      <c r="M70" s="4" t="s">
        <v>98</v>
      </c>
      <c r="N70" s="51">
        <v>1.2550808E9</v>
      </c>
      <c r="O70" s="51">
        <v>1.3462908E9</v>
      </c>
      <c r="P70" s="51">
        <v>1.4317367E9</v>
      </c>
      <c r="Q70" s="49">
        <v>1.2555517E9</v>
      </c>
    </row>
    <row r="71">
      <c r="A71" s="6"/>
      <c r="M71" s="110" t="s">
        <v>125</v>
      </c>
      <c r="N71" s="51">
        <v>1.0969799E9</v>
      </c>
      <c r="O71" s="51">
        <v>1.1923174E9</v>
      </c>
      <c r="P71" s="51">
        <v>1.2968255E9</v>
      </c>
      <c r="Q71" s="49">
        <v>1.1904562E9</v>
      </c>
    </row>
    <row r="72">
      <c r="A72" s="6"/>
      <c r="M72" s="110" t="s">
        <v>126</v>
      </c>
      <c r="N72" s="51">
        <v>1405029.0</v>
      </c>
      <c r="O72" s="51">
        <v>1404555.0</v>
      </c>
      <c r="P72" s="51">
        <v>1403892.0</v>
      </c>
      <c r="Q72" s="49">
        <v>1402729.0</v>
      </c>
    </row>
    <row r="73">
      <c r="A73" s="6"/>
      <c r="M73" s="110" t="s">
        <v>127</v>
      </c>
      <c r="N73" s="51">
        <v>1405029.0</v>
      </c>
      <c r="O73" s="51">
        <v>1404555.0</v>
      </c>
      <c r="P73" s="51">
        <v>1403892.0</v>
      </c>
      <c r="Q73" s="49">
        <v>1402729.0</v>
      </c>
    </row>
    <row r="74">
      <c r="A74" s="6"/>
    </row>
    <row r="75">
      <c r="A75" s="6"/>
    </row>
    <row r="76">
      <c r="A76" s="6"/>
    </row>
    <row r="77">
      <c r="A77" s="6"/>
    </row>
    <row r="78">
      <c r="A78" s="6"/>
    </row>
    <row r="79">
      <c r="A79" s="6"/>
    </row>
    <row r="80">
      <c r="A80" s="6"/>
    </row>
    <row r="81">
      <c r="A81" s="6"/>
    </row>
    <row r="82">
      <c r="A82" s="6"/>
    </row>
    <row r="83">
      <c r="A83" s="6"/>
    </row>
    <row r="84">
      <c r="A84" s="6"/>
    </row>
    <row r="85">
      <c r="A85" s="6"/>
    </row>
    <row r="86">
      <c r="A86" s="6"/>
    </row>
    <row r="87">
      <c r="A87" s="6"/>
    </row>
    <row r="88">
      <c r="A88" s="6"/>
    </row>
    <row r="89">
      <c r="A89" s="6"/>
    </row>
    <row r="90">
      <c r="A90" s="6"/>
    </row>
    <row r="91">
      <c r="A91" s="6"/>
    </row>
    <row r="92">
      <c r="A92" s="6"/>
    </row>
    <row r="93">
      <c r="A93" s="6"/>
    </row>
    <row r="94">
      <c r="A94" s="6"/>
    </row>
    <row r="95">
      <c r="A95" s="6"/>
    </row>
    <row r="96">
      <c r="A96" s="6"/>
    </row>
    <row r="97">
      <c r="A97" s="6"/>
    </row>
    <row r="98">
      <c r="A98" s="6"/>
    </row>
    <row r="99">
      <c r="A99" s="6"/>
    </row>
    <row r="100">
      <c r="A100" s="6"/>
    </row>
    <row r="101">
      <c r="A101" s="6"/>
    </row>
    <row r="102">
      <c r="A102" s="6"/>
    </row>
    <row r="103">
      <c r="A103" s="6"/>
    </row>
    <row r="104">
      <c r="A104" s="6"/>
    </row>
    <row r="105">
      <c r="A105" s="6"/>
    </row>
    <row r="106">
      <c r="A106" s="6"/>
    </row>
    <row r="107">
      <c r="A107" s="6"/>
    </row>
    <row r="108">
      <c r="A108" s="6"/>
    </row>
    <row r="109">
      <c r="A109" s="6"/>
    </row>
    <row r="110">
      <c r="A110" s="6"/>
    </row>
    <row r="111">
      <c r="A111" s="6"/>
    </row>
    <row r="112">
      <c r="A112" s="6"/>
    </row>
    <row r="113">
      <c r="A113" s="6"/>
    </row>
    <row r="114">
      <c r="A114" s="6"/>
    </row>
    <row r="115">
      <c r="A115" s="6"/>
    </row>
    <row r="116">
      <c r="A116" s="6"/>
    </row>
    <row r="117">
      <c r="A117" s="6"/>
    </row>
    <row r="118">
      <c r="A118" s="6"/>
    </row>
    <row r="119">
      <c r="A119" s="6"/>
    </row>
    <row r="120">
      <c r="A120" s="6"/>
    </row>
    <row r="121">
      <c r="A121" s="6"/>
    </row>
    <row r="122">
      <c r="A122" s="6"/>
    </row>
    <row r="123">
      <c r="A123" s="6"/>
    </row>
    <row r="124">
      <c r="A124" s="6"/>
    </row>
    <row r="125">
      <c r="A125" s="6"/>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6"/>
    </row>
    <row r="142">
      <c r="A142" s="6"/>
    </row>
    <row r="143">
      <c r="A143" s="6"/>
    </row>
    <row r="144">
      <c r="A144" s="6"/>
    </row>
    <row r="145">
      <c r="A145" s="6"/>
    </row>
    <row r="146">
      <c r="A146" s="6"/>
    </row>
    <row r="147">
      <c r="A147" s="6"/>
    </row>
    <row r="148">
      <c r="A148" s="6"/>
    </row>
    <row r="149">
      <c r="A149" s="6"/>
    </row>
    <row r="150">
      <c r="A150" s="6"/>
    </row>
    <row r="151">
      <c r="A151" s="6"/>
    </row>
    <row r="152">
      <c r="A152" s="6"/>
    </row>
    <row r="153">
      <c r="A153" s="6"/>
    </row>
    <row r="154">
      <c r="A154" s="6"/>
    </row>
    <row r="155">
      <c r="A155" s="6"/>
    </row>
    <row r="156">
      <c r="A156" s="6"/>
    </row>
    <row r="157">
      <c r="A157" s="6"/>
    </row>
    <row r="158">
      <c r="A158" s="6"/>
    </row>
    <row r="159">
      <c r="A159" s="6"/>
    </row>
    <row r="160">
      <c r="A160" s="6"/>
    </row>
    <row r="161">
      <c r="A161" s="6"/>
    </row>
    <row r="162">
      <c r="A162" s="6"/>
    </row>
    <row r="163">
      <c r="A163" s="6"/>
    </row>
    <row r="164">
      <c r="A164" s="6"/>
    </row>
    <row r="165">
      <c r="A165" s="6"/>
    </row>
    <row r="166">
      <c r="A166" s="6"/>
    </row>
    <row r="167">
      <c r="A167" s="6"/>
    </row>
    <row r="168">
      <c r="A168" s="6"/>
    </row>
    <row r="169">
      <c r="A169" s="6"/>
    </row>
    <row r="170">
      <c r="A170" s="6"/>
    </row>
    <row r="171">
      <c r="A171" s="6"/>
    </row>
    <row r="172">
      <c r="A172" s="6"/>
    </row>
    <row r="173">
      <c r="A173" s="6"/>
    </row>
    <row r="174">
      <c r="A174" s="6"/>
    </row>
    <row r="175">
      <c r="A175" s="6"/>
    </row>
    <row r="176">
      <c r="A176" s="6"/>
    </row>
    <row r="177">
      <c r="A177" s="6"/>
    </row>
    <row r="178">
      <c r="A178" s="6"/>
    </row>
    <row r="179">
      <c r="A179" s="6"/>
    </row>
    <row r="180">
      <c r="A180" s="6"/>
    </row>
    <row r="181">
      <c r="A181" s="6"/>
    </row>
    <row r="182">
      <c r="A182" s="6"/>
    </row>
    <row r="183">
      <c r="A183" s="6"/>
    </row>
    <row r="184">
      <c r="A184" s="6"/>
    </row>
    <row r="185">
      <c r="A185" s="6"/>
    </row>
    <row r="186">
      <c r="A186" s="6"/>
    </row>
    <row r="187">
      <c r="A187" s="6"/>
    </row>
    <row r="188">
      <c r="A188" s="6"/>
    </row>
    <row r="189">
      <c r="A189" s="6"/>
    </row>
    <row r="190">
      <c r="A190" s="6"/>
    </row>
    <row r="191">
      <c r="A191" s="6"/>
    </row>
    <row r="192">
      <c r="A192" s="6"/>
    </row>
    <row r="193">
      <c r="A193" s="6"/>
    </row>
    <row r="194">
      <c r="A194" s="6"/>
    </row>
    <row r="195">
      <c r="A195" s="6"/>
    </row>
    <row r="196">
      <c r="A196" s="6"/>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sheetData>
  <mergeCells count="1">
    <mergeCell ref="A43:B4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75"/>
    <col customWidth="1" min="13" max="13" width="43.5"/>
    <col customWidth="1" min="19" max="19" width="56.88"/>
  </cols>
  <sheetData>
    <row r="1">
      <c r="A1" s="6"/>
      <c r="S1" s="4"/>
    </row>
    <row r="2">
      <c r="A2" s="71"/>
      <c r="B2" s="35">
        <v>2022.0</v>
      </c>
      <c r="C2" s="35">
        <v>2021.0</v>
      </c>
      <c r="D2" s="35">
        <v>2020.0</v>
      </c>
      <c r="M2" s="72" t="s">
        <v>57</v>
      </c>
    </row>
    <row r="3">
      <c r="A3" s="73" t="s">
        <v>58</v>
      </c>
      <c r="B3" s="9">
        <v>7.08148E8</v>
      </c>
      <c r="C3" s="42">
        <v>3.167955E8</v>
      </c>
      <c r="D3" s="42">
        <v>2.271544E8</v>
      </c>
      <c r="M3" s="123"/>
      <c r="N3" s="34"/>
    </row>
    <row r="4">
      <c r="A4" s="73" t="s">
        <v>2</v>
      </c>
      <c r="B4" s="9">
        <v>3.094539E8</v>
      </c>
      <c r="C4" s="42">
        <v>1.996331E8</v>
      </c>
      <c r="D4" s="42">
        <v>2.418292E8</v>
      </c>
      <c r="M4" s="38" t="s">
        <v>59</v>
      </c>
      <c r="N4" s="47">
        <v>1.0176019E9</v>
      </c>
      <c r="O4" s="49">
        <v>5.164286E8</v>
      </c>
      <c r="P4" s="49">
        <v>4.689836E8</v>
      </c>
      <c r="Q4" s="49">
        <v>4.240755E8</v>
      </c>
    </row>
    <row r="5">
      <c r="A5" s="71"/>
      <c r="C5" s="80"/>
      <c r="M5" s="124" t="s">
        <v>60</v>
      </c>
      <c r="N5" s="51">
        <v>3.094539E8</v>
      </c>
      <c r="O5" s="51">
        <v>1.996331E8</v>
      </c>
      <c r="P5" s="51">
        <v>2.418292E8</v>
      </c>
      <c r="Q5" s="51">
        <v>2.299938E8</v>
      </c>
      <c r="R5" s="45"/>
    </row>
    <row r="6">
      <c r="A6" s="71"/>
      <c r="C6" s="80"/>
      <c r="M6" s="110" t="s">
        <v>61</v>
      </c>
      <c r="N6" s="69">
        <v>1.85965E7</v>
      </c>
      <c r="O6" s="69">
        <v>1.53692E7</v>
      </c>
      <c r="P6" s="69">
        <v>3.2319E7</v>
      </c>
      <c r="Q6" s="69">
        <v>1.47173E7</v>
      </c>
      <c r="R6" s="6"/>
      <c r="S6" s="6"/>
      <c r="T6" s="6"/>
      <c r="U6" s="6"/>
      <c r="V6" s="6"/>
      <c r="W6" s="6"/>
    </row>
    <row r="7">
      <c r="A7" s="71"/>
      <c r="B7" s="80"/>
      <c r="C7" s="80"/>
      <c r="M7" s="60" t="s">
        <v>62</v>
      </c>
      <c r="N7" s="51">
        <v>9122300.0</v>
      </c>
      <c r="O7" s="51">
        <v>6661500.0</v>
      </c>
      <c r="P7" s="51">
        <v>2.12469E7</v>
      </c>
      <c r="Q7" s="51">
        <v>9738800.0</v>
      </c>
      <c r="R7" s="52"/>
    </row>
    <row r="8">
      <c r="A8" s="71"/>
      <c r="B8" s="80"/>
      <c r="C8" s="80"/>
      <c r="M8" s="110" t="s">
        <v>63</v>
      </c>
      <c r="N8" s="69">
        <v>8123300.0</v>
      </c>
      <c r="O8" s="69">
        <v>5081800.0</v>
      </c>
      <c r="P8" s="69">
        <v>1.5918E7</v>
      </c>
      <c r="Q8" s="69">
        <v>6064900.0</v>
      </c>
      <c r="R8" s="6"/>
      <c r="S8" s="6"/>
      <c r="T8" s="6"/>
      <c r="U8" s="6"/>
      <c r="V8" s="6"/>
      <c r="W8" s="6"/>
    </row>
    <row r="9">
      <c r="A9" s="71"/>
      <c r="B9" s="80"/>
      <c r="C9" s="80"/>
      <c r="M9" s="54" t="s">
        <v>64</v>
      </c>
      <c r="N9" s="129">
        <v>999000.0</v>
      </c>
      <c r="O9" s="51">
        <v>1579700.0</v>
      </c>
      <c r="P9" s="51">
        <v>5328900.0</v>
      </c>
      <c r="Q9" s="51">
        <v>3673900.0</v>
      </c>
      <c r="R9" s="57"/>
    </row>
    <row r="10">
      <c r="A10" s="71"/>
      <c r="B10" s="80"/>
      <c r="C10" s="80"/>
      <c r="M10" s="54" t="s">
        <v>65</v>
      </c>
      <c r="N10" s="129">
        <v>9474200.0</v>
      </c>
      <c r="O10" s="51">
        <v>8707700.0</v>
      </c>
      <c r="P10" s="51">
        <v>1.10721E7</v>
      </c>
      <c r="Q10" s="51">
        <v>4978500.0</v>
      </c>
      <c r="R10" s="57"/>
    </row>
    <row r="11">
      <c r="A11" s="71"/>
      <c r="B11" s="80"/>
      <c r="C11" s="80"/>
      <c r="M11" s="60" t="s">
        <v>66</v>
      </c>
      <c r="N11" s="51">
        <v>6.78828E7</v>
      </c>
      <c r="O11" s="51">
        <v>1.75704E7</v>
      </c>
      <c r="P11" s="51">
        <v>2.56237E7</v>
      </c>
      <c r="Q11" s="51">
        <v>2.66882E7</v>
      </c>
      <c r="R11" s="52"/>
    </row>
    <row r="12">
      <c r="A12" s="71"/>
      <c r="B12" s="80"/>
      <c r="C12" s="80"/>
      <c r="M12" s="63" t="s">
        <v>67</v>
      </c>
      <c r="N12" s="126">
        <v>4393300.0</v>
      </c>
      <c r="O12" s="126">
        <v>2276500.0</v>
      </c>
      <c r="P12" s="126">
        <v>1846000.0</v>
      </c>
      <c r="Q12" s="126">
        <v>1649800.0</v>
      </c>
      <c r="R12" s="127"/>
    </row>
    <row r="13">
      <c r="A13" s="71"/>
      <c r="B13" s="80"/>
      <c r="C13" s="80"/>
      <c r="M13" s="60" t="s">
        <v>68</v>
      </c>
      <c r="N13" s="61">
        <v>5010800.0</v>
      </c>
      <c r="O13" s="61">
        <v>2957700.0</v>
      </c>
      <c r="P13" s="61">
        <v>2375700.0</v>
      </c>
      <c r="Q13" s="61">
        <v>443400.0</v>
      </c>
      <c r="R13" s="61"/>
    </row>
    <row r="14">
      <c r="A14" s="71"/>
      <c r="B14" s="80"/>
      <c r="C14" s="80"/>
      <c r="M14" s="63" t="s">
        <v>69</v>
      </c>
      <c r="N14" s="64">
        <v>5.84787E7</v>
      </c>
      <c r="O14" s="64">
        <v>1.23362E7</v>
      </c>
      <c r="P14" s="64">
        <v>2.1402E7</v>
      </c>
      <c r="Q14" s="64">
        <v>2.4595E7</v>
      </c>
      <c r="R14" s="64"/>
    </row>
    <row r="15">
      <c r="A15" s="71"/>
      <c r="B15" s="80"/>
      <c r="C15" s="80"/>
      <c r="M15" s="63" t="s">
        <v>70</v>
      </c>
      <c r="N15" s="64" t="s">
        <v>74</v>
      </c>
      <c r="O15" s="64" t="s">
        <v>74</v>
      </c>
      <c r="P15" s="64">
        <v>881600.0</v>
      </c>
      <c r="Q15" s="64">
        <v>848900.0</v>
      </c>
      <c r="R15" s="64"/>
    </row>
    <row r="16">
      <c r="A16" s="71"/>
      <c r="B16" s="80"/>
      <c r="C16" s="80"/>
      <c r="M16" s="60" t="s">
        <v>71</v>
      </c>
      <c r="N16" s="51">
        <v>1.62562E7</v>
      </c>
      <c r="O16" s="51">
        <v>8135000.0</v>
      </c>
      <c r="P16" s="51">
        <v>7119500.0</v>
      </c>
      <c r="Q16" s="51">
        <v>4617600.0</v>
      </c>
      <c r="R16" s="52"/>
    </row>
    <row r="17">
      <c r="A17" s="71"/>
      <c r="B17" s="80"/>
      <c r="C17" s="80"/>
      <c r="M17" s="60" t="s">
        <v>72</v>
      </c>
      <c r="N17" s="61">
        <v>2.72657E7</v>
      </c>
      <c r="O17" s="61">
        <v>6142400.0</v>
      </c>
      <c r="P17" s="61">
        <v>5618700.0</v>
      </c>
      <c r="Q17" s="51">
        <v>3075400.0</v>
      </c>
      <c r="R17" s="52"/>
    </row>
    <row r="18">
      <c r="A18" s="71"/>
      <c r="B18" s="80"/>
      <c r="C18" s="80"/>
      <c r="M18" s="54" t="s">
        <v>73</v>
      </c>
      <c r="N18" s="129" t="s">
        <v>74</v>
      </c>
      <c r="O18" s="51" t="s">
        <v>74</v>
      </c>
      <c r="P18" s="51" t="s">
        <v>74</v>
      </c>
      <c r="Q18" s="51">
        <v>0.0</v>
      </c>
      <c r="R18" s="57"/>
    </row>
    <row r="19">
      <c r="A19" s="71"/>
      <c r="B19" s="80"/>
      <c r="C19" s="80"/>
      <c r="M19" s="60" t="s">
        <v>132</v>
      </c>
      <c r="N19" s="61">
        <v>32800.0</v>
      </c>
      <c r="O19" s="61">
        <v>40900.0</v>
      </c>
      <c r="P19" s="61">
        <v>1156900.0</v>
      </c>
      <c r="Q19" s="61">
        <v>65700.0</v>
      </c>
      <c r="R19" s="61"/>
    </row>
    <row r="20">
      <c r="A20" s="71"/>
      <c r="B20" s="80"/>
      <c r="C20" s="80"/>
      <c r="M20" s="60" t="s">
        <v>75</v>
      </c>
      <c r="N20" s="61">
        <v>5500.0</v>
      </c>
      <c r="O20" s="51">
        <v>15100.0</v>
      </c>
      <c r="P20" s="51">
        <v>394200.0</v>
      </c>
      <c r="Q20" s="51">
        <v>107200.0</v>
      </c>
      <c r="R20" s="52"/>
    </row>
    <row r="21">
      <c r="A21" s="71"/>
      <c r="B21" s="80"/>
      <c r="C21" s="80"/>
      <c r="M21" s="124" t="s">
        <v>76</v>
      </c>
      <c r="N21" s="61">
        <v>7.08148E8</v>
      </c>
      <c r="O21" s="61">
        <v>3.167955E8</v>
      </c>
      <c r="P21" s="61">
        <v>2.271544E8</v>
      </c>
      <c r="Q21" s="61">
        <v>1.940817E8</v>
      </c>
      <c r="R21" s="61"/>
    </row>
    <row r="22">
      <c r="A22" s="71"/>
      <c r="B22" s="35">
        <v>2022.0</v>
      </c>
      <c r="C22" s="35">
        <v>2021.0</v>
      </c>
      <c r="D22" s="35">
        <v>2020.0</v>
      </c>
      <c r="M22" s="60" t="s">
        <v>77</v>
      </c>
      <c r="N22" s="51">
        <v>4.101223E8</v>
      </c>
      <c r="O22" s="51">
        <v>1.499243E8</v>
      </c>
      <c r="P22" s="51">
        <v>1.429843E8</v>
      </c>
      <c r="Q22" s="51">
        <v>1.211259E8</v>
      </c>
      <c r="R22" s="52"/>
    </row>
    <row r="23">
      <c r="A23" s="73" t="s">
        <v>78</v>
      </c>
      <c r="B23" s="9">
        <v>3.098204E8</v>
      </c>
      <c r="C23" s="42">
        <v>1.124976E8</v>
      </c>
      <c r="D23" s="42">
        <v>5.39954E7</v>
      </c>
      <c r="M23" s="63" t="s">
        <v>79</v>
      </c>
      <c r="N23" s="64">
        <v>4.426684E8</v>
      </c>
      <c r="O23" s="64">
        <v>1.706207E8</v>
      </c>
      <c r="P23" s="64">
        <v>1.616984E8</v>
      </c>
      <c r="Q23" s="64">
        <v>1.351889E8</v>
      </c>
      <c r="R23" s="64"/>
    </row>
    <row r="24">
      <c r="A24" s="73" t="s">
        <v>80</v>
      </c>
      <c r="B24" s="9">
        <v>4.384978E8</v>
      </c>
      <c r="C24" s="42">
        <v>2.148309E8</v>
      </c>
      <c r="D24" s="42">
        <v>2.328888E8</v>
      </c>
      <c r="M24" s="54" t="s">
        <v>81</v>
      </c>
      <c r="N24" s="129">
        <v>8477400.0</v>
      </c>
      <c r="O24" s="51">
        <v>8039600.0</v>
      </c>
      <c r="P24" s="51">
        <v>7373900.0</v>
      </c>
      <c r="Q24" s="51">
        <v>6933200.0</v>
      </c>
      <c r="R24" s="57"/>
    </row>
    <row r="25">
      <c r="A25" s="71"/>
      <c r="C25" s="80"/>
      <c r="M25" s="60" t="s">
        <v>82</v>
      </c>
      <c r="N25" s="61">
        <v>1.31252E7</v>
      </c>
      <c r="O25" s="61">
        <v>9863100.0</v>
      </c>
      <c r="P25" s="61">
        <v>1.22371E7</v>
      </c>
      <c r="Q25" s="61">
        <v>1.22464E7</v>
      </c>
      <c r="R25" s="61"/>
    </row>
    <row r="26">
      <c r="A26" s="71"/>
      <c r="C26" s="80"/>
      <c r="M26" s="60" t="s">
        <v>83</v>
      </c>
      <c r="N26" s="61">
        <v>1.210047E8</v>
      </c>
      <c r="O26" s="61">
        <v>1.38921E7</v>
      </c>
      <c r="P26" s="61">
        <v>1.12065E7</v>
      </c>
      <c r="Q26" s="61">
        <v>1.05898E7</v>
      </c>
      <c r="R26" s="61"/>
    </row>
    <row r="27">
      <c r="A27" s="71"/>
      <c r="B27" s="80"/>
      <c r="C27" s="80"/>
      <c r="M27" s="60" t="s">
        <v>84</v>
      </c>
      <c r="N27" s="61">
        <v>1.001046E8</v>
      </c>
      <c r="O27" s="61">
        <v>5.09759E7</v>
      </c>
      <c r="P27" s="61">
        <v>5.75659E7</v>
      </c>
      <c r="Q27" s="61">
        <v>4.68595E7</v>
      </c>
      <c r="R27" s="61"/>
    </row>
    <row r="28">
      <c r="A28" s="71"/>
      <c r="B28" s="80"/>
      <c r="C28" s="80"/>
      <c r="M28" s="60" t="s">
        <v>85</v>
      </c>
      <c r="N28" s="51">
        <v>4314800.0</v>
      </c>
      <c r="O28" s="51">
        <v>987300.0</v>
      </c>
      <c r="P28" s="51">
        <v>1003600.0</v>
      </c>
      <c r="Q28" s="51">
        <v>910800.0</v>
      </c>
      <c r="R28" s="52"/>
    </row>
    <row r="29">
      <c r="A29" s="71"/>
      <c r="B29" s="80"/>
      <c r="C29" s="80"/>
      <c r="M29" s="63" t="s">
        <v>86</v>
      </c>
      <c r="N29" s="64">
        <v>1.956417E8</v>
      </c>
      <c r="O29" s="64">
        <v>8.68627E7</v>
      </c>
      <c r="P29" s="64">
        <v>7.23114E7</v>
      </c>
      <c r="Q29" s="64">
        <v>5.76492E7</v>
      </c>
      <c r="R29" s="64"/>
    </row>
    <row r="30">
      <c r="A30" s="71"/>
      <c r="B30" s="80"/>
      <c r="C30" s="80"/>
      <c r="M30" s="63" t="s">
        <v>87</v>
      </c>
      <c r="N30" s="64">
        <v>-3.25461E7</v>
      </c>
      <c r="O30" s="64">
        <v>-2.06964E7</v>
      </c>
      <c r="P30" s="64">
        <v>-1.87141E7</v>
      </c>
      <c r="Q30" s="64">
        <v>-1.4063E7</v>
      </c>
      <c r="R30" s="64"/>
    </row>
    <row r="31">
      <c r="A31" s="71"/>
      <c r="B31" s="80"/>
      <c r="C31" s="80"/>
      <c r="M31" s="54" t="s">
        <v>88</v>
      </c>
      <c r="N31" s="129">
        <v>1.260842E8</v>
      </c>
      <c r="O31" s="51">
        <v>4.63924E7</v>
      </c>
      <c r="P31" s="51">
        <v>3.4929E7</v>
      </c>
      <c r="Q31" s="51">
        <v>2.65042E7</v>
      </c>
      <c r="R31" s="57"/>
    </row>
    <row r="32">
      <c r="A32" s="71"/>
      <c r="B32" s="80"/>
      <c r="C32" s="80"/>
      <c r="M32" s="54" t="s">
        <v>89</v>
      </c>
      <c r="N32" s="129">
        <v>3009200.0</v>
      </c>
      <c r="O32" s="51">
        <v>1519700.0</v>
      </c>
      <c r="P32" s="51">
        <v>1391300.0</v>
      </c>
      <c r="Q32" s="51">
        <v>542200.0</v>
      </c>
      <c r="R32" s="57"/>
    </row>
    <row r="33">
      <c r="A33" s="71"/>
      <c r="B33" s="80"/>
      <c r="C33" s="80"/>
      <c r="M33" s="60" t="s">
        <v>90</v>
      </c>
      <c r="N33" s="61">
        <v>1.23075E8</v>
      </c>
      <c r="O33" s="61">
        <v>4.48727E7</v>
      </c>
      <c r="P33" s="61">
        <v>3.35377E7</v>
      </c>
      <c r="Q33" s="61">
        <v>2.5962E7</v>
      </c>
      <c r="R33" s="61"/>
    </row>
    <row r="34">
      <c r="A34" s="71"/>
      <c r="B34" s="80"/>
      <c r="C34" s="80"/>
      <c r="M34" s="60" t="s">
        <v>167</v>
      </c>
      <c r="N34" s="61">
        <v>465500.0</v>
      </c>
      <c r="O34" s="61">
        <v>314000.0</v>
      </c>
      <c r="P34" s="61">
        <v>318600.0</v>
      </c>
      <c r="Q34" s="61">
        <v>220200.0</v>
      </c>
      <c r="R34" s="61"/>
    </row>
    <row r="35">
      <c r="A35" s="71"/>
      <c r="B35" s="80"/>
      <c r="C35" s="80"/>
      <c r="M35" s="60" t="s">
        <v>91</v>
      </c>
      <c r="N35" s="61">
        <v>4.4915E7</v>
      </c>
      <c r="O35" s="61">
        <v>1.98198E7</v>
      </c>
      <c r="P35" s="61">
        <v>1.4284E7</v>
      </c>
      <c r="Q35" s="61">
        <v>1.00467E7</v>
      </c>
      <c r="R35" s="61"/>
    </row>
    <row r="36">
      <c r="A36" s="71"/>
      <c r="B36" s="80"/>
      <c r="C36" s="80"/>
      <c r="M36" s="60" t="s">
        <v>92</v>
      </c>
      <c r="N36" s="61">
        <v>322100.0</v>
      </c>
      <c r="O36" s="51">
        <v>360800.0</v>
      </c>
      <c r="P36" s="51">
        <v>414200.0</v>
      </c>
      <c r="Q36" s="51">
        <v>488700.0</v>
      </c>
      <c r="R36" s="52"/>
    </row>
    <row r="37">
      <c r="A37" s="71"/>
      <c r="B37" s="80"/>
      <c r="C37" s="80"/>
      <c r="M37" s="38" t="s">
        <v>93</v>
      </c>
      <c r="N37" s="64">
        <v>7.483182E8</v>
      </c>
      <c r="O37" s="64">
        <v>3.273285E8</v>
      </c>
      <c r="P37" s="64">
        <v>2.868842E8</v>
      </c>
      <c r="Q37" s="64">
        <v>2.726384E8</v>
      </c>
      <c r="R37" s="64"/>
    </row>
    <row r="38">
      <c r="A38" s="71"/>
      <c r="B38" s="80"/>
      <c r="C38" s="80"/>
      <c r="M38" s="124" t="s">
        <v>94</v>
      </c>
      <c r="N38" s="61">
        <v>4.384978E8</v>
      </c>
      <c r="O38" s="61">
        <v>2.148309E8</v>
      </c>
      <c r="P38" s="61">
        <v>2.328888E8</v>
      </c>
      <c r="Q38" s="61">
        <v>2.238066E8</v>
      </c>
      <c r="R38" s="61"/>
    </row>
    <row r="39">
      <c r="A39" s="71"/>
      <c r="B39" s="80"/>
      <c r="C39" s="80"/>
      <c r="M39" s="60" t="s">
        <v>95</v>
      </c>
      <c r="N39" s="51">
        <v>957300.0</v>
      </c>
      <c r="O39" s="51">
        <v>647600.0</v>
      </c>
      <c r="P39" s="51">
        <v>614600.0</v>
      </c>
      <c r="Q39" s="51">
        <v>527000.0</v>
      </c>
      <c r="R39" s="52"/>
    </row>
    <row r="40">
      <c r="A40" s="71"/>
      <c r="B40" s="35">
        <v>2022.0</v>
      </c>
      <c r="C40" s="35">
        <v>2021.0</v>
      </c>
      <c r="D40" s="35">
        <v>2020.0</v>
      </c>
      <c r="M40" s="60" t="s">
        <v>96</v>
      </c>
      <c r="N40" s="61">
        <v>2.028398E8</v>
      </c>
      <c r="O40" s="61">
        <v>6.49043E7</v>
      </c>
      <c r="P40" s="51">
        <v>8.92217E7</v>
      </c>
      <c r="Q40" s="61">
        <v>8.25098E7</v>
      </c>
      <c r="R40" s="61"/>
    </row>
    <row r="41">
      <c r="A41" s="73" t="s">
        <v>98</v>
      </c>
      <c r="B41" s="9">
        <v>7.483182E8</v>
      </c>
      <c r="C41" s="42">
        <v>3.273285E8</v>
      </c>
      <c r="D41" s="42">
        <v>2.868842E8</v>
      </c>
      <c r="M41" s="60" t="s">
        <v>97</v>
      </c>
      <c r="N41" s="61">
        <v>2.022034E8</v>
      </c>
      <c r="O41" s="61">
        <v>6.4779E7</v>
      </c>
      <c r="P41" s="61">
        <v>8.90349E7</v>
      </c>
      <c r="Q41" s="61">
        <v>8.25098E7</v>
      </c>
      <c r="R41" s="61"/>
    </row>
    <row r="42">
      <c r="A42" s="73" t="s">
        <v>100</v>
      </c>
      <c r="B42" s="9">
        <v>2.692837E8</v>
      </c>
      <c r="C42" s="42">
        <v>1.891001E8</v>
      </c>
      <c r="D42" s="42">
        <v>1.820994E8</v>
      </c>
      <c r="M42" s="63" t="s">
        <v>99</v>
      </c>
      <c r="N42" s="64">
        <v>636400.0</v>
      </c>
      <c r="O42" s="64">
        <v>125300.0</v>
      </c>
      <c r="P42" s="64">
        <v>186800.0</v>
      </c>
      <c r="Q42" s="64" t="s">
        <v>74</v>
      </c>
      <c r="R42" s="64"/>
    </row>
    <row r="43">
      <c r="A43" s="96" t="s">
        <v>102</v>
      </c>
      <c r="C43" s="80"/>
      <c r="M43" s="54" t="s">
        <v>101</v>
      </c>
      <c r="N43" s="129">
        <v>3222500.0</v>
      </c>
      <c r="O43" s="51">
        <v>1143300.0</v>
      </c>
      <c r="P43" s="51">
        <v>1220600.0</v>
      </c>
      <c r="Q43" s="51">
        <v>761900.0</v>
      </c>
      <c r="R43" s="57"/>
    </row>
    <row r="44">
      <c r="A44" s="71"/>
      <c r="C44" s="80"/>
      <c r="M44" s="124" t="s">
        <v>103</v>
      </c>
      <c r="N44" s="51">
        <v>3.098204E8</v>
      </c>
      <c r="O44" s="51">
        <v>1.124976E8</v>
      </c>
      <c r="P44" s="51">
        <v>5.39954E7</v>
      </c>
      <c r="Q44" s="51">
        <v>4.88318E7</v>
      </c>
      <c r="R44" s="52"/>
    </row>
    <row r="45">
      <c r="A45" s="71"/>
      <c r="C45" s="80"/>
      <c r="M45" s="60" t="s">
        <v>104</v>
      </c>
      <c r="N45" s="61">
        <v>2789700.0</v>
      </c>
      <c r="O45" s="61">
        <v>768200.0</v>
      </c>
      <c r="P45" s="61">
        <v>630000.0</v>
      </c>
      <c r="Q45" s="61">
        <v>499300.0</v>
      </c>
      <c r="R45" s="61"/>
    </row>
    <row r="46">
      <c r="A46" s="71"/>
      <c r="C46" s="80"/>
      <c r="M46" s="60" t="s">
        <v>105</v>
      </c>
      <c r="N46" s="61">
        <v>2.132005E8</v>
      </c>
      <c r="O46" s="61">
        <v>9.68641E7</v>
      </c>
      <c r="P46" s="61">
        <v>3.94808E7</v>
      </c>
      <c r="Q46" s="61">
        <v>3.38072E7</v>
      </c>
      <c r="R46" s="61"/>
    </row>
    <row r="47">
      <c r="A47" s="71"/>
      <c r="C47" s="80"/>
      <c r="M47" s="60" t="s">
        <v>106</v>
      </c>
      <c r="N47" s="61">
        <v>2.080343E8</v>
      </c>
      <c r="O47" s="61">
        <v>9.5233E7</v>
      </c>
      <c r="P47" s="61">
        <v>3.51581E7</v>
      </c>
      <c r="Q47" s="61">
        <v>2.99222E7</v>
      </c>
      <c r="R47" s="61"/>
    </row>
    <row r="48">
      <c r="A48" s="71"/>
      <c r="B48" s="80"/>
      <c r="C48" s="80"/>
      <c r="M48" s="60" t="s">
        <v>107</v>
      </c>
      <c r="N48" s="61">
        <v>5166200.0</v>
      </c>
      <c r="O48" s="61">
        <v>1631100.0</v>
      </c>
      <c r="P48" s="61">
        <v>4322700.0</v>
      </c>
      <c r="Q48" s="61">
        <v>3885000.0</v>
      </c>
      <c r="R48" s="61"/>
    </row>
    <row r="49">
      <c r="A49" s="71"/>
      <c r="B49" s="80"/>
      <c r="C49" s="80"/>
      <c r="M49" s="60" t="s">
        <v>108</v>
      </c>
      <c r="N49" s="61">
        <v>9772400.0</v>
      </c>
      <c r="O49" s="61">
        <v>829400.0</v>
      </c>
      <c r="P49" s="61">
        <v>743500.0</v>
      </c>
      <c r="Q49" s="61">
        <v>1243500.0</v>
      </c>
      <c r="R49" s="61"/>
    </row>
    <row r="50">
      <c r="A50" s="71"/>
      <c r="B50" s="80"/>
      <c r="C50" s="80"/>
      <c r="M50" s="63" t="s">
        <v>109</v>
      </c>
      <c r="N50" s="64">
        <v>7830400.0</v>
      </c>
      <c r="O50" s="64">
        <v>7686900.0</v>
      </c>
      <c r="P50" s="64">
        <v>6358400.0</v>
      </c>
      <c r="Q50" s="64">
        <v>6764800.0</v>
      </c>
      <c r="R50" s="64"/>
    </row>
    <row r="51">
      <c r="A51" s="71"/>
      <c r="B51" s="80"/>
      <c r="C51" s="80"/>
      <c r="M51" s="38" t="s">
        <v>110</v>
      </c>
      <c r="N51" s="64">
        <v>2.692837E8</v>
      </c>
      <c r="O51" s="64">
        <v>1.891001E8</v>
      </c>
      <c r="P51" s="64">
        <v>1.820994E8</v>
      </c>
      <c r="Q51" s="64">
        <v>1.514371E8</v>
      </c>
      <c r="R51" s="64"/>
    </row>
    <row r="52">
      <c r="A52" s="71"/>
      <c r="B52" s="80"/>
      <c r="C52" s="80"/>
      <c r="M52" s="54" t="s">
        <v>111</v>
      </c>
      <c r="N52" s="129">
        <v>2.225651E8</v>
      </c>
      <c r="O52" s="51">
        <v>1.715857E8</v>
      </c>
      <c r="P52" s="51">
        <v>1.694657E8</v>
      </c>
      <c r="Q52" s="51">
        <v>1.475594E8</v>
      </c>
      <c r="R52" s="57"/>
    </row>
    <row r="53">
      <c r="A53" s="71"/>
      <c r="B53" s="80"/>
      <c r="C53" s="80"/>
      <c r="M53" s="54" t="s">
        <v>112</v>
      </c>
      <c r="N53" s="129">
        <v>1099800.0</v>
      </c>
      <c r="O53" s="51">
        <v>1099800.0</v>
      </c>
      <c r="P53" s="51">
        <v>1099800.0</v>
      </c>
      <c r="Q53" s="51">
        <v>1099800.0</v>
      </c>
      <c r="R53" s="57"/>
    </row>
    <row r="54">
      <c r="A54" s="71"/>
      <c r="B54" s="80"/>
      <c r="C54" s="80"/>
      <c r="M54" s="60" t="s">
        <v>113</v>
      </c>
      <c r="N54" s="61">
        <v>1099800.0</v>
      </c>
      <c r="O54" s="61">
        <v>1099800.0</v>
      </c>
      <c r="P54" s="61">
        <v>1099800.0</v>
      </c>
      <c r="Q54" s="61">
        <v>1099800.0</v>
      </c>
      <c r="R54" s="61"/>
    </row>
    <row r="55">
      <c r="A55" s="71"/>
      <c r="B55" s="80"/>
      <c r="C55" s="80"/>
      <c r="M55" s="54" t="s">
        <v>114</v>
      </c>
      <c r="N55" s="129">
        <v>3.29096E7</v>
      </c>
      <c r="O55" s="51">
        <v>1.01816E7</v>
      </c>
      <c r="P55" s="51">
        <v>9826400.0</v>
      </c>
      <c r="Q55" s="51">
        <v>9826400.0</v>
      </c>
      <c r="R55" s="57"/>
    </row>
    <row r="56">
      <c r="A56" s="71"/>
      <c r="B56" s="80"/>
      <c r="C56" s="80"/>
      <c r="M56" s="124" t="s">
        <v>49</v>
      </c>
      <c r="N56" s="51">
        <v>1.322245E8</v>
      </c>
      <c r="O56" s="51">
        <v>1.267907E8</v>
      </c>
      <c r="P56" s="51">
        <v>1.17838E8</v>
      </c>
      <c r="Q56" s="51">
        <v>1.085929E8</v>
      </c>
      <c r="R56" s="52"/>
    </row>
    <row r="57">
      <c r="A57" s="71"/>
      <c r="B57" s="80"/>
      <c r="C57" s="80"/>
      <c r="M57" s="54" t="s">
        <v>115</v>
      </c>
      <c r="N57" s="129">
        <v>1.81712E7</v>
      </c>
      <c r="O57" s="51" t="s">
        <v>74</v>
      </c>
      <c r="P57" s="51" t="s">
        <v>74</v>
      </c>
      <c r="Q57" s="51" t="s">
        <v>74</v>
      </c>
      <c r="R57" s="57"/>
    </row>
    <row r="58">
      <c r="A58" s="71"/>
      <c r="B58" s="80"/>
      <c r="C58" s="80"/>
      <c r="M58" s="60" t="s">
        <v>116</v>
      </c>
      <c r="N58" s="51">
        <v>4.67186E7</v>
      </c>
      <c r="O58" s="51">
        <v>1.75144E7</v>
      </c>
      <c r="P58" s="51">
        <v>1.26337E7</v>
      </c>
      <c r="Q58" s="51">
        <v>3877700.0</v>
      </c>
      <c r="R58" s="52"/>
    </row>
    <row r="59">
      <c r="A59" s="71"/>
      <c r="B59" s="35">
        <v>2022.0</v>
      </c>
      <c r="C59" s="35">
        <v>2021.0</v>
      </c>
      <c r="D59" s="35">
        <v>2020.0</v>
      </c>
      <c r="M59" s="60" t="s">
        <v>117</v>
      </c>
      <c r="N59" s="61">
        <v>4.305994E8</v>
      </c>
      <c r="O59" s="61">
        <v>2.668187E8</v>
      </c>
      <c r="P59" s="61">
        <v>2.046238E8</v>
      </c>
      <c r="Q59" s="61">
        <v>1.774816E8</v>
      </c>
      <c r="R59" s="61"/>
    </row>
    <row r="60">
      <c r="A60" s="73" t="s">
        <v>119</v>
      </c>
      <c r="B60" s="122">
        <f t="shared" ref="B60:D60" si="1">SUM(B41+B42)</f>
        <v>1017601900</v>
      </c>
      <c r="C60" s="122">
        <f t="shared" si="1"/>
        <v>516428600</v>
      </c>
      <c r="D60" s="122">
        <f t="shared" si="1"/>
        <v>468983600</v>
      </c>
      <c r="M60" s="54" t="s">
        <v>118</v>
      </c>
      <c r="N60" s="129">
        <v>2.225651E8</v>
      </c>
      <c r="O60" s="51">
        <v>1.715857E8</v>
      </c>
      <c r="P60" s="51">
        <v>1.694657E8</v>
      </c>
      <c r="Q60" s="51">
        <v>1.475594E8</v>
      </c>
      <c r="R60" s="57"/>
    </row>
    <row r="61">
      <c r="A61" s="73" t="s">
        <v>49</v>
      </c>
      <c r="B61" s="9">
        <v>1.322245E8</v>
      </c>
      <c r="C61" s="42">
        <v>1.267907E8</v>
      </c>
      <c r="D61" s="42">
        <v>1.17838E8</v>
      </c>
      <c r="M61" s="60" t="s">
        <v>120</v>
      </c>
      <c r="N61" s="51">
        <v>5802600.0</v>
      </c>
      <c r="O61" s="51">
        <v>1756400.0</v>
      </c>
      <c r="P61" s="51">
        <v>4509500.0</v>
      </c>
      <c r="Q61" s="51">
        <v>3885000.0</v>
      </c>
      <c r="R61" s="52"/>
    </row>
    <row r="62">
      <c r="A62" s="6"/>
      <c r="M62" s="110" t="s">
        <v>121</v>
      </c>
      <c r="N62" s="49">
        <v>9.64809E7</v>
      </c>
      <c r="O62" s="49">
        <v>1.251933E8</v>
      </c>
      <c r="P62" s="49">
        <v>1.345367E8</v>
      </c>
      <c r="Q62" s="49">
        <v>1.210552E8</v>
      </c>
    </row>
    <row r="63">
      <c r="A63" s="6"/>
      <c r="M63" s="110" t="s">
        <v>122</v>
      </c>
      <c r="N63" s="49">
        <v>-1.290439E8</v>
      </c>
      <c r="O63" s="49">
        <v>-1.51978E7</v>
      </c>
      <c r="P63" s="49">
        <v>8940400.0</v>
      </c>
      <c r="Q63" s="49">
        <v>6187200.0</v>
      </c>
    </row>
    <row r="64">
      <c r="A64" s="6"/>
      <c r="M64" s="110" t="s">
        <v>123</v>
      </c>
      <c r="N64" s="49">
        <v>6.328028E8</v>
      </c>
      <c r="O64" s="49">
        <v>3.315977E8</v>
      </c>
      <c r="P64" s="49">
        <v>2.936587E8</v>
      </c>
      <c r="Q64" s="49">
        <v>2.599914E8</v>
      </c>
    </row>
    <row r="65">
      <c r="A65" s="6"/>
      <c r="M65" s="110" t="s">
        <v>124</v>
      </c>
      <c r="N65" s="49">
        <v>9.64809E7</v>
      </c>
      <c r="O65" s="49">
        <v>1.251933E8</v>
      </c>
      <c r="P65" s="49">
        <v>1.345367E8</v>
      </c>
      <c r="Q65" s="49">
        <v>1.210552E8</v>
      </c>
    </row>
    <row r="66">
      <c r="A66" s="6"/>
      <c r="M66" s="4" t="s">
        <v>98</v>
      </c>
      <c r="N66" s="49">
        <v>4.160403E8</v>
      </c>
      <c r="O66" s="49">
        <v>1.617684E8</v>
      </c>
      <c r="P66" s="49">
        <v>1.287025E8</v>
      </c>
      <c r="Q66" s="49">
        <v>1.16317E8</v>
      </c>
    </row>
    <row r="67">
      <c r="A67" s="6"/>
      <c r="M67" s="110" t="s">
        <v>125</v>
      </c>
      <c r="N67" s="49">
        <v>4.011154E8</v>
      </c>
      <c r="O67" s="49">
        <v>1.533505E8</v>
      </c>
      <c r="P67" s="49">
        <v>1.029461E8</v>
      </c>
      <c r="Q67" s="49">
        <v>1.026932E8</v>
      </c>
    </row>
    <row r="68">
      <c r="A68" s="6"/>
      <c r="M68" s="110" t="s">
        <v>126</v>
      </c>
      <c r="N68" s="49">
        <v>1099810.0</v>
      </c>
      <c r="O68" s="49">
        <v>1099810.0</v>
      </c>
      <c r="P68" s="49">
        <v>1099810.0</v>
      </c>
      <c r="Q68" s="49">
        <v>1099810.0</v>
      </c>
    </row>
    <row r="69">
      <c r="A69" s="6"/>
      <c r="M69" s="110" t="s">
        <v>127</v>
      </c>
      <c r="N69" s="49">
        <v>1099810.0</v>
      </c>
      <c r="O69" s="49">
        <v>1099810.0</v>
      </c>
      <c r="P69" s="49">
        <v>1099810.0</v>
      </c>
      <c r="Q69" s="49">
        <v>1099810.0</v>
      </c>
    </row>
    <row r="70">
      <c r="A70" s="6"/>
      <c r="M70" s="110"/>
      <c r="N70" s="49"/>
      <c r="O70" s="49"/>
      <c r="P70" s="49"/>
      <c r="Q70" s="49"/>
    </row>
    <row r="71">
      <c r="A71" s="6"/>
      <c r="M71" s="110"/>
      <c r="N71" s="49"/>
      <c r="O71" s="49"/>
      <c r="P71" s="49"/>
      <c r="Q71" s="49"/>
    </row>
    <row r="72">
      <c r="A72" s="6"/>
      <c r="M72" s="110"/>
      <c r="N72" s="49"/>
      <c r="O72" s="49"/>
      <c r="P72" s="49"/>
      <c r="Q72" s="49"/>
    </row>
    <row r="73">
      <c r="A73" s="6"/>
      <c r="M73" s="110"/>
      <c r="N73" s="49"/>
      <c r="O73" s="49"/>
      <c r="P73" s="49"/>
      <c r="Q73" s="49"/>
    </row>
    <row r="74">
      <c r="A74" s="6"/>
    </row>
    <row r="75">
      <c r="A75" s="6"/>
    </row>
    <row r="76">
      <c r="A76" s="6"/>
    </row>
    <row r="77">
      <c r="A77" s="6"/>
    </row>
    <row r="78">
      <c r="A78" s="6"/>
    </row>
    <row r="79">
      <c r="A79" s="6"/>
    </row>
    <row r="80">
      <c r="A80" s="6"/>
    </row>
    <row r="81">
      <c r="A81" s="6"/>
    </row>
    <row r="82">
      <c r="A82" s="6"/>
    </row>
    <row r="83">
      <c r="A83" s="6"/>
    </row>
    <row r="84">
      <c r="A84" s="6"/>
    </row>
    <row r="85">
      <c r="A85" s="6"/>
    </row>
    <row r="86">
      <c r="A86" s="6"/>
    </row>
    <row r="87">
      <c r="A87" s="6"/>
    </row>
    <row r="88">
      <c r="A88" s="6"/>
    </row>
    <row r="89">
      <c r="A89" s="6"/>
    </row>
    <row r="90">
      <c r="A90" s="6"/>
    </row>
    <row r="91">
      <c r="A91" s="6"/>
    </row>
    <row r="92">
      <c r="A92" s="6"/>
    </row>
    <row r="93">
      <c r="A93" s="6"/>
    </row>
    <row r="94">
      <c r="A94" s="6"/>
    </row>
    <row r="95">
      <c r="A95" s="6"/>
    </row>
    <row r="96">
      <c r="A96" s="6"/>
    </row>
    <row r="97">
      <c r="A97" s="6"/>
    </row>
    <row r="98">
      <c r="A98" s="6"/>
    </row>
    <row r="99">
      <c r="A99" s="6"/>
    </row>
    <row r="100">
      <c r="A100" s="6"/>
    </row>
    <row r="101">
      <c r="A101" s="6"/>
    </row>
    <row r="102">
      <c r="A102" s="6"/>
    </row>
    <row r="103">
      <c r="A103" s="6"/>
    </row>
    <row r="104">
      <c r="A104" s="6"/>
    </row>
    <row r="105">
      <c r="A105" s="6"/>
    </row>
    <row r="106">
      <c r="A106" s="6"/>
    </row>
    <row r="107">
      <c r="A107" s="6"/>
    </row>
    <row r="108">
      <c r="A108" s="6"/>
    </row>
    <row r="109">
      <c r="A109" s="6"/>
    </row>
    <row r="110">
      <c r="A110" s="6"/>
    </row>
    <row r="111">
      <c r="A111" s="6"/>
    </row>
    <row r="112">
      <c r="A112" s="6"/>
    </row>
    <row r="113">
      <c r="A113" s="6"/>
    </row>
    <row r="114">
      <c r="A114" s="6"/>
    </row>
    <row r="115">
      <c r="A115" s="6"/>
    </row>
    <row r="116">
      <c r="A116" s="6"/>
    </row>
    <row r="117">
      <c r="A117" s="6"/>
    </row>
    <row r="118">
      <c r="A118" s="6"/>
    </row>
    <row r="119">
      <c r="A119" s="6"/>
    </row>
    <row r="120">
      <c r="A120" s="6"/>
    </row>
    <row r="121">
      <c r="A121" s="6"/>
    </row>
    <row r="122">
      <c r="A122" s="6"/>
    </row>
    <row r="123">
      <c r="A123" s="6"/>
    </row>
    <row r="124">
      <c r="A124" s="6"/>
    </row>
    <row r="125">
      <c r="A125" s="6"/>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6"/>
    </row>
    <row r="142">
      <c r="A142" s="6"/>
    </row>
    <row r="143">
      <c r="A143" s="6"/>
    </row>
    <row r="144">
      <c r="A144" s="6"/>
    </row>
    <row r="145">
      <c r="A145" s="6"/>
    </row>
    <row r="146">
      <c r="A146" s="6"/>
    </row>
    <row r="147">
      <c r="A147" s="6"/>
    </row>
    <row r="148">
      <c r="A148" s="6"/>
    </row>
    <row r="149">
      <c r="A149" s="6"/>
    </row>
    <row r="150">
      <c r="A150" s="6"/>
    </row>
    <row r="151">
      <c r="A151" s="6"/>
    </row>
    <row r="152">
      <c r="A152" s="6"/>
    </row>
    <row r="153">
      <c r="A153" s="6"/>
    </row>
    <row r="154">
      <c r="A154" s="6"/>
    </row>
    <row r="155">
      <c r="A155" s="6"/>
    </row>
    <row r="156">
      <c r="A156" s="6"/>
    </row>
    <row r="157">
      <c r="A157" s="6"/>
    </row>
    <row r="158">
      <c r="A158" s="6"/>
    </row>
    <row r="159">
      <c r="A159" s="6"/>
    </row>
    <row r="160">
      <c r="A160" s="6"/>
    </row>
    <row r="161">
      <c r="A161" s="6"/>
    </row>
    <row r="162">
      <c r="A162" s="6"/>
    </row>
    <row r="163">
      <c r="A163" s="6"/>
    </row>
    <row r="164">
      <c r="A164" s="6"/>
    </row>
    <row r="165">
      <c r="A165" s="6"/>
    </row>
    <row r="166">
      <c r="A166" s="6"/>
    </row>
    <row r="167">
      <c r="A167" s="6"/>
    </row>
    <row r="168">
      <c r="A168" s="6"/>
    </row>
    <row r="169">
      <c r="A169" s="6"/>
    </row>
    <row r="170">
      <c r="A170" s="6"/>
    </row>
    <row r="171">
      <c r="A171" s="6"/>
    </row>
    <row r="172">
      <c r="A172" s="6"/>
    </row>
    <row r="173">
      <c r="A173" s="6"/>
    </row>
    <row r="174">
      <c r="A174" s="6"/>
    </row>
    <row r="175">
      <c r="A175" s="6"/>
    </row>
    <row r="176">
      <c r="A176" s="6"/>
    </row>
    <row r="177">
      <c r="A177" s="6"/>
    </row>
    <row r="178">
      <c r="A178" s="6"/>
    </row>
    <row r="179">
      <c r="A179" s="6"/>
    </row>
    <row r="180">
      <c r="A180" s="6"/>
    </row>
    <row r="181">
      <c r="A181" s="6"/>
    </row>
    <row r="182">
      <c r="A182" s="6"/>
    </row>
    <row r="183">
      <c r="A183" s="6"/>
    </row>
    <row r="184">
      <c r="A184" s="6"/>
    </row>
    <row r="185">
      <c r="A185" s="6"/>
    </row>
    <row r="186">
      <c r="A186" s="6"/>
    </row>
    <row r="187">
      <c r="A187" s="6"/>
    </row>
    <row r="188">
      <c r="A188" s="6"/>
    </row>
    <row r="189">
      <c r="A189" s="6"/>
    </row>
    <row r="190">
      <c r="A190" s="6"/>
    </row>
    <row r="191">
      <c r="A191" s="6"/>
    </row>
    <row r="192">
      <c r="A192" s="6"/>
    </row>
    <row r="193">
      <c r="A193" s="6"/>
    </row>
    <row r="194">
      <c r="A194" s="6"/>
    </row>
    <row r="195">
      <c r="A195" s="6"/>
    </row>
    <row r="196">
      <c r="A196" s="6"/>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sheetData>
  <mergeCells count="1">
    <mergeCell ref="A43:B43"/>
  </mergeCells>
  <drawing r:id="rId1"/>
</worksheet>
</file>