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_\Documents\"/>
    </mc:Choice>
  </mc:AlternateContent>
  <xr:revisionPtr revIDLastSave="0" documentId="13_ncr:1_{149B3ABF-68D2-4DC8-94BF-37AEF2E9A474}" xr6:coauthVersionLast="47" xr6:coauthVersionMax="47" xr10:uidLastSave="{00000000-0000-0000-0000-000000000000}"/>
  <bookViews>
    <workbookView xWindow="-110" yWindow="-110" windowWidth="19420" windowHeight="11500" xr2:uid="{3CA34741-EDC7-4CFA-8889-75E7F284DEC4}"/>
  </bookViews>
  <sheets>
    <sheet name="Movies" sheetId="1" r:id="rId1"/>
    <sheet name="Financials" sheetId="2" r:id="rId2"/>
    <sheet name="Actors" sheetId="3" r:id="rId3"/>
    <sheet name="Movie_Actor" sheetId="4" r:id="rId4"/>
    <sheet name="Langu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 s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 s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 s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 s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 s="1"/>
  <c r="K39" i="1" a="1"/>
  <c r="K39" i="1"/>
  <c r="K40" i="1" a="1"/>
  <c r="K40" i="1"/>
  <c r="J3" i="1" a="1"/>
  <c r="J3" i="1"/>
  <c r="J4" i="1" a="1"/>
  <c r="J4" i="1"/>
  <c r="J5" i="1" a="1"/>
  <c r="J5" i="1"/>
  <c r="J6" i="1" a="1"/>
  <c r="J6" i="1" s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 s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 s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 s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 s="1"/>
  <c r="J37" i="1" a="1"/>
  <c r="J37" i="1"/>
  <c r="J38" i="1" a="1"/>
  <c r="J38" i="1"/>
  <c r="J39" i="1" a="1"/>
  <c r="J39" i="1"/>
  <c r="J40" i="1" a="1"/>
  <c r="J40" i="1"/>
  <c r="J2" i="1" a="1"/>
  <c r="J2" i="1" s="1"/>
  <c r="K2" i="1" a="1"/>
  <c r="K2" i="1" s="1"/>
  <c r="I3" i="1" a="1"/>
  <c r="I3" i="1" s="1"/>
  <c r="I4" i="1" a="1"/>
  <c r="I4" i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 s="1"/>
  <c r="I11" i="1" a="1"/>
  <c r="I11" i="1"/>
  <c r="I12" i="1" a="1"/>
  <c r="I12" i="1" s="1"/>
  <c r="I13" i="1" a="1"/>
  <c r="I13" i="1" s="1"/>
  <c r="I14" i="1" a="1"/>
  <c r="I14" i="1" s="1"/>
  <c r="I15" i="1" a="1"/>
  <c r="I15" i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 s="1"/>
  <c r="I22" i="1" a="1"/>
  <c r="I22" i="1"/>
  <c r="I23" i="1" a="1"/>
  <c r="I23" i="1"/>
  <c r="I24" i="1" a="1"/>
  <c r="I24" i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/>
  <c r="I37" i="1" a="1"/>
  <c r="I37" i="1" s="1"/>
  <c r="I38" i="1" a="1"/>
  <c r="I38" i="1" s="1"/>
  <c r="I39" i="1" a="1"/>
  <c r="I39" i="1"/>
  <c r="I40" i="1" a="1"/>
  <c r="I40" i="1"/>
  <c r="I2" i="1" a="1"/>
  <c r="I2" i="1" s="1"/>
  <c r="H2" i="1" a="1"/>
  <c r="H2" i="1" s="1"/>
  <c r="H3" i="1" a="1"/>
  <c r="H3" i="1" s="1"/>
  <c r="H4" i="1" a="1"/>
  <c r="H4" i="1" s="1"/>
  <c r="H5" i="1" a="1"/>
  <c r="H5" i="1"/>
  <c r="H6" i="1" a="1"/>
  <c r="H6" i="1" s="1"/>
  <c r="H7" i="1" a="1"/>
  <c r="H7" i="1"/>
  <c r="H8" i="1" a="1"/>
  <c r="H8" i="1" s="1"/>
  <c r="H9" i="1" a="1"/>
  <c r="H9" i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/>
  <c r="H19" i="1" a="1"/>
  <c r="H19" i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<sst xmlns="http://schemas.openxmlformats.org/spreadsheetml/2006/main" count="296" uniqueCount="157">
  <si>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</si>
  <si>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</si>
  <si>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</si>
  <si>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</si>
  <si>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</si>
  <si>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</si>
  <si>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</si>
  <si>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</si>
  <si>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</si>
  <si>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</si>
  <si>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</si>
  <si>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</si>
  <si>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</si>
  <si>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</si>
  <si>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</si>
  <si>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</si>
  <si>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</si>
  <si>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</si>
  <si>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</si>
  <si>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</si>
  <si>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Vinod Chopra Films</t>
  </si>
  <si>
    <t>NULL</t>
  </si>
  <si>
    <t>Mythri Movie Makers</t>
  </si>
  <si>
    <t>DVV Entertainment</t>
  </si>
  <si>
    <t>Arka Media Works</t>
  </si>
  <si>
    <t>Zee Studios</t>
  </si>
  <si>
    <t>Salman Khan Films</t>
  </si>
  <si>
    <t>Billions</t>
  </si>
  <si>
    <t>INR</t>
  </si>
  <si>
    <t>Millions</t>
  </si>
  <si>
    <t>USD</t>
  </si>
  <si>
    <t>movie_id</t>
  </si>
  <si>
    <t>budget</t>
  </si>
  <si>
    <t>revenue</t>
  </si>
  <si>
    <t>unit</t>
  </si>
  <si>
    <t>currency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</si>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</sst>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8AB52-0207-405A-9E42-373CBE14CE6B}" name="Movies" displayName="Movies" ref="A1:K40" totalsRowShown="0" headerRowDxfId="8">
  <autoFilter ref="A1:K40" xr:uid="{9D98AB52-0207-405A-9E42-373CBE14CE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BE7E23C-2B6D-4D28-A75B-8E900064204C}" name="movie_id"/>
    <tableColumn id="9" xr3:uid="{93013398-9C77-4D14-AE28-A150841B09A1}" name="title"/>
    <tableColumn id="2" xr3:uid="{9A19A5AB-476B-430A-946E-2FCC2CB9A78C}" name="industry"/>
    <tableColumn id="3" xr3:uid="{7334ACFC-235A-4C60-834E-06B6DBCBE2AC}" name="release_year"/>
    <tableColumn id="4" xr3:uid="{28619803-0AF5-4385-B81E-BD95DF5CB80E}" name="imdb_rating"/>
    <tableColumn id="5" xr3:uid="{1378F1EB-6386-49F2-A79B-F4E3AC20E0E5}" name="studio"/>
    <tableColumn id="6" xr3:uid="{72BA2E02-4295-4789-9D98-5C4AEB8F46EE}" name="language_id"/>
    <tableColumn id="10" xr3:uid="{928BBA39-D9EC-445B-90FA-892C3A8A2281}" name="budget" dataDxfId="0">
      <calculatedColumnFormula array="1">INDEX(Financials[], MATCH(Movies[[#This Row],[movie_id]:[movie_id]], Financials[[movie_id]:[movie_id]],0),MATCH(Movies[[#Headers],[budget]],Financials[#Headers],0))</calculatedColumnFormula>
    </tableColumn>
    <tableColumn id="11" xr3:uid="{77AF6BB7-5854-41C3-B6D2-224CD51665E0}" name="revenue" dataDxfId="1">
      <calculatedColumnFormula array="1">INDEX(Financials[], MATCH(Movies[[#This Row],[movie_id]:[movie_id]], Financials[[movie_id]:[movie_id]],0),MATCH(Movies[[#Headers],[revenue]],Financials[#Headers],0))</calculatedColumnFormula>
    </tableColumn>
    <tableColumn id="12" xr3:uid="{C05F310B-556E-4F6B-A1F3-7B0E56FD8A0E}" name="unit" dataDxfId="7">
      <calculatedColumnFormula array="1">INDEX(Financials[], MATCH(Movies[[#This Row],[movie_id]:[movie_id]], Financials[[movie_id]:[movie_id]],0),MATCH(Movies[[#Headers],[unit]],Financials[#Headers],0))</calculatedColumnFormula>
    </tableColumn>
    <tableColumn id="13" xr3:uid="{D1F37C17-21CD-44FE-97D0-BDEDA1E154F9}" name="currency" dataDxfId="6">
      <calculatedColumnFormula array="1">INDEX(Financials[], MATCH(Movies[[#This Row],[movie_id]:[movie_id]], 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2DB0D-CD95-4F1B-B4A2-C55BE2860C73}" name="Financials" displayName="Financials" ref="A1:E41" totalsRowShown="0" headerRowDxfId="5">
  <autoFilter ref="A1:E41" xr:uid="{5AC2DB0D-CD95-4F1B-B4A2-C55BE2860C7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BFFCC94-2F3A-4544-8CCC-25851063122D}" name="movie_id"/>
    <tableColumn id="2" xr3:uid="{F47026C6-B573-44D7-A0EF-76EE346B941A}" name="budget"/>
    <tableColumn id="3" xr3:uid="{6A892E3F-28F9-4A4E-9310-7CB4B995B60D}" name="revenue"/>
    <tableColumn id="4" xr3:uid="{378EBD73-E799-4B12-8DD2-F9A04B1A1CAA}" name="unit"/>
    <tableColumn id="5" xr3:uid="{A86237EF-712A-4CAF-A160-9D75A98A5505}" name="currency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82DBA2-8847-43C2-9243-7A67D21C56D5}" name="Table3" displayName="Table3" ref="A1:C68" totalsRowShown="0" headerRowDxfId="4">
  <autoFilter ref="A1:C68" xr:uid="{3882DBA2-8847-43C2-9243-7A67D21C56D5}">
    <filterColumn colId="0" hiddenButton="1"/>
    <filterColumn colId="1" hiddenButton="1"/>
    <filterColumn colId="2" hiddenButton="1"/>
  </autoFilter>
  <tableColumns count="3">
    <tableColumn id="1" xr3:uid="{C4F99C0E-9E4A-4295-8ED4-19CC5D92E093}" name="actor_id"/>
    <tableColumn id="2" xr3:uid="{D2AA84BE-DC47-4561-8105-3FE5B6D7C986}" name="name"/>
    <tableColumn id="3" xr3:uid="{6F8BEC38-1FAF-48A2-AC61-3EE397B712BE}" name="birth_yea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7F38E-53A5-4C7A-A200-8663DB3DDFCF}" name="Table4" displayName="Table4" ref="A1:B86" totalsRowShown="0" headerRowDxfId="3">
  <autoFilter ref="A1:B86" xr:uid="{EE27F38E-53A5-4C7A-A200-8663DB3DDFCF}">
    <filterColumn colId="0" hiddenButton="1"/>
    <filterColumn colId="1" hiddenButton="1"/>
  </autoFilter>
  <tableColumns count="2">
    <tableColumn id="1" xr3:uid="{1B240E42-F7F5-4B71-8E71-6E4407A34E96}" name="movie_id"/>
    <tableColumn id="2" xr3:uid="{5C6D6244-1CC7-478F-B107-032A16C32A1A}" name="actor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C13-B6EC-4187-9328-8BC89FCDA841}">
  <dimension ref="A1:K40"/>
  <sheetViews>
    <sheetView tabSelected="1" workbookViewId="0">
      <selection activeCell="J13" sqref="J13"/>
    </sheetView>
  </sheetViews>
  <sheetFormatPr defaultRowHeight="14.5" x14ac:dyDescent="0.35"/>
  <cols>
    <col min="1" max="1" width="8.453125" customWidth="1"/>
    <col min="2" max="2" width="41.08984375" customWidth="1"/>
    <col min="3" max="3" width="9.90625" customWidth="1"/>
    <col min="4" max="4" width="8.1796875" customWidth="1"/>
    <col min="5" max="5" width="13" customWidth="1"/>
    <col min="6" max="6" width="21.7265625" customWidth="1"/>
    <col min="7" max="7" width="6.90625" customWidth="1"/>
  </cols>
  <sheetData>
    <row r="1" spans="1:11" x14ac:dyDescent="0.35">
      <c r="A1" s="1" t="s">
        <v>31</v>
      </c>
      <c r="B1" s="1" t="s">
        <v>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35">
      <c r="A2">
        <v>101</v>
      </c>
      <c r="B2" t="s">
        <v>117</v>
      </c>
      <c r="C2" t="s">
        <v>5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 MATCH(Movies[[#This Row],[movie_id]:[movie_id]], Financials[[movie_id]:[movie_id]],0),MATCH(Movies[[#Headers],[budget]],Financials[#Headers],0))</f>
        <v>1</v>
      </c>
      <c r="I2" cm="1">
        <f t="array" ref="I2">INDEX(Financials[], MATCH(Movies[[#This Row],[movie_id]:[movie_id]], Financials[[movie_id]:[movie_id]],0),MATCH(Movies[[#Headers],[revenue]],Financials[#Headers],0))</f>
        <v>12.5</v>
      </c>
      <c r="J2" t="str" cm="1">
        <f t="array" ref="J2">INDEX(Financials[], MATCH(Movies[[#This Row],[movie_id]:[movie_id]], Financials[[movie_id]:[movie_id]],0),MATCH(Movies[[#Headers],[unit]],Financials[#Headers],0))</f>
        <v>Billions</v>
      </c>
      <c r="K2" t="str" cm="1">
        <f t="array" ref="K2">INDEX(Financials[], MATCH(Movies[[#This Row],[movie_id]:[movie_id]], Financials[[movie_id]:[movie_id]],0),MATCH(Movies[[#Headers],[currency]],Financials[#Headers],0))</f>
        <v>INR</v>
      </c>
    </row>
    <row r="3" spans="1:11" x14ac:dyDescent="0.35">
      <c r="A3">
        <v>102</v>
      </c>
      <c r="B3" t="s">
        <v>118</v>
      </c>
      <c r="C3" t="s">
        <v>6</v>
      </c>
      <c r="D3">
        <v>2022</v>
      </c>
      <c r="E3">
        <v>7</v>
      </c>
      <c r="F3" t="s">
        <v>7</v>
      </c>
      <c r="G3">
        <v>5</v>
      </c>
      <c r="H3" cm="1">
        <f t="array" ref="H3">INDEX(Financials[], MATCH(Movies[[#This Row],[movie_id]:[movie_id]], Financials[[movie_id]:[movie_id]],0),MATCH(Movies[[#Headers],[budget]],Financials[#Headers],0))</f>
        <v>200</v>
      </c>
      <c r="I3" cm="1">
        <f t="array" ref="I3">INDEX(Financials[], MATCH(Movies[[#This Row],[movie_id]:[movie_id]], Financials[[movie_id]:[movie_id]],0),MATCH(Movies[[#Headers],[revenue]],Financials[#Headers],0))</f>
        <v>954.8</v>
      </c>
      <c r="J3" t="str" cm="1">
        <f t="array" ref="J3">INDEX(Financials[], MATCH(Movies[[#This Row],[movie_id]:[movie_id]], Financials[[movie_id]:[movie_id]],0),MATCH(Movies[[#Headers],[unit]],Financials[#Headers],0))</f>
        <v>Millions</v>
      </c>
      <c r="K3" t="str" cm="1">
        <f t="array" ref="K3">INDEX(Financials[], MATCH(Movies[[#This Row],[movie_id]:[movie_id]], Financials[[movie_id]:[movie_id]],0),MATCH(Movies[[#Headers],[currency]],Financials[#Headers],0))</f>
        <v>USD</v>
      </c>
    </row>
    <row r="4" spans="1:11" x14ac:dyDescent="0.35">
      <c r="A4">
        <v>103</v>
      </c>
      <c r="B4" t="s">
        <v>119</v>
      </c>
      <c r="C4" t="s">
        <v>6</v>
      </c>
      <c r="D4">
        <v>2013</v>
      </c>
      <c r="E4">
        <v>6.8</v>
      </c>
      <c r="F4" t="s">
        <v>7</v>
      </c>
      <c r="G4">
        <v>5</v>
      </c>
      <c r="H4" cm="1">
        <f t="array" ref="H4">INDEX(Financials[], MATCH(Movies[[#This Row],[movie_id]:[movie_id]], Financials[[movie_id]:[movie_id]],0),MATCH(Movies[[#Headers],[budget]],Financials[#Headers],0))</f>
        <v>165</v>
      </c>
      <c r="I4" cm="1">
        <f t="array" ref="I4">INDEX(Financials[], MATCH(Movies[[#This Row],[movie_id]:[movie_id]], Financials[[movie_id]:[movie_id]],0),MATCH(Movies[[#Headers],[revenue]],Financials[#Headers],0))</f>
        <v>644.79999999999995</v>
      </c>
      <c r="J4" t="str" cm="1">
        <f t="array" ref="J4">INDEX(Financials[], MATCH(Movies[[#This Row],[movie_id]:[movie_id]], Financials[[movie_id]:[movie_id]],0),MATCH(Movies[[#Headers],[unit]],Financials[#Headers],0))</f>
        <v>Millions</v>
      </c>
      <c r="K4" t="str" cm="1">
        <f t="array" ref="K4">INDEX(Financials[], MATCH(Movies[[#This Row],[movie_id]:[movie_id]], Financials[[movie_id]:[movie_id]],0),MATCH(Movies[[#Headers],[currency]],Financials[#Headers],0))</f>
        <v>USD</v>
      </c>
    </row>
    <row r="5" spans="1:11" x14ac:dyDescent="0.35">
      <c r="A5">
        <v>104</v>
      </c>
      <c r="B5" t="s">
        <v>120</v>
      </c>
      <c r="C5" t="s">
        <v>6</v>
      </c>
      <c r="D5">
        <v>2017</v>
      </c>
      <c r="E5">
        <v>7.9</v>
      </c>
      <c r="F5" t="s">
        <v>7</v>
      </c>
      <c r="G5">
        <v>5</v>
      </c>
      <c r="H5" cm="1">
        <f t="array" ref="H5">INDEX(Financials[], MATCH(Movies[[#This Row],[movie_id]:[movie_id]], Financials[[movie_id]:[movie_id]],0),MATCH(Movies[[#Headers],[budget]],Financials[#Headers],0))</f>
        <v>180</v>
      </c>
      <c r="I5" cm="1">
        <f t="array" ref="I5">INDEX(Financials[], MATCH(Movies[[#This Row],[movie_id]:[movie_id]], Financials[[movie_id]:[movie_id]],0),MATCH(Movies[[#Headers],[revenue]],Financials[#Headers],0))</f>
        <v>854</v>
      </c>
      <c r="J5" t="str" cm="1">
        <f t="array" ref="J5">INDEX(Financials[], MATCH(Movies[[#This Row],[movie_id]:[movie_id]], Financials[[movie_id]:[movie_id]],0),MATCH(Movies[[#Headers],[unit]],Financials[#Headers],0))</f>
        <v>Millions</v>
      </c>
      <c r="K5" t="str" cm="1">
        <f t="array" ref="K5">INDEX(Financials[], MATCH(Movies[[#This Row],[movie_id]:[movie_id]], Financials[[movie_id]:[movie_id]],0),MATCH(Movies[[#Headers],[currency]],Financials[#Headers],0))</f>
        <v>USD</v>
      </c>
    </row>
    <row r="6" spans="1:11" x14ac:dyDescent="0.35">
      <c r="A6">
        <v>105</v>
      </c>
      <c r="B6" t="s">
        <v>121</v>
      </c>
      <c r="C6" t="s">
        <v>6</v>
      </c>
      <c r="D6">
        <v>2022</v>
      </c>
      <c r="E6">
        <v>6.8</v>
      </c>
      <c r="F6" t="s">
        <v>7</v>
      </c>
      <c r="G6">
        <v>5</v>
      </c>
      <c r="H6" cm="1">
        <f t="array" ref="H6">INDEX(Financials[], MATCH(Movies[[#This Row],[movie_id]:[movie_id]], Financials[[movie_id]:[movie_id]],0),MATCH(Movies[[#Headers],[budget]],Financials[#Headers],0))</f>
        <v>250</v>
      </c>
      <c r="I6" cm="1">
        <f t="array" ref="I6">INDEX(Financials[], MATCH(Movies[[#This Row],[movie_id]:[movie_id]], Financials[[movie_id]:[movie_id]],0),MATCH(Movies[[#Headers],[revenue]],Financials[#Headers],0))</f>
        <v>670</v>
      </c>
      <c r="J6" t="str" cm="1">
        <f t="array" ref="J6">INDEX(Financials[], MATCH(Movies[[#This Row],[movie_id]:[movie_id]], Financials[[movie_id]:[movie_id]],0),MATCH(Movies[[#Headers],[unit]],Financials[#Headers],0))</f>
        <v>Millions</v>
      </c>
      <c r="K6" t="str" cm="1">
        <f t="array" ref="K6">INDEX(Financials[], MATCH(Movies[[#This Row],[movie_id]:[movie_id]], Financials[[movie_id]:[movie_id]],0),MATCH(Movies[[#Headers],[currency]],Financials[#Headers],0))</f>
        <v>USD</v>
      </c>
    </row>
    <row r="7" spans="1:11" x14ac:dyDescent="0.35">
      <c r="A7">
        <v>106</v>
      </c>
      <c r="B7" t="s">
        <v>122</v>
      </c>
      <c r="C7" t="s">
        <v>5</v>
      </c>
      <c r="D7">
        <v>1975</v>
      </c>
      <c r="E7">
        <v>8.1</v>
      </c>
      <c r="F7" t="s">
        <v>8</v>
      </c>
      <c r="G7">
        <v>1</v>
      </c>
      <c r="H7" t="e" cm="1">
        <f t="array" ref="H7">INDEX(Financials[], MATCH(Movies[[#This Row],[movie_id]:[movie_id]], Financials[[movie_id]:[movie_id]],0),MATCH(Movies[[#Headers],[budget]],Financials[#Headers],0))</f>
        <v>#N/A</v>
      </c>
      <c r="I7" t="e" cm="1">
        <f t="array" ref="I7">INDEX(Financials[], MATCH(Movies[[#This Row],[movie_id]:[movie_id]], Financials[[movie_id]:[movie_id]],0),MATCH(Movies[[#Headers],[revenue]],Financials[#Headers],0))</f>
        <v>#N/A</v>
      </c>
      <c r="J7" t="e" cm="1">
        <f t="array" ref="J7">INDEX(Financials[], MATCH(Movies[[#This Row],[movie_id]:[movie_id]], Financials[[movie_id]:[movie_id]],0),MATCH(Movies[[#Headers],[unit]],Financials[#Headers],0))</f>
        <v>#N/A</v>
      </c>
      <c r="K7" t="e" cm="1">
        <f t="array" ref="K7">INDEX(Financials[], MATCH(Movies[[#This Row],[movie_id]:[movie_id]], Financials[[movie_id]:[movie_id]],0),MATCH(Movies[[#Headers],[currency]],Financials[#Headers],0))</f>
        <v>#N/A</v>
      </c>
    </row>
    <row r="8" spans="1:11" x14ac:dyDescent="0.35">
      <c r="A8">
        <v>107</v>
      </c>
      <c r="B8" t="s">
        <v>123</v>
      </c>
      <c r="C8" t="s">
        <v>5</v>
      </c>
      <c r="D8">
        <v>1995</v>
      </c>
      <c r="E8">
        <v>8</v>
      </c>
      <c r="F8" t="s">
        <v>9</v>
      </c>
      <c r="G8">
        <v>1</v>
      </c>
      <c r="H8" cm="1">
        <f t="array" ref="H8">INDEX(Financials[], MATCH(Movies[[#This Row],[movie_id]:[movie_id]], Financials[[movie_id]:[movie_id]],0),MATCH(Movies[[#Headers],[budget]],Financials[#Headers],0))</f>
        <v>400</v>
      </c>
      <c r="I8" cm="1">
        <f t="array" ref="I8">INDEX(Financials[], MATCH(Movies[[#This Row],[movie_id]:[movie_id]], Financials[[movie_id]:[movie_id]],0),MATCH(Movies[[#Headers],[revenue]],Financials[#Headers],0))</f>
        <v>2000</v>
      </c>
      <c r="J8" t="str" cm="1">
        <f t="array" ref="J8">INDEX(Financials[], MATCH(Movies[[#This Row],[movie_id]:[movie_id]], Financials[[movie_id]:[movie_id]],0),MATCH(Movies[[#Headers],[unit]],Financials[#Headers],0))</f>
        <v>Millions</v>
      </c>
      <c r="K8" t="str" cm="1">
        <f t="array" ref="K8">INDEX(Financials[], MATCH(Movies[[#This Row],[movie_id]:[movie_id]], Financials[[movie_id]:[movie_id]],0),MATCH(Movies[[#Headers],[currency]],Financials[#Headers],0))</f>
        <v>INR</v>
      </c>
    </row>
    <row r="9" spans="1:11" x14ac:dyDescent="0.35">
      <c r="A9">
        <v>108</v>
      </c>
      <c r="B9" t="s">
        <v>124</v>
      </c>
      <c r="C9" t="s">
        <v>5</v>
      </c>
      <c r="D9">
        <v>2009</v>
      </c>
      <c r="E9">
        <v>8.4</v>
      </c>
      <c r="F9" t="s">
        <v>20</v>
      </c>
      <c r="G9">
        <v>1</v>
      </c>
      <c r="H9" cm="1">
        <f t="array" ref="H9">INDEX(Financials[], MATCH(Movies[[#This Row],[movie_id]:[movie_id]], Financials[[movie_id]:[movie_id]],0),MATCH(Movies[[#Headers],[budget]],Financials[#Headers],0))</f>
        <v>550</v>
      </c>
      <c r="I9" cm="1">
        <f t="array" ref="I9">INDEX(Financials[], MATCH(Movies[[#This Row],[movie_id]:[movie_id]], Financials[[movie_id]:[movie_id]],0),MATCH(Movies[[#Headers],[revenue]],Financials[#Headers],0))</f>
        <v>4000</v>
      </c>
      <c r="J9" t="str" cm="1">
        <f t="array" ref="J9">INDEX(Financials[], MATCH(Movies[[#This Row],[movie_id]:[movie_id]], Financials[[movie_id]:[movie_id]],0),MATCH(Movies[[#Headers],[unit]],Financials[#Headers],0))</f>
        <v>Millions</v>
      </c>
      <c r="K9" t="str" cm="1">
        <f t="array" ref="K9">INDEX(Financials[], MATCH(Movies[[#This Row],[movie_id]:[movie_id]], Financials[[movie_id]:[movie_id]],0),MATCH(Movies[[#Headers],[currency]],Financials[#Headers],0))</f>
        <v>INR</v>
      </c>
    </row>
    <row r="10" spans="1:11" x14ac:dyDescent="0.35">
      <c r="A10">
        <v>109</v>
      </c>
      <c r="B10" t="s">
        <v>125</v>
      </c>
      <c r="C10" t="s">
        <v>5</v>
      </c>
      <c r="D10">
        <v>2001</v>
      </c>
      <c r="E10">
        <v>7.4</v>
      </c>
      <c r="F10" t="s">
        <v>10</v>
      </c>
      <c r="G10">
        <v>1</v>
      </c>
      <c r="H10" cm="1">
        <f t="array" ref="H10">INDEX(Financials[], MATCH(Movies[[#This Row],[movie_id]:[movie_id]], Financials[[movie_id]:[movie_id]],0),MATCH(Movies[[#Headers],[budget]],Financials[#Headers],0))</f>
        <v>390</v>
      </c>
      <c r="I10" cm="1">
        <f t="array" ref="I10">INDEX(Financials[], MATCH(Movies[[#This Row],[movie_id]:[movie_id]], Financials[[movie_id]:[movie_id]],0),MATCH(Movies[[#Headers],[revenue]],Financials[#Headers],0))</f>
        <v>1360</v>
      </c>
      <c r="J10" t="str" cm="1">
        <f t="array" ref="J10">INDEX(Financials[], MATCH(Movies[[#This Row],[movie_id]:[movie_id]], Financials[[movie_id]:[movie_id]],0),MATCH(Movies[[#Headers],[unit]],Financials[#Headers],0))</f>
        <v>Millions</v>
      </c>
      <c r="K10" t="str" cm="1">
        <f t="array" ref="K10">INDEX(Financials[], MATCH(Movies[[#This Row],[movie_id]:[movie_id]], Financials[[movie_id]:[movie_id]],0),MATCH(Movies[[#Headers],[currency]],Financials[#Headers],0))</f>
        <v>INR</v>
      </c>
    </row>
    <row r="11" spans="1:11" x14ac:dyDescent="0.35">
      <c r="A11">
        <v>110</v>
      </c>
      <c r="B11" t="s">
        <v>126</v>
      </c>
      <c r="C11" t="s">
        <v>5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 MATCH(Movies[[#This Row],[movie_id]:[movie_id]], Financials[[movie_id]:[movie_id]],0),MATCH(Movies[[#Headers],[budget]],Financials[#Headers],0))</f>
        <v>1.4</v>
      </c>
      <c r="I11" cm="1">
        <f t="array" ref="I11">INDEX(Financials[], MATCH(Movies[[#This Row],[movie_id]:[movie_id]], Financials[[movie_id]:[movie_id]],0),MATCH(Movies[[#Headers],[revenue]],Financials[#Headers],0))</f>
        <v>3.5</v>
      </c>
      <c r="J11" t="str" cm="1">
        <f t="array" ref="J11">INDEX(Financials[], MATCH(Movies[[#This Row],[movie_id]:[movie_id]], Financials[[movie_id]:[movie_id]],0),MATCH(Movies[[#Headers],[unit]],Financials[#Headers],0))</f>
        <v>Billions</v>
      </c>
      <c r="K11" t="str" cm="1">
        <f t="array" ref="K11">INDEX(Financials[], MATCH(Movies[[#This Row],[movie_id]:[movie_id]], Financials[[movie_id]:[movie_id]],0),MATCH(Movies[[#Headers],[currency]],Financials[#Headers],0))</f>
        <v>INR</v>
      </c>
    </row>
    <row r="12" spans="1:11" x14ac:dyDescent="0.35">
      <c r="A12">
        <v>111</v>
      </c>
      <c r="B12" t="s">
        <v>127</v>
      </c>
      <c r="C12" t="s">
        <v>6</v>
      </c>
      <c r="D12">
        <v>1994</v>
      </c>
      <c r="E12">
        <v>9.3000000000000007</v>
      </c>
      <c r="F12" t="s">
        <v>11</v>
      </c>
      <c r="G12">
        <v>5</v>
      </c>
      <c r="H12" cm="1">
        <f t="array" ref="H12">INDEX(Financials[], MATCH(Movies[[#This Row],[movie_id]:[movie_id]], Financials[[movie_id]:[movie_id]],0),MATCH(Movies[[#Headers],[budget]],Financials[#Headers],0))</f>
        <v>25</v>
      </c>
      <c r="I12" cm="1">
        <f t="array" ref="I12">INDEX(Financials[], MATCH(Movies[[#This Row],[movie_id]:[movie_id]], Financials[[movie_id]:[movie_id]],0),MATCH(Movies[[#Headers],[revenue]],Financials[#Headers],0))</f>
        <v>73.3</v>
      </c>
      <c r="J12" t="str" cm="1">
        <f t="array" ref="J12">INDEX(Financials[], MATCH(Movies[[#This Row],[movie_id]:[movie_id]], Financials[[movie_id]:[movie_id]],0),MATCH(Movies[[#Headers],[unit]],Financials[#Headers],0))</f>
        <v>Millions</v>
      </c>
      <c r="K12" t="str" cm="1">
        <f t="array" ref="K12">INDEX(Financials[], MATCH(Movies[[#This Row],[movie_id]:[movie_id]], Financials[[movie_id]:[movie_id]],0),MATCH(Movies[[#Headers],[currency]],Financials[#Headers],0))</f>
        <v>USD</v>
      </c>
    </row>
    <row r="13" spans="1:11" x14ac:dyDescent="0.35">
      <c r="A13">
        <v>112</v>
      </c>
      <c r="B13" t="s">
        <v>128</v>
      </c>
      <c r="C13" t="s">
        <v>6</v>
      </c>
      <c r="D13">
        <v>2010</v>
      </c>
      <c r="E13">
        <v>8.8000000000000007</v>
      </c>
      <c r="F13" t="s">
        <v>12</v>
      </c>
      <c r="G13">
        <v>5</v>
      </c>
      <c r="H13" t="e" cm="1">
        <f t="array" ref="H13">INDEX(Financials[], MATCH(Movies[[#This Row],[movie_id]:[movie_id]], Financials[[movie_id]:[movie_id]],0),MATCH(Movies[[#Headers],[budget]],Financials[#Headers],0))</f>
        <v>#N/A</v>
      </c>
      <c r="I13" t="e" cm="1">
        <f t="array" ref="I13">INDEX(Financials[], MATCH(Movies[[#This Row],[movie_id]:[movie_id]], Financials[[movie_id]:[movie_id]],0),MATCH(Movies[[#Headers],[revenue]],Financials[#Headers],0))</f>
        <v>#N/A</v>
      </c>
      <c r="J13" t="e" cm="1">
        <f t="array" ref="J13">INDEX(Financials[], MATCH(Movies[[#This Row],[movie_id]:[movie_id]], Financials[[movie_id]:[movie_id]],0),MATCH(Movies[[#Headers],[unit]],Financials[#Headers],0))</f>
        <v>#N/A</v>
      </c>
      <c r="K13" t="e" cm="1">
        <f t="array" ref="K13">INDEX(Financials[], MATCH(Movies[[#This Row],[movie_id]:[movie_id]], Financials[[movie_id]:[movie_id]],0),MATCH(Movies[[#Headers],[currency]],Financials[#Headers],0))</f>
        <v>#N/A</v>
      </c>
    </row>
    <row r="14" spans="1:11" x14ac:dyDescent="0.35">
      <c r="A14">
        <v>113</v>
      </c>
      <c r="B14" t="s">
        <v>129</v>
      </c>
      <c r="C14" t="s">
        <v>6</v>
      </c>
      <c r="D14">
        <v>2014</v>
      </c>
      <c r="E14">
        <v>8.6</v>
      </c>
      <c r="F14" t="s">
        <v>12</v>
      </c>
      <c r="G14">
        <v>5</v>
      </c>
      <c r="H14" cm="1">
        <f t="array" ref="H14">INDEX(Financials[], MATCH(Movies[[#This Row],[movie_id]:[movie_id]], Financials[[movie_id]:[movie_id]],0),MATCH(Movies[[#Headers],[budget]],Financials[#Headers],0))</f>
        <v>165</v>
      </c>
      <c r="I14" cm="1">
        <f t="array" ref="I14">INDEX(Financials[], MATCH(Movies[[#This Row],[movie_id]:[movie_id]], Financials[[movie_id]:[movie_id]],0),MATCH(Movies[[#Headers],[revenue]],Financials[#Headers],0))</f>
        <v>701.8</v>
      </c>
      <c r="J14" t="str" cm="1">
        <f t="array" ref="J14">INDEX(Financials[], MATCH(Movies[[#This Row],[movie_id]:[movie_id]], Financials[[movie_id]:[movie_id]],0),MATCH(Movies[[#Headers],[unit]],Financials[#Headers],0))</f>
        <v>Millions</v>
      </c>
      <c r="K14" t="str" cm="1">
        <f t="array" ref="K14">INDEX(Financials[], MATCH(Movies[[#This Row],[movie_id]:[movie_id]], Financials[[movie_id]:[movie_id]],0),MATCH(Movies[[#Headers],[currency]],Financials[#Headers],0))</f>
        <v>USD</v>
      </c>
    </row>
    <row r="15" spans="1:11" x14ac:dyDescent="0.35">
      <c r="A15">
        <v>115</v>
      </c>
      <c r="B15" t="s">
        <v>130</v>
      </c>
      <c r="C15" t="s">
        <v>6</v>
      </c>
      <c r="D15">
        <v>2006</v>
      </c>
      <c r="E15">
        <v>8</v>
      </c>
      <c r="F15" t="s">
        <v>13</v>
      </c>
      <c r="G15">
        <v>5</v>
      </c>
      <c r="H15" cm="1">
        <f t="array" ref="H15">INDEX(Financials[], MATCH(Movies[[#This Row],[movie_id]:[movie_id]], Financials[[movie_id]:[movie_id]],0),MATCH(Movies[[#Headers],[budget]],Financials[#Headers],0))</f>
        <v>55</v>
      </c>
      <c r="I15" cm="1">
        <f t="array" ref="I15">INDEX(Financials[], MATCH(Movies[[#This Row],[movie_id]:[movie_id]], Financials[[movie_id]:[movie_id]],0),MATCH(Movies[[#Headers],[revenue]],Financials[#Headers],0))</f>
        <v>307.10000000000002</v>
      </c>
      <c r="J15" t="str" cm="1">
        <f t="array" ref="J15">INDEX(Financials[], MATCH(Movies[[#This Row],[movie_id]:[movie_id]], Financials[[movie_id]:[movie_id]],0),MATCH(Movies[[#Headers],[unit]],Financials[#Headers],0))</f>
        <v>Millions</v>
      </c>
      <c r="K15" t="str" cm="1">
        <f t="array" ref="K15">INDEX(Financials[], MATCH(Movies[[#This Row],[movie_id]:[movie_id]], Financials[[movie_id]:[movie_id]],0),MATCH(Movies[[#Headers],[currency]],Financials[#Headers],0))</f>
        <v>USD</v>
      </c>
    </row>
    <row r="16" spans="1:11" x14ac:dyDescent="0.35">
      <c r="A16">
        <v>116</v>
      </c>
      <c r="B16" t="s">
        <v>131</v>
      </c>
      <c r="C16" t="s">
        <v>6</v>
      </c>
      <c r="D16">
        <v>2000</v>
      </c>
      <c r="E16">
        <v>8.5</v>
      </c>
      <c r="F16" t="s">
        <v>18</v>
      </c>
      <c r="G16">
        <v>5</v>
      </c>
      <c r="H16" cm="1">
        <f t="array" ref="H16">INDEX(Financials[], MATCH(Movies[[#This Row],[movie_id]:[movie_id]], Financials[[movie_id]:[movie_id]],0),MATCH(Movies[[#Headers],[budget]],Financials[#Headers],0))</f>
        <v>103</v>
      </c>
      <c r="I16" cm="1">
        <f t="array" ref="I16">INDEX(Financials[], MATCH(Movies[[#This Row],[movie_id]:[movie_id]], Financials[[movie_id]:[movie_id]],0),MATCH(Movies[[#Headers],[revenue]],Financials[#Headers],0))</f>
        <v>460.5</v>
      </c>
      <c r="J16" t="str" cm="1">
        <f t="array" ref="J16">INDEX(Financials[], MATCH(Movies[[#This Row],[movie_id]:[movie_id]], Financials[[movie_id]:[movie_id]],0),MATCH(Movies[[#Headers],[unit]],Financials[#Headers],0))</f>
        <v>Millions</v>
      </c>
      <c r="K16" t="str" cm="1">
        <f t="array" ref="K16">INDEX(Financials[], MATCH(Movies[[#This Row],[movie_id]:[movie_id]], Financials[[movie_id]:[movie_id]],0),MATCH(Movies[[#Headers],[currency]],Financials[#Headers],0))</f>
        <v>USD</v>
      </c>
    </row>
    <row r="17" spans="1:11" x14ac:dyDescent="0.35">
      <c r="A17">
        <v>117</v>
      </c>
      <c r="B17" t="s">
        <v>132</v>
      </c>
      <c r="C17" t="s">
        <v>6</v>
      </c>
      <c r="D17">
        <v>1997</v>
      </c>
      <c r="E17">
        <v>7.9</v>
      </c>
      <c r="F17" t="s">
        <v>14</v>
      </c>
      <c r="G17">
        <v>5</v>
      </c>
      <c r="H17" cm="1">
        <f t="array" ref="H17">INDEX(Financials[], MATCH(Movies[[#This Row],[movie_id]:[movie_id]], Financials[[movie_id]:[movie_id]],0),MATCH(Movies[[#Headers],[budget]],Financials[#Headers],0))</f>
        <v>200</v>
      </c>
      <c r="I17" cm="1">
        <f t="array" ref="I17">INDEX(Financials[], MATCH(Movies[[#This Row],[movie_id]:[movie_id]], Financials[[movie_id]:[movie_id]],0),MATCH(Movies[[#Headers],[revenue]],Financials[#Headers],0))</f>
        <v>2202</v>
      </c>
      <c r="J17" t="str" cm="1">
        <f t="array" ref="J17">INDEX(Financials[], MATCH(Movies[[#This Row],[movie_id]:[movie_id]], Financials[[movie_id]:[movie_id]],0),MATCH(Movies[[#Headers],[unit]],Financials[#Headers],0))</f>
        <v>Millions</v>
      </c>
      <c r="K17" t="str" cm="1">
        <f t="array" ref="K17">INDEX(Financials[], MATCH(Movies[[#This Row],[movie_id]:[movie_id]], Financials[[movie_id]:[movie_id]],0),MATCH(Movies[[#Headers],[currency]],Financials[#Headers],0))</f>
        <v>USD</v>
      </c>
    </row>
    <row r="18" spans="1:11" x14ac:dyDescent="0.35">
      <c r="A18">
        <v>118</v>
      </c>
      <c r="B18" t="s">
        <v>133</v>
      </c>
      <c r="C18" t="s">
        <v>6</v>
      </c>
      <c r="D18">
        <v>1946</v>
      </c>
      <c r="E18">
        <v>8.6</v>
      </c>
      <c r="F18" t="s">
        <v>15</v>
      </c>
      <c r="G18">
        <v>5</v>
      </c>
      <c r="H18" cm="1">
        <f t="array" ref="H18">INDEX(Financials[], MATCH(Movies[[#This Row],[movie_id]:[movie_id]], Financials[[movie_id]:[movie_id]],0),MATCH(Movies[[#Headers],[budget]],Financials[#Headers],0))</f>
        <v>3.18</v>
      </c>
      <c r="I18" cm="1">
        <f t="array" ref="I18">INDEX(Financials[], MATCH(Movies[[#This Row],[movie_id]:[movie_id]], Financials[[movie_id]:[movie_id]],0),MATCH(Movies[[#Headers],[revenue]],Financials[#Headers],0))</f>
        <v>3.3</v>
      </c>
      <c r="J18" t="str" cm="1">
        <f t="array" ref="J18">INDEX(Financials[], MATCH(Movies[[#This Row],[movie_id]:[movie_id]], Financials[[movie_id]:[movie_id]],0),MATCH(Movies[[#Headers],[unit]],Financials[#Headers],0))</f>
        <v>Millions</v>
      </c>
      <c r="K18" t="str" cm="1">
        <f t="array" ref="K18">INDEX(Financials[], MATCH(Movies[[#This Row],[movie_id]:[movie_id]], Financials[[movie_id]:[movie_id]],0),MATCH(Movies[[#Headers],[currency]],Financials[#Headers],0))</f>
        <v>USD</v>
      </c>
    </row>
    <row r="19" spans="1:11" x14ac:dyDescent="0.35">
      <c r="A19">
        <v>119</v>
      </c>
      <c r="B19" t="s">
        <v>134</v>
      </c>
      <c r="C19" t="s">
        <v>6</v>
      </c>
      <c r="D19">
        <v>2009</v>
      </c>
      <c r="E19">
        <v>7.8</v>
      </c>
      <c r="F19" t="s">
        <v>16</v>
      </c>
      <c r="G19">
        <v>5</v>
      </c>
      <c r="H19" cm="1">
        <f t="array" ref="H19">INDEX(Financials[], MATCH(Movies[[#This Row],[movie_id]:[movie_id]], Financials[[movie_id]:[movie_id]],0),MATCH(Movies[[#Headers],[budget]],Financials[#Headers],0))</f>
        <v>237</v>
      </c>
      <c r="I19" cm="1">
        <f t="array" ref="I19">INDEX(Financials[], MATCH(Movies[[#This Row],[movie_id]:[movie_id]], Financials[[movie_id]:[movie_id]],0),MATCH(Movies[[#Headers],[revenue]],Financials[#Headers],0))</f>
        <v>2847</v>
      </c>
      <c r="J19" t="str" cm="1">
        <f t="array" ref="J19">INDEX(Financials[], MATCH(Movies[[#This Row],[movie_id]:[movie_id]], Financials[[movie_id]:[movie_id]],0),MATCH(Movies[[#Headers],[unit]],Financials[#Headers],0))</f>
        <v>Millions</v>
      </c>
      <c r="K19" t="str" cm="1">
        <f t="array" ref="K19">INDEX(Financials[], MATCH(Movies[[#This Row],[movie_id]:[movie_id]], Financials[[movie_id]:[movie_id]],0),MATCH(Movies[[#Headers],[currency]],Financials[#Headers],0))</f>
        <v>USD</v>
      </c>
    </row>
    <row r="20" spans="1:11" x14ac:dyDescent="0.35">
      <c r="A20">
        <v>120</v>
      </c>
      <c r="B20" t="s">
        <v>135</v>
      </c>
      <c r="C20" t="s">
        <v>6</v>
      </c>
      <c r="D20">
        <v>1972</v>
      </c>
      <c r="E20">
        <v>9.1999999999999993</v>
      </c>
      <c r="F20" t="s">
        <v>14</v>
      </c>
      <c r="G20">
        <v>5</v>
      </c>
      <c r="H20" cm="1">
        <f t="array" ref="H20">INDEX(Financials[], MATCH(Movies[[#This Row],[movie_id]:[movie_id]], Financials[[movie_id]:[movie_id]],0),MATCH(Movies[[#Headers],[budget]],Financials[#Headers],0))</f>
        <v>7.2</v>
      </c>
      <c r="I20" cm="1">
        <f t="array" ref="I20">INDEX(Financials[], MATCH(Movies[[#This Row],[movie_id]:[movie_id]], Financials[[movie_id]:[movie_id]],0),MATCH(Movies[[#Headers],[revenue]],Financials[#Headers],0))</f>
        <v>291</v>
      </c>
      <c r="J20" t="str" cm="1">
        <f t="array" ref="J20">INDEX(Financials[], MATCH(Movies[[#This Row],[movie_id]:[movie_id]], Financials[[movie_id]:[movie_id]],0),MATCH(Movies[[#Headers],[unit]],Financials[#Headers],0))</f>
        <v>Millions</v>
      </c>
      <c r="K20" t="str" cm="1">
        <f t="array" ref="K20">INDEX(Financials[], MATCH(Movies[[#This Row],[movie_id]:[movie_id]], Financials[[movie_id]:[movie_id]],0),MATCH(Movies[[#Headers],[currency]],Financials[#Headers],0))</f>
        <v>USD</v>
      </c>
    </row>
    <row r="21" spans="1:11" x14ac:dyDescent="0.35">
      <c r="A21">
        <v>121</v>
      </c>
      <c r="B21" t="s">
        <v>136</v>
      </c>
      <c r="C21" t="s">
        <v>6</v>
      </c>
      <c r="D21">
        <v>2008</v>
      </c>
      <c r="E21">
        <v>9</v>
      </c>
      <c r="F21" t="s">
        <v>17</v>
      </c>
      <c r="G21">
        <v>5</v>
      </c>
      <c r="H21" cm="1">
        <f t="array" ref="H21">INDEX(Financials[], MATCH(Movies[[#This Row],[movie_id]:[movie_id]], Financials[[movie_id]:[movie_id]],0),MATCH(Movies[[#Headers],[budget]],Financials[#Headers],0))</f>
        <v>185</v>
      </c>
      <c r="I21" cm="1">
        <f t="array" ref="I21">INDEX(Financials[], MATCH(Movies[[#This Row],[movie_id]:[movie_id]], Financials[[movie_id]:[movie_id]],0),MATCH(Movies[[#Headers],[revenue]],Financials[#Headers],0))</f>
        <v>1006</v>
      </c>
      <c r="J21" t="str" cm="1">
        <f t="array" ref="J21">INDEX(Financials[], MATCH(Movies[[#This Row],[movie_id]:[movie_id]], Financials[[movie_id]:[movie_id]],0),MATCH(Movies[[#Headers],[unit]],Financials[#Headers],0))</f>
        <v>Millions</v>
      </c>
      <c r="K21" t="str" cm="1">
        <f t="array" ref="K21">INDEX(Financials[], MATCH(Movies[[#This Row],[movie_id]:[movie_id]], Financials[[movie_id]:[movie_id]],0),MATCH(Movies[[#Headers],[currency]],Financials[#Headers],0))</f>
        <v>USD</v>
      </c>
    </row>
    <row r="22" spans="1:11" x14ac:dyDescent="0.35">
      <c r="A22">
        <v>122</v>
      </c>
      <c r="B22" t="s">
        <v>137</v>
      </c>
      <c r="C22" t="s">
        <v>6</v>
      </c>
      <c r="D22">
        <v>1993</v>
      </c>
      <c r="E22">
        <v>9</v>
      </c>
      <c r="F22" t="s">
        <v>18</v>
      </c>
      <c r="G22">
        <v>5</v>
      </c>
      <c r="H22" cm="1">
        <f t="array" ref="H22">INDEX(Financials[], MATCH(Movies[[#This Row],[movie_id]:[movie_id]], Financials[[movie_id]:[movie_id]],0),MATCH(Movies[[#Headers],[budget]],Financials[#Headers],0))</f>
        <v>22</v>
      </c>
      <c r="I22" cm="1">
        <f t="array" ref="I22">INDEX(Financials[], MATCH(Movies[[#This Row],[movie_id]:[movie_id]], Financials[[movie_id]:[movie_id]],0),MATCH(Movies[[#Headers],[revenue]],Financials[#Headers],0))</f>
        <v>322.2</v>
      </c>
      <c r="J22" t="str" cm="1">
        <f t="array" ref="J22">INDEX(Financials[], MATCH(Movies[[#This Row],[movie_id]:[movie_id]], Financials[[movie_id]:[movie_id]],0),MATCH(Movies[[#Headers],[unit]],Financials[#Headers],0))</f>
        <v>Millions</v>
      </c>
      <c r="K22" t="str" cm="1">
        <f t="array" ref="K22">INDEX(Financials[], MATCH(Movies[[#This Row],[movie_id]:[movie_id]], Financials[[movie_id]:[movie_id]],0),MATCH(Movies[[#Headers],[currency]],Financials[#Headers],0))</f>
        <v>USD</v>
      </c>
    </row>
    <row r="23" spans="1:11" x14ac:dyDescent="0.35">
      <c r="A23">
        <v>123</v>
      </c>
      <c r="B23" t="s">
        <v>138</v>
      </c>
      <c r="C23" t="s">
        <v>6</v>
      </c>
      <c r="D23">
        <v>1993</v>
      </c>
      <c r="E23">
        <v>8.1999999999999993</v>
      </c>
      <c r="F23" t="s">
        <v>18</v>
      </c>
      <c r="G23">
        <v>5</v>
      </c>
      <c r="H23" cm="1">
        <f t="array" ref="H23">INDEX(Financials[], MATCH(Movies[[#This Row],[movie_id]:[movie_id]], Financials[[movie_id]:[movie_id]],0),MATCH(Movies[[#Headers],[budget]],Financials[#Headers],0))</f>
        <v>63</v>
      </c>
      <c r="I23" cm="1">
        <f t="array" ref="I23">INDEX(Financials[], MATCH(Movies[[#This Row],[movie_id]:[movie_id]], Financials[[movie_id]:[movie_id]],0),MATCH(Movies[[#Headers],[revenue]],Financials[#Headers],0))</f>
        <v>1046</v>
      </c>
      <c r="J23" t="str" cm="1">
        <f t="array" ref="J23">INDEX(Financials[], MATCH(Movies[[#This Row],[movie_id]:[movie_id]], Financials[[movie_id]:[movie_id]],0),MATCH(Movies[[#Headers],[unit]],Financials[#Headers],0))</f>
        <v>Millions</v>
      </c>
      <c r="K23" t="str" cm="1">
        <f t="array" ref="K23">INDEX(Financials[], MATCH(Movies[[#This Row],[movie_id]:[movie_id]], Financials[[movie_id]:[movie_id]],0),MATCH(Movies[[#Headers],[currency]],Financials[#Headers],0))</f>
        <v>USD</v>
      </c>
    </row>
    <row r="24" spans="1:11" x14ac:dyDescent="0.35">
      <c r="A24">
        <v>124</v>
      </c>
      <c r="B24" t="s">
        <v>139</v>
      </c>
      <c r="C24" t="s">
        <v>6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 MATCH(Movies[[#This Row],[movie_id]:[movie_id]], Financials[[movie_id]:[movie_id]],0),MATCH(Movies[[#Headers],[budget]],Financials[#Headers],0))</f>
        <v>15.5</v>
      </c>
      <c r="I24" cm="1">
        <f t="array" ref="I24">INDEX(Financials[], MATCH(Movies[[#This Row],[movie_id]:[movie_id]], Financials[[movie_id]:[movie_id]],0),MATCH(Movies[[#Headers],[revenue]],Financials[#Headers],0))</f>
        <v>263.10000000000002</v>
      </c>
      <c r="J24" t="str" cm="1">
        <f t="array" ref="J24">INDEX(Financials[], MATCH(Movies[[#This Row],[movie_id]:[movie_id]], Financials[[movie_id]:[movie_id]],0),MATCH(Movies[[#Headers],[unit]],Financials[#Headers],0))</f>
        <v>Millions</v>
      </c>
      <c r="K24" t="str" cm="1">
        <f t="array" ref="K24">INDEX(Financials[], MATCH(Movies[[#This Row],[movie_id]:[movie_id]], Financials[[movie_id]:[movie_id]],0),MATCH(Movies[[#Headers],[currency]],Financials[#Headers],0))</f>
        <v>USD</v>
      </c>
    </row>
    <row r="25" spans="1:11" x14ac:dyDescent="0.35">
      <c r="A25">
        <v>125</v>
      </c>
      <c r="B25" t="s">
        <v>140</v>
      </c>
      <c r="C25" t="s">
        <v>6</v>
      </c>
      <c r="D25">
        <v>2019</v>
      </c>
      <c r="E25">
        <v>8.4</v>
      </c>
      <c r="F25" t="s">
        <v>7</v>
      </c>
      <c r="G25">
        <v>5</v>
      </c>
      <c r="H25" cm="1">
        <f t="array" ref="H25">INDEX(Financials[], MATCH(Movies[[#This Row],[movie_id]:[movie_id]], Financials[[movie_id]:[movie_id]],0),MATCH(Movies[[#Headers],[budget]],Financials[#Headers],0))</f>
        <v>400</v>
      </c>
      <c r="I25" cm="1">
        <f t="array" ref="I25">INDEX(Financials[], MATCH(Movies[[#This Row],[movie_id]:[movie_id]], Financials[[movie_id]:[movie_id]],0),MATCH(Movies[[#Headers],[revenue]],Financials[#Headers],0))</f>
        <v>2798</v>
      </c>
      <c r="J25" t="str" cm="1">
        <f t="array" ref="J25">INDEX(Financials[], MATCH(Movies[[#This Row],[movie_id]:[movie_id]], Financials[[movie_id]:[movie_id]],0),MATCH(Movies[[#Headers],[unit]],Financials[#Headers],0))</f>
        <v>Millions</v>
      </c>
      <c r="K25" t="str" cm="1">
        <f t="array" ref="K25">INDEX(Financials[], MATCH(Movies[[#This Row],[movie_id]:[movie_id]], Financials[[movie_id]:[movie_id]],0),MATCH(Movies[[#Headers],[currency]],Financials[#Headers],0))</f>
        <v>USD</v>
      </c>
    </row>
    <row r="26" spans="1:11" x14ac:dyDescent="0.35">
      <c r="A26">
        <v>126</v>
      </c>
      <c r="B26" t="s">
        <v>141</v>
      </c>
      <c r="C26" t="s">
        <v>6</v>
      </c>
      <c r="D26">
        <v>2018</v>
      </c>
      <c r="E26">
        <v>8.4</v>
      </c>
      <c r="F26" t="s">
        <v>7</v>
      </c>
      <c r="G26">
        <v>5</v>
      </c>
      <c r="H26" cm="1">
        <f t="array" ref="H26">INDEX(Financials[], MATCH(Movies[[#This Row],[movie_id]:[movie_id]], Financials[[movie_id]:[movie_id]],0),MATCH(Movies[[#Headers],[budget]],Financials[#Headers],0))</f>
        <v>400</v>
      </c>
      <c r="I26" cm="1">
        <f t="array" ref="I26">INDEX(Financials[], MATCH(Movies[[#This Row],[movie_id]:[movie_id]], Financials[[movie_id]:[movie_id]],0),MATCH(Movies[[#Headers],[revenue]],Financials[#Headers],0))</f>
        <v>2048</v>
      </c>
      <c r="J26" t="str" cm="1">
        <f t="array" ref="J26">INDEX(Financials[], MATCH(Movies[[#This Row],[movie_id]:[movie_id]], Financials[[movie_id]:[movie_id]],0),MATCH(Movies[[#Headers],[unit]],Financials[#Headers],0))</f>
        <v>Millions</v>
      </c>
      <c r="K26" t="str" cm="1">
        <f t="array" ref="K26">INDEX(Financials[], MATCH(Movies[[#This Row],[movie_id]:[movie_id]], Financials[[movie_id]:[movie_id]],0),MATCH(Movies[[#Headers],[currency]],Financials[#Headers],0))</f>
        <v>USD</v>
      </c>
    </row>
    <row r="27" spans="1:11" x14ac:dyDescent="0.35">
      <c r="A27">
        <v>127</v>
      </c>
      <c r="B27" t="s">
        <v>142</v>
      </c>
      <c r="C27" t="s">
        <v>5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 MATCH(Movies[[#This Row],[movie_id]:[movie_id]], Financials[[movie_id]:[movie_id]],0),MATCH(Movies[[#Headers],[budget]],Financials[#Headers],0))</f>
        <v>70</v>
      </c>
      <c r="I27" cm="1">
        <f t="array" ref="I27">INDEX(Financials[], MATCH(Movies[[#This Row],[movie_id]:[movie_id]], Financials[[movie_id]:[movie_id]],0),MATCH(Movies[[#Headers],[revenue]],Financials[#Headers],0))</f>
        <v>100</v>
      </c>
      <c r="J27" t="str" cm="1">
        <f t="array" ref="J27">INDEX(Financials[], MATCH(Movies[[#This Row],[movie_id]:[movie_id]], Financials[[movie_id]:[movie_id]],0),MATCH(Movies[[#Headers],[unit]],Financials[#Headers],0))</f>
        <v>Millions</v>
      </c>
      <c r="K27" t="str" cm="1">
        <f t="array" ref="K27">INDEX(Financials[], MATCH(Movies[[#This Row],[movie_id]:[movie_id]], Financials[[movie_id]:[movie_id]],0),MATCH(Movies[[#Headers],[currency]],Financials[#Headers],0))</f>
        <v>INR</v>
      </c>
    </row>
    <row r="28" spans="1:11" x14ac:dyDescent="0.35">
      <c r="A28">
        <v>128</v>
      </c>
      <c r="B28" t="s">
        <v>143</v>
      </c>
      <c r="C28" t="s">
        <v>5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 MATCH(Movies[[#This Row],[movie_id]:[movie_id]], Financials[[movie_id]:[movie_id]],0),MATCH(Movies[[#Headers],[budget]],Financials[#Headers],0))</f>
        <v>120</v>
      </c>
      <c r="I28" cm="1">
        <f t="array" ref="I28">INDEX(Financials[], MATCH(Movies[[#This Row],[movie_id]:[movie_id]], Financials[[movie_id]:[movie_id]],0),MATCH(Movies[[#Headers],[revenue]],Financials[#Headers],0))</f>
        <v>1350</v>
      </c>
      <c r="J28" t="str" cm="1">
        <f t="array" ref="J28">INDEX(Financials[], MATCH(Movies[[#This Row],[movie_id]:[movie_id]], Financials[[movie_id]:[movie_id]],0),MATCH(Movies[[#Headers],[unit]],Financials[#Headers],0))</f>
        <v>Millions</v>
      </c>
      <c r="K28" t="str" cm="1">
        <f t="array" ref="K28">INDEX(Financials[], MATCH(Movies[[#This Row],[movie_id]:[movie_id]], Financials[[movie_id]:[movie_id]],0),MATCH(Movies[[#Headers],[currency]],Financials[#Headers],0))</f>
        <v>INR</v>
      </c>
    </row>
    <row r="29" spans="1:11" x14ac:dyDescent="0.35">
      <c r="A29">
        <v>129</v>
      </c>
      <c r="B29" t="s">
        <v>144</v>
      </c>
      <c r="C29" t="s">
        <v>5</v>
      </c>
      <c r="D29">
        <v>2003</v>
      </c>
      <c r="E29">
        <v>8.1</v>
      </c>
      <c r="F29" t="s">
        <v>19</v>
      </c>
      <c r="G29">
        <v>1</v>
      </c>
      <c r="H29" cm="1">
        <f t="array" ref="H29">INDEX(Financials[], MATCH(Movies[[#This Row],[movie_id]:[movie_id]], Financials[[movie_id]:[movie_id]],0),MATCH(Movies[[#Headers],[budget]],Financials[#Headers],0))</f>
        <v>100</v>
      </c>
      <c r="I29" cm="1">
        <f t="array" ref="I29">INDEX(Financials[], MATCH(Movies[[#This Row],[movie_id]:[movie_id]], Financials[[movie_id]:[movie_id]],0),MATCH(Movies[[#Headers],[revenue]],Financials[#Headers],0))</f>
        <v>410</v>
      </c>
      <c r="J29" t="str" cm="1">
        <f t="array" ref="J29">INDEX(Financials[], MATCH(Movies[[#This Row],[movie_id]:[movie_id]], Financials[[movie_id]:[movie_id]],0),MATCH(Movies[[#Headers],[unit]],Financials[#Headers],0))</f>
        <v>Millions</v>
      </c>
      <c r="K29" t="str" cm="1">
        <f t="array" ref="K29">INDEX(Financials[], MATCH(Movies[[#This Row],[movie_id]:[movie_id]], Financials[[movie_id]:[movie_id]],0),MATCH(Movies[[#Headers],[currency]],Financials[#Headers],0))</f>
        <v>INR</v>
      </c>
    </row>
    <row r="30" spans="1:11" x14ac:dyDescent="0.35">
      <c r="A30">
        <v>130</v>
      </c>
      <c r="B30" t="s">
        <v>145</v>
      </c>
      <c r="C30" t="s">
        <v>5</v>
      </c>
      <c r="D30">
        <v>2014</v>
      </c>
      <c r="E30">
        <v>8.1</v>
      </c>
      <c r="F30" t="s">
        <v>20</v>
      </c>
      <c r="G30">
        <v>1</v>
      </c>
      <c r="H30" cm="1">
        <f t="array" ref="H30">INDEX(Financials[], MATCH(Movies[[#This Row],[movie_id]:[movie_id]], Financials[[movie_id]:[movie_id]],0),MATCH(Movies[[#Headers],[budget]],Financials[#Headers],0))</f>
        <v>850</v>
      </c>
      <c r="I30" cm="1">
        <f t="array" ref="I30">INDEX(Financials[], MATCH(Movies[[#This Row],[movie_id]:[movie_id]], Financials[[movie_id]:[movie_id]],0),MATCH(Movies[[#Headers],[revenue]],Financials[#Headers],0))</f>
        <v>8540</v>
      </c>
      <c r="J30" t="str" cm="1">
        <f t="array" ref="J30">INDEX(Financials[], MATCH(Movies[[#This Row],[movie_id]:[movie_id]], Financials[[movie_id]:[movie_id]],0),MATCH(Movies[[#Headers],[unit]],Financials[#Headers],0))</f>
        <v>Millions</v>
      </c>
      <c r="K30" t="str" cm="1">
        <f t="array" ref="K30">INDEX(Financials[], MATCH(Movies[[#This Row],[movie_id]:[movie_id]], Financials[[movie_id]:[movie_id]],0),MATCH(Movies[[#Headers],[currency]],Financials[#Headers],0))</f>
        <v>INR</v>
      </c>
    </row>
    <row r="31" spans="1:11" x14ac:dyDescent="0.35">
      <c r="A31">
        <v>131</v>
      </c>
      <c r="B31" t="s">
        <v>146</v>
      </c>
      <c r="C31" t="s">
        <v>5</v>
      </c>
      <c r="D31">
        <v>2018</v>
      </c>
      <c r="E31" t="s">
        <v>21</v>
      </c>
      <c r="F31" t="s">
        <v>20</v>
      </c>
      <c r="G31">
        <v>1</v>
      </c>
      <c r="H31" cm="1">
        <f t="array" ref="H31">INDEX(Financials[], MATCH(Movies[[#This Row],[movie_id]:[movie_id]], Financials[[movie_id]:[movie_id]],0),MATCH(Movies[[#Headers],[budget]],Financials[#Headers],0))</f>
        <v>1</v>
      </c>
      <c r="I31" cm="1">
        <f t="array" ref="I31">INDEX(Financials[], MATCH(Movies[[#This Row],[movie_id]:[movie_id]], Financials[[movie_id]:[movie_id]],0),MATCH(Movies[[#Headers],[revenue]],Financials[#Headers],0))</f>
        <v>5.9</v>
      </c>
      <c r="J31" t="str" cm="1">
        <f t="array" ref="J31">INDEX(Financials[], MATCH(Movies[[#This Row],[movie_id]:[movie_id]], Financials[[movie_id]:[movie_id]],0),MATCH(Movies[[#Headers],[unit]],Financials[#Headers],0))</f>
        <v>Billions</v>
      </c>
      <c r="K31" t="str" cm="1">
        <f t="array" ref="K31">INDEX(Financials[], MATCH(Movies[[#This Row],[movie_id]:[movie_id]], Financials[[movie_id]:[movie_id]],0),MATCH(Movies[[#Headers],[currency]],Financials[#Headers],0))</f>
        <v>INR</v>
      </c>
    </row>
    <row r="32" spans="1:11" x14ac:dyDescent="0.35">
      <c r="A32">
        <v>132</v>
      </c>
      <c r="B32" t="s">
        <v>147</v>
      </c>
      <c r="C32" t="s">
        <v>5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 MATCH(Movies[[#This Row],[movie_id]:[movie_id]], Financials[[movie_id]:[movie_id]],0),MATCH(Movies[[#Headers],[budget]],Financials[#Headers],0))</f>
        <v>2</v>
      </c>
      <c r="I32" cm="1">
        <f t="array" ref="I32">INDEX(Financials[], MATCH(Movies[[#This Row],[movie_id]:[movie_id]], Financials[[movie_id]:[movie_id]],0),MATCH(Movies[[#Headers],[revenue]],Financials[#Headers],0))</f>
        <v>3.6</v>
      </c>
      <c r="J32" t="str" cm="1">
        <f t="array" ref="J32">INDEX(Financials[], MATCH(Movies[[#This Row],[movie_id]:[movie_id]], Financials[[movie_id]:[movie_id]],0),MATCH(Movies[[#Headers],[unit]],Financials[#Headers],0))</f>
        <v>Billions</v>
      </c>
      <c r="K32" t="str" cm="1">
        <f t="array" ref="K32">INDEX(Financials[], MATCH(Movies[[#This Row],[movie_id]:[movie_id]], Financials[[movie_id]:[movie_id]],0),MATCH(Movies[[#Headers],[currency]],Financials[#Headers],0))</f>
        <v>INR</v>
      </c>
    </row>
    <row r="33" spans="1:11" x14ac:dyDescent="0.35">
      <c r="A33">
        <v>133</v>
      </c>
      <c r="B33" t="s">
        <v>148</v>
      </c>
      <c r="C33" t="s">
        <v>5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 MATCH(Movies[[#This Row],[movie_id]:[movie_id]], Financials[[movie_id]:[movie_id]],0),MATCH(Movies[[#Headers],[budget]],Financials[#Headers],0))</f>
        <v>5.5</v>
      </c>
      <c r="I33" cm="1">
        <f t="array" ref="I33">INDEX(Financials[], MATCH(Movies[[#This Row],[movie_id]:[movie_id]], Financials[[movie_id]:[movie_id]],0),MATCH(Movies[[#Headers],[revenue]],Financials[#Headers],0))</f>
        <v>12</v>
      </c>
      <c r="J33" t="str" cm="1">
        <f t="array" ref="J33">INDEX(Financials[], MATCH(Movies[[#This Row],[movie_id]:[movie_id]], Financials[[movie_id]:[movie_id]],0),MATCH(Movies[[#Headers],[unit]],Financials[#Headers],0))</f>
        <v>Billions</v>
      </c>
      <c r="K33" t="str" cm="1">
        <f t="array" ref="K33">INDEX(Financials[], MATCH(Movies[[#This Row],[movie_id]:[movie_id]], Financials[[movie_id]:[movie_id]],0),MATCH(Movies[[#Headers],[currency]],Financials[#Headers],0))</f>
        <v>INR</v>
      </c>
    </row>
    <row r="34" spans="1:11" x14ac:dyDescent="0.35">
      <c r="A34">
        <v>134</v>
      </c>
      <c r="B34" t="s">
        <v>149</v>
      </c>
      <c r="C34" t="s">
        <v>5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 MATCH(Movies[[#This Row],[movie_id]:[movie_id]], Financials[[movie_id]:[movie_id]],0),MATCH(Movies[[#Headers],[budget]],Financials[#Headers],0))</f>
        <v>1.8</v>
      </c>
      <c r="I34" cm="1">
        <f t="array" ref="I34">INDEX(Financials[], MATCH(Movies[[#This Row],[movie_id]:[movie_id]], Financials[[movie_id]:[movie_id]],0),MATCH(Movies[[#Headers],[revenue]],Financials[#Headers],0))</f>
        <v>6.5</v>
      </c>
      <c r="J34" t="str" cm="1">
        <f t="array" ref="J34">INDEX(Financials[], MATCH(Movies[[#This Row],[movie_id]:[movie_id]], Financials[[movie_id]:[movie_id]],0),MATCH(Movies[[#Headers],[unit]],Financials[#Headers],0))</f>
        <v>Billions</v>
      </c>
      <c r="K34" t="str" cm="1">
        <f t="array" ref="K34">INDEX(Financials[], MATCH(Movies[[#This Row],[movie_id]:[movie_id]], Financials[[movie_id]:[movie_id]],0),MATCH(Movies[[#Headers],[currency]],Financials[#Headers],0))</f>
        <v>INR</v>
      </c>
    </row>
    <row r="35" spans="1:11" x14ac:dyDescent="0.35">
      <c r="A35">
        <v>135</v>
      </c>
      <c r="B35" t="s">
        <v>150</v>
      </c>
      <c r="C35" t="s">
        <v>5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 MATCH(Movies[[#This Row],[movie_id]:[movie_id]], Financials[[movie_id]:[movie_id]],0),MATCH(Movies[[#Headers],[budget]],Financials[#Headers],0))</f>
        <v>250</v>
      </c>
      <c r="I35" cm="1">
        <f t="array" ref="I35">INDEX(Financials[], MATCH(Movies[[#This Row],[movie_id]:[movie_id]], Financials[[movie_id]:[movie_id]],0),MATCH(Movies[[#Headers],[revenue]],Financials[#Headers],0))</f>
        <v>3409</v>
      </c>
      <c r="J35" t="str" cm="1">
        <f t="array" ref="J35">INDEX(Financials[], MATCH(Movies[[#This Row],[movie_id]:[movie_id]], Financials[[movie_id]:[movie_id]],0),MATCH(Movies[[#Headers],[unit]],Financials[#Headers],0))</f>
        <v>Millions</v>
      </c>
      <c r="K35" t="str" cm="1">
        <f t="array" ref="K35">INDEX(Financials[], MATCH(Movies[[#This Row],[movie_id]:[movie_id]], Financials[[movie_id]:[movie_id]],0),MATCH(Movies[[#Headers],[currency]],Financials[#Headers],0))</f>
        <v>INR</v>
      </c>
    </row>
    <row r="36" spans="1:11" x14ac:dyDescent="0.35">
      <c r="A36">
        <v>136</v>
      </c>
      <c r="B36" t="s">
        <v>151</v>
      </c>
      <c r="C36" t="s">
        <v>5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 MATCH(Movies[[#This Row],[movie_id]:[movie_id]], Financials[[movie_id]:[movie_id]],0),MATCH(Movies[[#Headers],[budget]],Financials[#Headers],0))</f>
        <v>900</v>
      </c>
      <c r="I36" cm="1">
        <f t="array" ref="I36">INDEX(Financials[], MATCH(Movies[[#This Row],[movie_id]:[movie_id]], Financials[[movie_id]:[movie_id]],0),MATCH(Movies[[#Headers],[revenue]],Financials[#Headers],0))</f>
        <v>11690</v>
      </c>
      <c r="J36" t="str" cm="1">
        <f t="array" ref="J36">INDEX(Financials[], MATCH(Movies[[#This Row],[movie_id]:[movie_id]], Financials[[movie_id]:[movie_id]],0),MATCH(Movies[[#Headers],[unit]],Financials[#Headers],0))</f>
        <v>Millions</v>
      </c>
      <c r="K36" t="str" cm="1">
        <f t="array" ref="K36">INDEX(Financials[], MATCH(Movies[[#This Row],[movie_id]:[movie_id]], Financials[[movie_id]:[movie_id]],0),MATCH(Movies[[#Headers],[currency]],Financials[#Headers],0))</f>
        <v>INR</v>
      </c>
    </row>
    <row r="37" spans="1:11" x14ac:dyDescent="0.35">
      <c r="A37">
        <v>137</v>
      </c>
      <c r="B37" t="s">
        <v>152</v>
      </c>
      <c r="C37" t="s">
        <v>6</v>
      </c>
      <c r="D37">
        <v>2011</v>
      </c>
      <c r="E37">
        <v>6.9</v>
      </c>
      <c r="F37" t="s">
        <v>7</v>
      </c>
      <c r="G37">
        <v>5</v>
      </c>
      <c r="H37" cm="1">
        <f t="array" ref="H37">INDEX(Financials[], MATCH(Movies[[#This Row],[movie_id]:[movie_id]], Financials[[movie_id]:[movie_id]],0),MATCH(Movies[[#Headers],[budget]],Financials[#Headers],0))</f>
        <v>216.7</v>
      </c>
      <c r="I37" cm="1">
        <f t="array" ref="I37">INDEX(Financials[], MATCH(Movies[[#This Row],[movie_id]:[movie_id]], Financials[[movie_id]:[movie_id]],0),MATCH(Movies[[#Headers],[revenue]],Financials[#Headers],0))</f>
        <v>370.6</v>
      </c>
      <c r="J37" t="str" cm="1">
        <f t="array" ref="J37">INDEX(Financials[], MATCH(Movies[[#This Row],[movie_id]:[movie_id]], Financials[[movie_id]:[movie_id]],0),MATCH(Movies[[#Headers],[unit]],Financials[#Headers],0))</f>
        <v>Millions</v>
      </c>
      <c r="K37" t="str" cm="1">
        <f t="array" ref="K37">INDEX(Financials[], MATCH(Movies[[#This Row],[movie_id]:[movie_id]], Financials[[movie_id]:[movie_id]],0),MATCH(Movies[[#Headers],[currency]],Financials[#Headers],0))</f>
        <v>USD</v>
      </c>
    </row>
    <row r="38" spans="1:11" x14ac:dyDescent="0.35">
      <c r="A38">
        <v>138</v>
      </c>
      <c r="B38" t="s">
        <v>153</v>
      </c>
      <c r="C38" t="s">
        <v>6</v>
      </c>
      <c r="D38">
        <v>2014</v>
      </c>
      <c r="E38">
        <v>7.8</v>
      </c>
      <c r="F38" t="s">
        <v>7</v>
      </c>
      <c r="G38">
        <v>5</v>
      </c>
      <c r="H38" cm="1">
        <f t="array" ref="H38">INDEX(Financials[], MATCH(Movies[[#This Row],[movie_id]:[movie_id]], Financials[[movie_id]:[movie_id]],0),MATCH(Movies[[#Headers],[budget]],Financials[#Headers],0))</f>
        <v>177</v>
      </c>
      <c r="I38" cm="1">
        <f t="array" ref="I38">INDEX(Financials[], MATCH(Movies[[#This Row],[movie_id]:[movie_id]], Financials[[movie_id]:[movie_id]],0),MATCH(Movies[[#Headers],[revenue]],Financials[#Headers],0))</f>
        <v>714.4</v>
      </c>
      <c r="J38" t="str" cm="1">
        <f t="array" ref="J38">INDEX(Financials[], MATCH(Movies[[#This Row],[movie_id]:[movie_id]], Financials[[movie_id]:[movie_id]],0),MATCH(Movies[[#Headers],[unit]],Financials[#Headers],0))</f>
        <v>Millions</v>
      </c>
      <c r="K38" t="str" cm="1">
        <f t="array" ref="K38">INDEX(Financials[], MATCH(Movies[[#This Row],[movie_id]:[movie_id]], Financials[[movie_id]:[movie_id]],0),MATCH(Movies[[#Headers],[currency]],Financials[#Headers],0))</f>
        <v>USD</v>
      </c>
    </row>
    <row r="39" spans="1:11" x14ac:dyDescent="0.35">
      <c r="A39">
        <v>139</v>
      </c>
      <c r="B39" t="s">
        <v>154</v>
      </c>
      <c r="C39" t="s">
        <v>5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 MATCH(Movies[[#This Row],[movie_id]:[movie_id]], Financials[[movie_id]:[movie_id]],0),MATCH(Movies[[#Headers],[budget]],Financials[#Headers],0))</f>
        <v>1.8</v>
      </c>
      <c r="I39" cm="1">
        <f t="array" ref="I39">INDEX(Financials[], MATCH(Movies[[#This Row],[movie_id]:[movie_id]], Financials[[movie_id]:[movie_id]],0),MATCH(Movies[[#Headers],[revenue]],Financials[#Headers],0))</f>
        <v>3.1</v>
      </c>
      <c r="J39" t="str" cm="1">
        <f t="array" ref="J39">INDEX(Financials[], MATCH(Movies[[#This Row],[movie_id]:[movie_id]], Financials[[movie_id]:[movie_id]],0),MATCH(Movies[[#Headers],[unit]],Financials[#Headers],0))</f>
        <v>Billions</v>
      </c>
      <c r="K39" t="str" cm="1">
        <f t="array" ref="K39">INDEX(Financials[], MATCH(Movies[[#This Row],[movie_id]:[movie_id]], Financials[[movie_id]:[movie_id]],0),MATCH(Movies[[#Headers],[currency]],Financials[#Headers],0))</f>
        <v>INR</v>
      </c>
    </row>
    <row r="40" spans="1:11" x14ac:dyDescent="0.35">
      <c r="A40">
        <v>140</v>
      </c>
      <c r="B40" t="s">
        <v>155</v>
      </c>
      <c r="C40" t="s">
        <v>5</v>
      </c>
      <c r="D40">
        <v>2021</v>
      </c>
      <c r="E40">
        <v>8.4</v>
      </c>
      <c r="F40" t="s">
        <v>10</v>
      </c>
      <c r="G40">
        <v>1</v>
      </c>
      <c r="H40" cm="1">
        <f t="array" ref="H40">INDEX(Financials[], MATCH(Movies[[#This Row],[movie_id]:[movie_id]], Financials[[movie_id]:[movie_id]],0),MATCH(Movies[[#Headers],[budget]],Financials[#Headers],0))</f>
        <v>500</v>
      </c>
      <c r="I40" cm="1">
        <f t="array" ref="I40">INDEX(Financials[], MATCH(Movies[[#This Row],[movie_id]:[movie_id]], Financials[[movie_id]:[movie_id]],0),MATCH(Movies[[#Headers],[revenue]],Financials[#Headers],0))</f>
        <v>950</v>
      </c>
      <c r="J40" t="str" cm="1">
        <f t="array" ref="J40">INDEX(Financials[], MATCH(Movies[[#This Row],[movie_id]:[movie_id]], Financials[[movie_id]:[movie_id]],0),MATCH(Movies[[#Headers],[unit]],Financials[#Headers],0))</f>
        <v>Millions</v>
      </c>
      <c r="K40" t="str" cm="1">
        <f t="array" ref="K40">INDEX(Financials[], MATCH(Movies[[#This Row],[movie_id]:[movie_id]], Financials[[movie_id]:[movie_id]],0),MATCH(Movies[[#Headers],[currency]],Financials[#Headers],0))</f>
        <v>INR</v>
      </c>
    </row>
  </sheetData>
  <phoneticPr fontId="2" type="noConversion"/>
  <conditionalFormatting sqref="A1:B1048576">
    <cfRule type="duplicateValues" dxfId="2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BA9F-FF28-4576-AE77-492B7F54EF52}">
  <dimension ref="A1:E41"/>
  <sheetViews>
    <sheetView workbookViewId="0">
      <selection activeCell="H8" sqref="H8"/>
    </sheetView>
  </sheetViews>
  <sheetFormatPr defaultRowHeight="14.5" x14ac:dyDescent="0.35"/>
  <cols>
    <col min="1" max="1" width="10.453125" customWidth="1"/>
    <col min="3" max="3" width="9.6328125" customWidth="1"/>
    <col min="5" max="5" width="10" customWidth="1"/>
  </cols>
  <sheetData>
    <row r="1" spans="1:5" x14ac:dyDescent="0.3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5">
      <c r="A2">
        <v>101</v>
      </c>
      <c r="B2">
        <v>1</v>
      </c>
      <c r="C2">
        <v>12.5</v>
      </c>
      <c r="D2" t="s">
        <v>27</v>
      </c>
      <c r="E2" t="s">
        <v>28</v>
      </c>
    </row>
    <row r="3" spans="1:5" x14ac:dyDescent="0.35">
      <c r="A3">
        <v>102</v>
      </c>
      <c r="B3">
        <v>200</v>
      </c>
      <c r="C3">
        <v>954.8</v>
      </c>
      <c r="D3" t="s">
        <v>29</v>
      </c>
      <c r="E3" t="s">
        <v>30</v>
      </c>
    </row>
    <row r="4" spans="1:5" x14ac:dyDescent="0.35">
      <c r="A4">
        <v>103</v>
      </c>
      <c r="B4">
        <v>165</v>
      </c>
      <c r="C4">
        <v>644.79999999999995</v>
      </c>
      <c r="D4" t="s">
        <v>29</v>
      </c>
      <c r="E4" t="s">
        <v>30</v>
      </c>
    </row>
    <row r="5" spans="1:5" x14ac:dyDescent="0.35">
      <c r="A5">
        <v>104</v>
      </c>
      <c r="B5">
        <v>180</v>
      </c>
      <c r="C5">
        <v>854</v>
      </c>
      <c r="D5" t="s">
        <v>29</v>
      </c>
      <c r="E5" t="s">
        <v>30</v>
      </c>
    </row>
    <row r="6" spans="1:5" x14ac:dyDescent="0.35">
      <c r="A6">
        <v>105</v>
      </c>
      <c r="B6">
        <v>250</v>
      </c>
      <c r="C6">
        <v>670</v>
      </c>
      <c r="D6" t="s">
        <v>29</v>
      </c>
      <c r="E6" t="s">
        <v>30</v>
      </c>
    </row>
    <row r="7" spans="1:5" x14ac:dyDescent="0.35">
      <c r="A7">
        <v>107</v>
      </c>
      <c r="B7">
        <v>400</v>
      </c>
      <c r="C7">
        <v>2000</v>
      </c>
      <c r="D7" t="s">
        <v>29</v>
      </c>
      <c r="E7" t="s">
        <v>28</v>
      </c>
    </row>
    <row r="8" spans="1:5" x14ac:dyDescent="0.35">
      <c r="A8">
        <v>108</v>
      </c>
      <c r="B8">
        <v>550</v>
      </c>
      <c r="C8">
        <v>4000</v>
      </c>
      <c r="D8" t="s">
        <v>29</v>
      </c>
      <c r="E8" t="s">
        <v>28</v>
      </c>
    </row>
    <row r="9" spans="1:5" x14ac:dyDescent="0.35">
      <c r="A9">
        <v>109</v>
      </c>
      <c r="B9">
        <v>390</v>
      </c>
      <c r="C9">
        <v>1360</v>
      </c>
      <c r="D9" t="s">
        <v>29</v>
      </c>
      <c r="E9" t="s">
        <v>28</v>
      </c>
    </row>
    <row r="10" spans="1:5" x14ac:dyDescent="0.35">
      <c r="A10">
        <v>110</v>
      </c>
      <c r="B10">
        <v>1.4</v>
      </c>
      <c r="C10">
        <v>3.5</v>
      </c>
      <c r="D10" t="s">
        <v>27</v>
      </c>
      <c r="E10" t="s">
        <v>28</v>
      </c>
    </row>
    <row r="11" spans="1:5" x14ac:dyDescent="0.35">
      <c r="A11">
        <v>111</v>
      </c>
      <c r="B11">
        <v>25</v>
      </c>
      <c r="C11">
        <v>73.3</v>
      </c>
      <c r="D11" t="s">
        <v>29</v>
      </c>
      <c r="E11" t="s">
        <v>30</v>
      </c>
    </row>
    <row r="12" spans="1:5" x14ac:dyDescent="0.35">
      <c r="A12">
        <v>113</v>
      </c>
      <c r="B12">
        <v>165</v>
      </c>
      <c r="C12">
        <v>701.8</v>
      </c>
      <c r="D12" t="s">
        <v>29</v>
      </c>
      <c r="E12" t="s">
        <v>30</v>
      </c>
    </row>
    <row r="13" spans="1:5" x14ac:dyDescent="0.35">
      <c r="A13">
        <v>114</v>
      </c>
      <c r="B13">
        <v>205</v>
      </c>
      <c r="C13">
        <v>365.3</v>
      </c>
      <c r="D13" t="s">
        <v>29</v>
      </c>
      <c r="E13" t="s">
        <v>30</v>
      </c>
    </row>
    <row r="14" spans="1:5" x14ac:dyDescent="0.35">
      <c r="A14">
        <v>115</v>
      </c>
      <c r="B14">
        <v>55</v>
      </c>
      <c r="C14">
        <v>307.10000000000002</v>
      </c>
      <c r="D14" t="s">
        <v>29</v>
      </c>
      <c r="E14" t="s">
        <v>30</v>
      </c>
    </row>
    <row r="15" spans="1:5" x14ac:dyDescent="0.35">
      <c r="A15">
        <v>116</v>
      </c>
      <c r="B15">
        <v>103</v>
      </c>
      <c r="C15">
        <v>460.5</v>
      </c>
      <c r="D15" t="s">
        <v>29</v>
      </c>
      <c r="E15" t="s">
        <v>30</v>
      </c>
    </row>
    <row r="16" spans="1:5" x14ac:dyDescent="0.35">
      <c r="A16">
        <v>117</v>
      </c>
      <c r="B16">
        <v>200</v>
      </c>
      <c r="C16">
        <v>2202</v>
      </c>
      <c r="D16" t="s">
        <v>29</v>
      </c>
      <c r="E16" t="s">
        <v>30</v>
      </c>
    </row>
    <row r="17" spans="1:5" x14ac:dyDescent="0.35">
      <c r="A17">
        <v>118</v>
      </c>
      <c r="B17">
        <v>3.18</v>
      </c>
      <c r="C17">
        <v>3.3</v>
      </c>
      <c r="D17" t="s">
        <v>29</v>
      </c>
      <c r="E17" t="s">
        <v>30</v>
      </c>
    </row>
    <row r="18" spans="1:5" x14ac:dyDescent="0.35">
      <c r="A18">
        <v>119</v>
      </c>
      <c r="B18">
        <v>237</v>
      </c>
      <c r="C18">
        <v>2847</v>
      </c>
      <c r="D18" t="s">
        <v>29</v>
      </c>
      <c r="E18" t="s">
        <v>30</v>
      </c>
    </row>
    <row r="19" spans="1:5" x14ac:dyDescent="0.35">
      <c r="A19">
        <v>120</v>
      </c>
      <c r="B19">
        <v>7.2</v>
      </c>
      <c r="C19">
        <v>291</v>
      </c>
      <c r="D19" t="s">
        <v>29</v>
      </c>
      <c r="E19" t="s">
        <v>30</v>
      </c>
    </row>
    <row r="20" spans="1:5" x14ac:dyDescent="0.35">
      <c r="A20">
        <v>121</v>
      </c>
      <c r="B20">
        <v>185</v>
      </c>
      <c r="C20">
        <v>1006</v>
      </c>
      <c r="D20" t="s">
        <v>29</v>
      </c>
      <c r="E20" t="s">
        <v>30</v>
      </c>
    </row>
    <row r="21" spans="1:5" x14ac:dyDescent="0.35">
      <c r="A21">
        <v>122</v>
      </c>
      <c r="B21">
        <v>22</v>
      </c>
      <c r="C21">
        <v>322.2</v>
      </c>
      <c r="D21" t="s">
        <v>29</v>
      </c>
      <c r="E21" t="s">
        <v>30</v>
      </c>
    </row>
    <row r="22" spans="1:5" x14ac:dyDescent="0.35">
      <c r="A22">
        <v>123</v>
      </c>
      <c r="B22">
        <v>63</v>
      </c>
      <c r="C22">
        <v>1046</v>
      </c>
      <c r="D22" t="s">
        <v>29</v>
      </c>
      <c r="E22" t="s">
        <v>30</v>
      </c>
    </row>
    <row r="23" spans="1:5" x14ac:dyDescent="0.35">
      <c r="A23">
        <v>124</v>
      </c>
      <c r="B23">
        <v>15.5</v>
      </c>
      <c r="C23">
        <v>263.10000000000002</v>
      </c>
      <c r="D23" t="s">
        <v>29</v>
      </c>
      <c r="E23" t="s">
        <v>30</v>
      </c>
    </row>
    <row r="24" spans="1:5" x14ac:dyDescent="0.35">
      <c r="A24">
        <v>125</v>
      </c>
      <c r="B24">
        <v>400</v>
      </c>
      <c r="C24">
        <v>2798</v>
      </c>
      <c r="D24" t="s">
        <v>29</v>
      </c>
      <c r="E24" t="s">
        <v>30</v>
      </c>
    </row>
    <row r="25" spans="1:5" x14ac:dyDescent="0.35">
      <c r="A25">
        <v>126</v>
      </c>
      <c r="B25">
        <v>400</v>
      </c>
      <c r="C25">
        <v>2048</v>
      </c>
      <c r="D25" t="s">
        <v>29</v>
      </c>
      <c r="E25" t="s">
        <v>30</v>
      </c>
    </row>
    <row r="26" spans="1:5" x14ac:dyDescent="0.35">
      <c r="A26">
        <v>127</v>
      </c>
      <c r="B26">
        <v>70</v>
      </c>
      <c r="C26">
        <v>100</v>
      </c>
      <c r="D26" t="s">
        <v>29</v>
      </c>
      <c r="E26" t="s">
        <v>28</v>
      </c>
    </row>
    <row r="27" spans="1:5" x14ac:dyDescent="0.35">
      <c r="A27">
        <v>128</v>
      </c>
      <c r="B27">
        <v>120</v>
      </c>
      <c r="C27">
        <v>1350</v>
      </c>
      <c r="D27" t="s">
        <v>29</v>
      </c>
      <c r="E27" t="s">
        <v>28</v>
      </c>
    </row>
    <row r="28" spans="1:5" x14ac:dyDescent="0.35">
      <c r="A28">
        <v>129</v>
      </c>
      <c r="B28">
        <v>100</v>
      </c>
      <c r="C28">
        <v>410</v>
      </c>
      <c r="D28" t="s">
        <v>29</v>
      </c>
      <c r="E28" t="s">
        <v>28</v>
      </c>
    </row>
    <row r="29" spans="1:5" x14ac:dyDescent="0.35">
      <c r="A29">
        <v>130</v>
      </c>
      <c r="B29">
        <v>850</v>
      </c>
      <c r="C29">
        <v>8540</v>
      </c>
      <c r="D29" t="s">
        <v>29</v>
      </c>
      <c r="E29" t="s">
        <v>28</v>
      </c>
    </row>
    <row r="30" spans="1:5" x14ac:dyDescent="0.35">
      <c r="A30">
        <v>131</v>
      </c>
      <c r="B30">
        <v>1</v>
      </c>
      <c r="C30">
        <v>5.9</v>
      </c>
      <c r="D30" t="s">
        <v>27</v>
      </c>
      <c r="E30" t="s">
        <v>28</v>
      </c>
    </row>
    <row r="31" spans="1:5" x14ac:dyDescent="0.35">
      <c r="A31">
        <v>132</v>
      </c>
      <c r="B31">
        <v>2</v>
      </c>
      <c r="C31">
        <v>3.6</v>
      </c>
      <c r="D31" t="s">
        <v>27</v>
      </c>
      <c r="E31" t="s">
        <v>28</v>
      </c>
    </row>
    <row r="32" spans="1:5" x14ac:dyDescent="0.35">
      <c r="A32">
        <v>133</v>
      </c>
      <c r="B32">
        <v>5.5</v>
      </c>
      <c r="C32">
        <v>12</v>
      </c>
      <c r="D32" t="s">
        <v>27</v>
      </c>
      <c r="E32" t="s">
        <v>28</v>
      </c>
    </row>
    <row r="33" spans="1:5" x14ac:dyDescent="0.35">
      <c r="A33">
        <v>134</v>
      </c>
      <c r="B33">
        <v>1.8</v>
      </c>
      <c r="C33">
        <v>6.5</v>
      </c>
      <c r="D33" t="s">
        <v>27</v>
      </c>
      <c r="E33" t="s">
        <v>28</v>
      </c>
    </row>
    <row r="34" spans="1:5" x14ac:dyDescent="0.35">
      <c r="A34">
        <v>135</v>
      </c>
      <c r="B34">
        <v>250</v>
      </c>
      <c r="C34">
        <v>3409</v>
      </c>
      <c r="D34" t="s">
        <v>29</v>
      </c>
      <c r="E34" t="s">
        <v>28</v>
      </c>
    </row>
    <row r="35" spans="1:5" x14ac:dyDescent="0.35">
      <c r="A35">
        <v>136</v>
      </c>
      <c r="B35">
        <v>900</v>
      </c>
      <c r="C35">
        <v>11690</v>
      </c>
      <c r="D35" t="s">
        <v>29</v>
      </c>
      <c r="E35" t="s">
        <v>28</v>
      </c>
    </row>
    <row r="36" spans="1:5" x14ac:dyDescent="0.35">
      <c r="A36">
        <v>137</v>
      </c>
      <c r="B36">
        <v>216.7</v>
      </c>
      <c r="C36">
        <v>370.6</v>
      </c>
      <c r="D36" t="s">
        <v>29</v>
      </c>
      <c r="E36" t="s">
        <v>30</v>
      </c>
    </row>
    <row r="37" spans="1:5" x14ac:dyDescent="0.35">
      <c r="A37">
        <v>138</v>
      </c>
      <c r="B37">
        <v>177</v>
      </c>
      <c r="C37">
        <v>714.4</v>
      </c>
      <c r="D37" t="s">
        <v>29</v>
      </c>
      <c r="E37" t="s">
        <v>30</v>
      </c>
    </row>
    <row r="38" spans="1:5" x14ac:dyDescent="0.35">
      <c r="A38">
        <v>139</v>
      </c>
      <c r="B38">
        <v>1.8</v>
      </c>
      <c r="C38">
        <v>3.1</v>
      </c>
      <c r="D38" t="s">
        <v>27</v>
      </c>
      <c r="E38" t="s">
        <v>28</v>
      </c>
    </row>
    <row r="39" spans="1:5" x14ac:dyDescent="0.35">
      <c r="A39">
        <v>140</v>
      </c>
      <c r="B39">
        <v>500</v>
      </c>
      <c r="C39">
        <v>950</v>
      </c>
      <c r="D39" t="s">
        <v>29</v>
      </c>
      <c r="E39" t="s">
        <v>28</v>
      </c>
    </row>
    <row r="40" spans="1:5" x14ac:dyDescent="0.35">
      <c r="A40">
        <v>406</v>
      </c>
      <c r="B40">
        <v>30</v>
      </c>
      <c r="C40">
        <v>350</v>
      </c>
      <c r="D40" t="s">
        <v>29</v>
      </c>
      <c r="E40" t="s">
        <v>28</v>
      </c>
    </row>
    <row r="41" spans="1:5" x14ac:dyDescent="0.35">
      <c r="A41">
        <v>412</v>
      </c>
      <c r="B41">
        <v>160</v>
      </c>
      <c r="C41">
        <v>836.8</v>
      </c>
      <c r="D41" t="s">
        <v>29</v>
      </c>
      <c r="E4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A7D2-DC36-4545-9D0D-54BC739BE8FD}">
  <dimension ref="A1:C68"/>
  <sheetViews>
    <sheetView workbookViewId="0">
      <selection activeCell="H16" sqref="H16"/>
    </sheetView>
  </sheetViews>
  <sheetFormatPr defaultRowHeight="14.5" x14ac:dyDescent="0.35"/>
  <cols>
    <col min="1" max="1" width="9.7265625" customWidth="1"/>
    <col min="2" max="2" width="19.7265625" customWidth="1"/>
    <col min="3" max="3" width="17.54296875" customWidth="1"/>
  </cols>
  <sheetData>
    <row r="1" spans="1:3" x14ac:dyDescent="0.35">
      <c r="A1" s="2" t="s">
        <v>36</v>
      </c>
      <c r="B1" s="2" t="s">
        <v>37</v>
      </c>
      <c r="C1" s="2" t="s">
        <v>38</v>
      </c>
    </row>
    <row r="2" spans="1:3" x14ac:dyDescent="0.35">
      <c r="A2">
        <v>50</v>
      </c>
      <c r="B2" t="s">
        <v>39</v>
      </c>
      <c r="C2">
        <v>1986</v>
      </c>
    </row>
    <row r="3" spans="1:3" x14ac:dyDescent="0.35">
      <c r="A3">
        <v>51</v>
      </c>
      <c r="B3" t="s">
        <v>40</v>
      </c>
      <c r="C3">
        <v>1959</v>
      </c>
    </row>
    <row r="4" spans="1:3" x14ac:dyDescent="0.35">
      <c r="A4">
        <v>52</v>
      </c>
      <c r="B4" t="s">
        <v>41</v>
      </c>
      <c r="C4">
        <v>1976</v>
      </c>
    </row>
    <row r="5" spans="1:3" x14ac:dyDescent="0.35">
      <c r="A5">
        <v>53</v>
      </c>
      <c r="B5" t="s">
        <v>42</v>
      </c>
      <c r="C5">
        <v>1989</v>
      </c>
    </row>
    <row r="6" spans="1:3" x14ac:dyDescent="0.35">
      <c r="A6">
        <v>54</v>
      </c>
      <c r="B6" t="s">
        <v>43</v>
      </c>
      <c r="C6">
        <v>1983</v>
      </c>
    </row>
    <row r="7" spans="1:3" x14ac:dyDescent="0.35">
      <c r="A7">
        <v>55</v>
      </c>
      <c r="B7" t="s">
        <v>44</v>
      </c>
      <c r="C7">
        <v>1981</v>
      </c>
    </row>
    <row r="8" spans="1:3" x14ac:dyDescent="0.35">
      <c r="A8">
        <v>56</v>
      </c>
      <c r="B8" t="s">
        <v>45</v>
      </c>
      <c r="C8">
        <v>1981</v>
      </c>
    </row>
    <row r="9" spans="1:3" x14ac:dyDescent="0.35">
      <c r="A9">
        <v>57</v>
      </c>
      <c r="B9" t="s">
        <v>46</v>
      </c>
      <c r="C9">
        <v>1942</v>
      </c>
    </row>
    <row r="10" spans="1:3" x14ac:dyDescent="0.35">
      <c r="A10">
        <v>58</v>
      </c>
      <c r="B10" t="s">
        <v>47</v>
      </c>
      <c r="C10">
        <v>1948</v>
      </c>
    </row>
    <row r="11" spans="1:3" x14ac:dyDescent="0.35">
      <c r="A11">
        <v>59</v>
      </c>
      <c r="B11" t="s">
        <v>48</v>
      </c>
      <c r="C11">
        <v>1965</v>
      </c>
    </row>
    <row r="12" spans="1:3" x14ac:dyDescent="0.35">
      <c r="A12">
        <v>60</v>
      </c>
      <c r="B12" t="s">
        <v>49</v>
      </c>
      <c r="C12">
        <v>1974</v>
      </c>
    </row>
    <row r="13" spans="1:3" x14ac:dyDescent="0.35">
      <c r="A13">
        <v>61</v>
      </c>
      <c r="B13" t="s">
        <v>50</v>
      </c>
      <c r="C13">
        <v>1965</v>
      </c>
    </row>
    <row r="14" spans="1:3" x14ac:dyDescent="0.35">
      <c r="A14">
        <v>62</v>
      </c>
      <c r="B14" t="s">
        <v>51</v>
      </c>
      <c r="C14">
        <v>1970</v>
      </c>
    </row>
    <row r="15" spans="1:3" x14ac:dyDescent="0.35">
      <c r="A15">
        <v>63</v>
      </c>
      <c r="B15" t="s">
        <v>52</v>
      </c>
      <c r="C15">
        <v>1979</v>
      </c>
    </row>
    <row r="16" spans="1:3" x14ac:dyDescent="0.35">
      <c r="A16">
        <v>64</v>
      </c>
      <c r="B16" t="s">
        <v>53</v>
      </c>
      <c r="C16">
        <v>1974</v>
      </c>
    </row>
    <row r="17" spans="1:3" x14ac:dyDescent="0.35">
      <c r="A17">
        <v>65</v>
      </c>
      <c r="B17" t="s">
        <v>54</v>
      </c>
      <c r="C17">
        <v>1985</v>
      </c>
    </row>
    <row r="18" spans="1:3" x14ac:dyDescent="0.35">
      <c r="A18">
        <v>66</v>
      </c>
      <c r="B18" t="s">
        <v>55</v>
      </c>
      <c r="C18">
        <v>1986</v>
      </c>
    </row>
    <row r="19" spans="1:3" x14ac:dyDescent="0.35">
      <c r="A19">
        <v>67</v>
      </c>
      <c r="B19" t="s">
        <v>56</v>
      </c>
      <c r="C19">
        <v>1958</v>
      </c>
    </row>
    <row r="20" spans="1:3" x14ac:dyDescent="0.35">
      <c r="A20">
        <v>68</v>
      </c>
      <c r="B20" t="s">
        <v>57</v>
      </c>
      <c r="C20">
        <v>1937</v>
      </c>
    </row>
    <row r="21" spans="1:3" x14ac:dyDescent="0.35">
      <c r="A21">
        <v>69</v>
      </c>
      <c r="B21" t="s">
        <v>58</v>
      </c>
      <c r="C21">
        <v>1974</v>
      </c>
    </row>
    <row r="22" spans="1:3" x14ac:dyDescent="0.35">
      <c r="A22">
        <v>70</v>
      </c>
      <c r="B22" t="s">
        <v>59</v>
      </c>
      <c r="C22">
        <v>1959</v>
      </c>
    </row>
    <row r="23" spans="1:3" x14ac:dyDescent="0.35">
      <c r="A23">
        <v>71</v>
      </c>
      <c r="B23" t="s">
        <v>60</v>
      </c>
      <c r="C23">
        <v>1969</v>
      </c>
    </row>
    <row r="24" spans="1:3" x14ac:dyDescent="0.35">
      <c r="A24">
        <v>72</v>
      </c>
      <c r="B24" t="s">
        <v>61</v>
      </c>
      <c r="C24">
        <v>1982</v>
      </c>
    </row>
    <row r="25" spans="1:3" x14ac:dyDescent="0.35">
      <c r="A25">
        <v>73</v>
      </c>
      <c r="B25" t="s">
        <v>62</v>
      </c>
      <c r="C25">
        <v>1984</v>
      </c>
    </row>
    <row r="26" spans="1:3" x14ac:dyDescent="0.35">
      <c r="A26">
        <v>74</v>
      </c>
      <c r="B26" t="s">
        <v>63</v>
      </c>
      <c r="C26">
        <v>1986</v>
      </c>
    </row>
    <row r="27" spans="1:3" x14ac:dyDescent="0.35">
      <c r="A27">
        <v>75</v>
      </c>
      <c r="B27" t="s">
        <v>64</v>
      </c>
      <c r="C27">
        <v>1968</v>
      </c>
    </row>
    <row r="28" spans="1:3" x14ac:dyDescent="0.35">
      <c r="A28">
        <v>76</v>
      </c>
      <c r="B28" t="s">
        <v>65</v>
      </c>
      <c r="C28">
        <v>1972</v>
      </c>
    </row>
    <row r="29" spans="1:3" x14ac:dyDescent="0.35">
      <c r="A29">
        <v>77</v>
      </c>
      <c r="B29" t="s">
        <v>66</v>
      </c>
      <c r="C29">
        <v>1964</v>
      </c>
    </row>
    <row r="30" spans="1:3" x14ac:dyDescent="0.35">
      <c r="A30">
        <v>78</v>
      </c>
      <c r="B30" t="s">
        <v>67</v>
      </c>
      <c r="C30">
        <v>1974</v>
      </c>
    </row>
    <row r="31" spans="1:3" x14ac:dyDescent="0.35">
      <c r="A31">
        <v>79</v>
      </c>
      <c r="B31" t="s">
        <v>68</v>
      </c>
      <c r="C31">
        <v>1975</v>
      </c>
    </row>
    <row r="32" spans="1:3" x14ac:dyDescent="0.35">
      <c r="A32">
        <v>80</v>
      </c>
      <c r="B32" t="s">
        <v>69</v>
      </c>
      <c r="C32">
        <v>1908</v>
      </c>
    </row>
    <row r="33" spans="1:3" x14ac:dyDescent="0.35">
      <c r="A33">
        <v>81</v>
      </c>
      <c r="B33" t="s">
        <v>70</v>
      </c>
      <c r="C33">
        <v>1921</v>
      </c>
    </row>
    <row r="34" spans="1:3" x14ac:dyDescent="0.35">
      <c r="A34">
        <v>82</v>
      </c>
      <c r="B34" t="s">
        <v>71</v>
      </c>
      <c r="C34">
        <v>1976</v>
      </c>
    </row>
    <row r="35" spans="1:3" x14ac:dyDescent="0.35">
      <c r="A35">
        <v>83</v>
      </c>
      <c r="B35" t="s">
        <v>72</v>
      </c>
      <c r="C35">
        <v>1978</v>
      </c>
    </row>
    <row r="36" spans="1:3" x14ac:dyDescent="0.35">
      <c r="A36">
        <v>84</v>
      </c>
      <c r="B36" t="s">
        <v>73</v>
      </c>
      <c r="C36">
        <v>1924</v>
      </c>
    </row>
    <row r="37" spans="1:3" x14ac:dyDescent="0.35">
      <c r="A37">
        <v>85</v>
      </c>
      <c r="B37" t="s">
        <v>74</v>
      </c>
      <c r="C37">
        <v>1940</v>
      </c>
    </row>
    <row r="38" spans="1:3" x14ac:dyDescent="0.35">
      <c r="A38">
        <v>86</v>
      </c>
      <c r="B38" t="s">
        <v>75</v>
      </c>
      <c r="C38">
        <v>1974</v>
      </c>
    </row>
    <row r="39" spans="1:3" x14ac:dyDescent="0.35">
      <c r="A39">
        <v>87</v>
      </c>
      <c r="B39" t="s">
        <v>76</v>
      </c>
      <c r="C39">
        <v>1979</v>
      </c>
    </row>
    <row r="40" spans="1:3" x14ac:dyDescent="0.35">
      <c r="A40">
        <v>88</v>
      </c>
      <c r="B40" t="s">
        <v>77</v>
      </c>
      <c r="C40">
        <v>1952</v>
      </c>
    </row>
    <row r="41" spans="1:3" x14ac:dyDescent="0.35">
      <c r="A41">
        <v>89</v>
      </c>
      <c r="B41" t="s">
        <v>78</v>
      </c>
      <c r="C41">
        <v>1943</v>
      </c>
    </row>
    <row r="42" spans="1:3" x14ac:dyDescent="0.35">
      <c r="A42">
        <v>90</v>
      </c>
      <c r="B42" t="s">
        <v>79</v>
      </c>
      <c r="C42">
        <v>1947</v>
      </c>
    </row>
    <row r="43" spans="1:3" x14ac:dyDescent="0.35">
      <c r="A43">
        <v>91</v>
      </c>
      <c r="B43" t="s">
        <v>80</v>
      </c>
      <c r="C43">
        <v>1967</v>
      </c>
    </row>
    <row r="44" spans="1:3" x14ac:dyDescent="0.35">
      <c r="A44">
        <v>92</v>
      </c>
      <c r="B44" t="s">
        <v>81</v>
      </c>
      <c r="C44">
        <v>1967</v>
      </c>
    </row>
    <row r="45" spans="1:3" x14ac:dyDescent="0.35">
      <c r="A45">
        <v>93</v>
      </c>
      <c r="B45" t="s">
        <v>82</v>
      </c>
      <c r="C45">
        <v>1975</v>
      </c>
    </row>
    <row r="46" spans="1:3" x14ac:dyDescent="0.35">
      <c r="A46">
        <v>94</v>
      </c>
      <c r="B46" t="s">
        <v>83</v>
      </c>
      <c r="C46">
        <v>1965</v>
      </c>
    </row>
    <row r="47" spans="1:3" x14ac:dyDescent="0.35">
      <c r="A47">
        <v>95</v>
      </c>
      <c r="B47" t="s">
        <v>84</v>
      </c>
      <c r="C47">
        <v>1981</v>
      </c>
    </row>
    <row r="48" spans="1:3" x14ac:dyDescent="0.35">
      <c r="A48">
        <v>150</v>
      </c>
      <c r="B48" t="s">
        <v>85</v>
      </c>
      <c r="C48">
        <v>1905</v>
      </c>
    </row>
    <row r="49" spans="1:3" x14ac:dyDescent="0.35">
      <c r="A49">
        <v>151</v>
      </c>
      <c r="B49" t="s">
        <v>86</v>
      </c>
      <c r="C49">
        <v>1919</v>
      </c>
    </row>
    <row r="50" spans="1:3" x14ac:dyDescent="0.35">
      <c r="A50">
        <v>152</v>
      </c>
      <c r="B50" t="s">
        <v>87</v>
      </c>
      <c r="C50">
        <v>1997</v>
      </c>
    </row>
    <row r="51" spans="1:3" x14ac:dyDescent="0.35">
      <c r="A51">
        <v>153</v>
      </c>
      <c r="B51" t="s">
        <v>88</v>
      </c>
      <c r="C51">
        <v>1929</v>
      </c>
    </row>
    <row r="52" spans="1:3" x14ac:dyDescent="0.35">
      <c r="A52">
        <v>154</v>
      </c>
      <c r="B52" t="s">
        <v>89</v>
      </c>
      <c r="C52">
        <v>1988</v>
      </c>
    </row>
    <row r="53" spans="1:3" x14ac:dyDescent="0.35">
      <c r="A53">
        <v>155</v>
      </c>
      <c r="B53" t="s">
        <v>90</v>
      </c>
      <c r="C53">
        <v>1982</v>
      </c>
    </row>
    <row r="54" spans="1:3" x14ac:dyDescent="0.35">
      <c r="A54">
        <v>156</v>
      </c>
      <c r="B54" t="s">
        <v>91</v>
      </c>
      <c r="C54">
        <v>1982</v>
      </c>
    </row>
    <row r="55" spans="1:3" x14ac:dyDescent="0.35">
      <c r="A55">
        <v>157</v>
      </c>
      <c r="B55" t="s">
        <v>92</v>
      </c>
      <c r="C55">
        <v>1982</v>
      </c>
    </row>
    <row r="56" spans="1:3" x14ac:dyDescent="0.35">
      <c r="A56">
        <v>158</v>
      </c>
      <c r="B56" t="s">
        <v>93</v>
      </c>
      <c r="C56">
        <v>1983</v>
      </c>
    </row>
    <row r="57" spans="1:3" x14ac:dyDescent="0.35">
      <c r="A57">
        <v>159</v>
      </c>
      <c r="B57" t="s">
        <v>94</v>
      </c>
      <c r="C57">
        <v>1985</v>
      </c>
    </row>
    <row r="58" spans="1:3" x14ac:dyDescent="0.35">
      <c r="A58">
        <v>160</v>
      </c>
      <c r="B58" t="s">
        <v>95</v>
      </c>
      <c r="C58">
        <v>1979</v>
      </c>
    </row>
    <row r="59" spans="1:3" x14ac:dyDescent="0.35">
      <c r="A59">
        <v>161</v>
      </c>
      <c r="B59" t="s">
        <v>96</v>
      </c>
      <c r="C59">
        <v>1984</v>
      </c>
    </row>
    <row r="60" spans="1:3" x14ac:dyDescent="0.35">
      <c r="A60">
        <v>162</v>
      </c>
      <c r="B60" t="s">
        <v>97</v>
      </c>
      <c r="C60">
        <v>1950</v>
      </c>
    </row>
    <row r="61" spans="1:3" x14ac:dyDescent="0.35">
      <c r="A61">
        <v>163</v>
      </c>
      <c r="B61" t="s">
        <v>98</v>
      </c>
      <c r="C61">
        <v>1955</v>
      </c>
    </row>
    <row r="62" spans="1:3" x14ac:dyDescent="0.35">
      <c r="A62">
        <v>164</v>
      </c>
      <c r="B62" t="s">
        <v>99</v>
      </c>
      <c r="C62">
        <v>1965</v>
      </c>
    </row>
    <row r="63" spans="1:3" x14ac:dyDescent="0.35">
      <c r="A63">
        <v>165</v>
      </c>
      <c r="B63" t="s">
        <v>100</v>
      </c>
      <c r="C63">
        <v>1967</v>
      </c>
    </row>
    <row r="64" spans="1:3" x14ac:dyDescent="0.35">
      <c r="A64">
        <v>166</v>
      </c>
      <c r="B64" t="s">
        <v>101</v>
      </c>
      <c r="C64">
        <v>1946</v>
      </c>
    </row>
    <row r="65" spans="1:3" x14ac:dyDescent="0.35">
      <c r="A65">
        <v>167</v>
      </c>
      <c r="B65" t="s">
        <v>102</v>
      </c>
      <c r="C65">
        <v>1982</v>
      </c>
    </row>
    <row r="66" spans="1:3" x14ac:dyDescent="0.35">
      <c r="A66">
        <v>168</v>
      </c>
      <c r="B66" t="s">
        <v>103</v>
      </c>
      <c r="C66">
        <v>1956</v>
      </c>
    </row>
    <row r="67" spans="1:3" x14ac:dyDescent="0.35">
      <c r="A67">
        <v>169</v>
      </c>
      <c r="B67" t="s">
        <v>104</v>
      </c>
      <c r="C67">
        <v>1985</v>
      </c>
    </row>
    <row r="68" spans="1:3" x14ac:dyDescent="0.3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741-37C0-4F85-A445-D22C71C486EB}">
  <dimension ref="A1:B86"/>
  <sheetViews>
    <sheetView topLeftCell="A22" workbookViewId="0">
      <selection activeCell="G17" sqref="G17"/>
    </sheetView>
  </sheetViews>
  <sheetFormatPr defaultRowHeight="14.5" x14ac:dyDescent="0.35"/>
  <cols>
    <col min="1" max="1" width="17.90625" customWidth="1"/>
    <col min="2" max="2" width="9.7265625" customWidth="1"/>
  </cols>
  <sheetData>
    <row r="1" spans="1:2" x14ac:dyDescent="0.35">
      <c r="A1" s="2" t="s">
        <v>31</v>
      </c>
      <c r="B1" s="2" t="s">
        <v>36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CAB2-8A94-4ED9-95D8-3E528915A521}">
  <dimension ref="A1:B9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s="2" t="s">
        <v>4</v>
      </c>
      <c r="B1" s="2" t="s">
        <v>37</v>
      </c>
    </row>
    <row r="2" spans="1:2" x14ac:dyDescent="0.35">
      <c r="A2">
        <v>1</v>
      </c>
      <c r="B2" t="s">
        <v>106</v>
      </c>
    </row>
    <row r="3" spans="1:2" x14ac:dyDescent="0.35">
      <c r="A3">
        <v>2</v>
      </c>
      <c r="B3" t="s">
        <v>107</v>
      </c>
    </row>
    <row r="4" spans="1:2" x14ac:dyDescent="0.35">
      <c r="A4">
        <v>3</v>
      </c>
      <c r="B4" t="s">
        <v>108</v>
      </c>
    </row>
    <row r="5" spans="1:2" x14ac:dyDescent="0.35">
      <c r="A5">
        <v>4</v>
      </c>
      <c r="B5" t="s">
        <v>109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111</v>
      </c>
    </row>
    <row r="8" spans="1:2" x14ac:dyDescent="0.35">
      <c r="A8">
        <v>7</v>
      </c>
      <c r="B8" t="s">
        <v>112</v>
      </c>
    </row>
    <row r="9" spans="1:2" x14ac:dyDescent="0.35">
      <c r="A9">
        <v>8</v>
      </c>
      <c r="B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Garg</dc:creator>
  <cp:lastModifiedBy>Data Nerd</cp:lastModifiedBy>
  <dcterms:created xsi:type="dcterms:W3CDTF">2024-02-25T18:41:07Z</dcterms:created>
  <dcterms:modified xsi:type="dcterms:W3CDTF">2024-02-25T20:26:19Z</dcterms:modified>
</cp:coreProperties>
</file>