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Ravikant Sharma\OneDrive\Desktop\"/>
    </mc:Choice>
  </mc:AlternateContent>
  <xr:revisionPtr revIDLastSave="0" documentId="13_ncr:1_{CA429D0D-9537-4C53-B97F-056DB5BBA97C}" xr6:coauthVersionLast="47" xr6:coauthVersionMax="47" xr10:uidLastSave="{00000000-0000-0000-0000-000000000000}"/>
  <bookViews>
    <workbookView xWindow="-120" yWindow="-120" windowWidth="20730" windowHeight="11040" activeTab="2" xr2:uid="{F8420BDF-C08E-4FBB-891B-F574F63AC6D0}"/>
  </bookViews>
  <sheets>
    <sheet name="BlinkIT Grocery Data" sheetId="1" r:id="rId1"/>
    <sheet name="Sheets Design" sheetId="5" r:id="rId2"/>
    <sheet name="Dashboard" sheetId="6" r:id="rId3"/>
  </sheets>
  <definedNames>
    <definedName name="_xlchart.v2.0" hidden="1">'Sheets Design'!$D$78:$D$80</definedName>
    <definedName name="_xlchart.v2.1" hidden="1">'Sheets Design'!$E$77</definedName>
    <definedName name="_xlchart.v2.2" hidden="1">'Sheets Design'!$E$78:$E$80</definedName>
    <definedName name="_xlchart.v2.3" hidden="1">'Sheets Design'!$D$78:$D$80</definedName>
    <definedName name="_xlchart.v2.4" hidden="1">'Sheets Design'!$E$77</definedName>
    <definedName name="_xlchart.v2.5" hidden="1">'Sheets Design'!$E$78:$E$80</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D79" i="5" l="1"/>
  <c r="D78" i="5"/>
  <c r="D80" i="5"/>
  <c r="E78" i="5"/>
  <c r="E79" i="5"/>
  <c r="E80" i="5"/>
  <c r="D7" i="5"/>
  <c r="C7" i="5"/>
  <c r="B7" i="5"/>
  <c r="A7" i="5"/>
</calcChain>
</file>

<file path=xl/sharedStrings.xml><?xml version="1.0" encoding="utf-8"?>
<sst xmlns="http://schemas.openxmlformats.org/spreadsheetml/2006/main" count="59755" uniqueCount="1632">
  <si>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</si>
  <si>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</si>
  <si>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</si>
  <si>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</si>
  <si>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</si>
  <si>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</si>
  <si>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</si>
  <si>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</si>
  <si>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</si>
  <si>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</si>
  <si>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</si>
  <si>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</si>
  <si>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</si>
  <si>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</si>
  <si>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</si>
  <si>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</si>
  <si>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</si>
  <si>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</si>
  <si>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</si>
  <si>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</si>
  <si>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</si>
  <si>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</si>
  <si>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</si>
  <si>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</si>
  <si>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</si>
  <si>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</si>
  <si>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</si>
  <si>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</si>
  <si>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</si>
  <si>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</si>
  <si>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</si>
  <si>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</si>
  <si>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</si>
  <si>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</si>
  <si>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</si>
  <si>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</si>
  <si>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</si>
  <si>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</si>
  <si>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</si>
  <si>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</si>
  <si>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</si>
  <si>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</si>
  <si>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</si>
  <si>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</si>
  <si>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</si>
  <si>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</si>
  <si>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</si>
  <si>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</si>
  <si>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</si>
  <si>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</si>
  <si>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</si>
  <si>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</si>
  <si>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</si>
  <si>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</si>
  <si>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</si>
  <si>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</si>
  <si>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</si>
  <si>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</si>
  <si>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</si>
  <si>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</si>
  <si>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</si>
  <si>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</si>
  <si>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</si>
  <si>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</si>
  <si>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</si>
  <si>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</si>
  <si>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</si>
  <si>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</si>
  <si>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</si>
  <si>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</si>
  <si>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</si>
  <si>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</si>
  <si>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</si>
  <si>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</si>
  <si>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</si>
  <si>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</si>
  <si>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</si>
  <si>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</si>
  <si>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</si>
  <si>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</si>
  <si>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</si>
  <si>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</si>
  <si>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</si>
  <si>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</si>
  <si>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</si>
  <si>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</si>
  <si>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</si>
  <si>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</si>
  <si>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</si>
  <si>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</si>
  <si>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</si>
  <si>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</si>
  <si>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</si>
  <si>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</si>
  <si>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</si>
  <si>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</si>
  <si>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</si>
  <si>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</si>
  <si>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</si>
  <si>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</si>
  <si>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</si>
  <si>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</si>
  <si>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</si>
  <si>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</si>
  <si>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</si>
  <si>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</si>
  <si>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</si>
  <si>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</si>
  <si>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</si>
  <si>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</si>
  <si>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</si>
  <si>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</si>
  <si>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</si>
  <si>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</si>
  <si>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</si>
  <si>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</si>
  <si>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</si>
  <si>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</si>
  <si>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</si>
  <si>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</si>
  <si>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</si>
  <si>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</si>
  <si>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</si>
  <si>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</si>
  <si>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</si>
  <si>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</si>
  <si>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</si>
  <si>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</si>
  <si>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</si>
  <si>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</si>
  <si>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</si>
  <si>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</si>
  <si>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</si>
  <si>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</si>
  <si>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</si>
  <si>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</si>
  <si>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</si>
  <si>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</si>
  <si>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</si>
  <si>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</si>
  <si>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</si>
  <si>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</si>
  <si>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</si>
  <si>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</si>
  <si>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</si>
  <si>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</si>
  <si>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</si>
  <si>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</si>
  <si>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</si>
  <si>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</si>
  <si>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</si>
  <si>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</si>
  <si>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</si>
  <si>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</si>
  <si>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</si>
  <si>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</si>
  <si>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</si>
  <si>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</si>
  <si>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</si>
  <si>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</si>
  <si>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</si>
  <si>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</si>
  <si>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</si>
  <si>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</si>
  <si>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</si>
  <si>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</si>
  <si>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</si>
  <si>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</si>
  <si>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</si>
  <si>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</si>
  <si>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</si>
  <si>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</si>
  <si>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</si>
  <si>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</si>
  <si>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</si>
  <si>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</si>
  <si>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</si>
  <si>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</si>
  <si>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</si>
  <si>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</si>
  <si>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</si>
  <si>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</si>
  <si>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</si>
  <si>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</si>
  <si>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</si>
  <si>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</si>
  <si>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</si>
  <si>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</si>
  <si>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</si>
  <si>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</si>
  <si>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</si>
  <si>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</si>
  <si>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</si>
  <si>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</si>
  <si>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</si>
  <si>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</si>
  <si>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</si>
  <si>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</si>
  <si>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</si>
  <si>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</si>
  <si>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</si>
  <si>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</si>
  <si>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</si>
  <si>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</si>
  <si>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</si>
  <si>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</si>
  <si>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</si>
  <si>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</si>
  <si>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</si>
  <si>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</si>
  <si>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</si>
  <si>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</si>
  <si>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</si>
  <si>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</si>
  <si>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</si>
  <si>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</si>
  <si>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</si>
  <si>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</si>
  <si>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</si>
  <si>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</si>
  <si>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</si>
  <si>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</si>
  <si>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</si>
  <si>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</si>
  <si>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</si>
  <si>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</si>
  <si>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</si>
  <si>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</si>
  <si>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</si>
  <si>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</si>
  <si>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</si>
  <si>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</si>
  <si>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</si>
  <si>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</si>
  <si>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</si>
  <si>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</si>
  <si>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</si>
  <si>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</si>
  <si>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</si>
  <si>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</si>
  <si>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</si>
  <si>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</si>
  <si>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</si>
  <si>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</si>
  <si>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</si>
  <si>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</si>
  <si>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</si>
  <si>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</si>
  <si>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</si>
  <si>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</si>
  <si>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</si>
  <si>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</si>
  <si>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</si>
  <si>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</si>
  <si>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</si>
  <si>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</si>
  <si>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</si>
  <si>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</si>
  <si>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</si>
  <si>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</si>
  <si>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</si>
  <si>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</si>
  <si>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</si>
  <si>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</si>
  <si>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</si>
  <si>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</si>
  <si>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</si>
  <si>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</si>
  <si>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</si>
  <si>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</si>
  <si>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</si>
  <si>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</si>
  <si>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</si>
  <si>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</si>
  <si>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</si>
  <si>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</si>
  <si>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</si>
  <si>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</si>
  <si>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</si>
  <si>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</si>
  <si>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</si>
  <si>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</si>
  <si>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</si>
  <si>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</si>
  <si>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</si>
  <si>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</si>
  <si>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</si>
  <si>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</si>
  <si>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</si>
  <si>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</si>
  <si>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</si>
  <si>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</si>
  <si>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</si>
  <si>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</si>
  <si>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</si>
  <si>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</si>
  <si>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</si>
  <si>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</si>
  <si>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</si>
  <si>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</si>
  <si>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</si>
  <si>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</si>
  <si>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</si>
  <si>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</si>
  <si>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</si>
  <si>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</si>
  <si>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</si>
  <si>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</si>
  <si>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</si>
  <si>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</si>
  <si>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</si>
  <si>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</si>
  <si>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</si>
  <si>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</si>
  <si>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</si>
  <si>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</si>
  <si>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</si>
  <si>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</si>
  <si>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</si>
  <si>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</si>
  <si>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</si>
  <si>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</si>
  <si>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</si>
  <si>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</si>
  <si>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</si>
  <si>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</si>
  <si>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</si>
  <si>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</si>
  <si>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</si>
  <si>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</si>
  <si>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</si>
  <si>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</si>
  <si>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</si>
  <si>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</si>
  <si>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</si>
  <si>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</si>
  <si>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</si>
  <si>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</si>
  <si>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</si>
  <si>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</si>
  <si>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</si>
  <si>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</si>
  <si>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</si>
  <si>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</si>
  <si>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</si>
  <si>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</si>
  <si>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</si>
  <si>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</si>
  <si>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</si>
  <si>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</si>
  <si>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</si>
  <si>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</si>
  <si>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</si>
  <si>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</si>
  <si>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</si>
  <si>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</si>
  <si>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</si>
  <si>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</si>
  <si>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</si>
  <si>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</si>
  <si>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</si>
  <si>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</si>
  <si>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</si>
  <si>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</si>
  <si>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</si>
  <si>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</si>
  <si>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</si>
  <si>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</si>
  <si>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</si>
  <si>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</si>
  <si>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</si>
  <si>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</si>
  <si>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</si>
  <si>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</si>
  <si>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</si>
  <si>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</si>
  <si>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</si>
  <si>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</si>
  <si>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</si>
  <si>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</si>
  <si>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</si>
  <si>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</si>
  <si>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</si>
  <si>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</si>
  <si>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</si>
  <si>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</si>
  <si>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</si>
  <si>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</si>
  <si>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</si>
  <si>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</si>
  <si>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</si>
  <si>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</si>
  <si>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</si>
  <si>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</si>
  <si>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</si>
  <si>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</si>
  <si>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</si>
  <si>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</si>
  <si>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</si>
  <si>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</si>
  <si>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</si>
  <si>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</si>
  <si>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</si>
  <si>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</si>
  <si>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</si>
  <si>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</si>
  <si>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</si>
  <si>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</si>
  <si>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</si>
  <si>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</si>
  <si>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</si>
  <si>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</si>
  <si>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</si>
  <si>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</si>
  <si>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</si>
  <si>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</si>
  <si>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</si>
  <si>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</si>
  <si>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</si>
  <si>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</si>
  <si>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</si>
  <si>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</si>
  <si>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</si>
  <si>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</si>
  <si>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</si>
  <si>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</si>
  <si>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</si>
  <si>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</si>
  <si>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</si>
  <si>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</si>
  <si>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</si>
  <si>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</si>
  <si>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</si>
  <si>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</si>
  <si>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</si>
  <si>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</si>
  <si>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</si>
  <si>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</si>
  <si>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</si>
  <si>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</si>
  <si>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</si>
  <si>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</si>
  <si>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</si>
  <si>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</si>
  <si>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</si>
  <si>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</si>
  <si>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</si>
  <si>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</si>
  <si>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</si>
  <si>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</si>
  <si>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</si>
  <si>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</si>
  <si>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</si>
  <si>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</si>
  <si>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</si>
  <si>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</si>
  <si>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</si>
  <si>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</si>
  <si>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</si>
  <si>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</si>
  <si>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</si>
  <si>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</si>
  <si>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</si>
  <si>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</si>
  <si>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</si>
  <si>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</si>
  <si>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</si>
  <si>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</si>
  <si>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</si>
  <si>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</si>
  <si>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</si>
  <si>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</si>
  <si>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</si>
  <si>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</si>
  <si>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</si>
  <si>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</si>
  <si>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</si>
  <si>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</si>
  <si>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</si>
  <si>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</si>
  <si>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</si>
  <si>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</si>
  <si>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</si>
  <si>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</si>
  <si>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</si>
  <si>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</si>
  <si>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</si>
  <si>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</si>
  <si>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</si>
  <si>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</si>
  <si>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</si>
  <si>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</si>
  <si>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</si>
  <si>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</si>
  <si>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</si>
  <si>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</si>
  <si>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</si>
  <si>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</si>
  <si>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</si>
  <si>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</si>
  <si>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</si>
  <si>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</si>
  <si>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</si>
  <si>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</si>
  <si>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</si>
  <si>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</si>
  <si>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</si>
  <si>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</si>
  <si>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</si>
  <si>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</si>
  <si>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</si>
  <si>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</si>
  <si>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</si>
  <si>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</si>
  <si>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</si>
  <si>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</si>
  <si>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</si>
  <si>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</si>
  <si>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</si>
  <si>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</si>
  <si>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</si>
  <si>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</si>
  <si>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</si>
  <si>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</si>
  <si>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</si>
  <si>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</si>
  <si>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</si>
  <si>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</si>
  <si>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</si>
  <si>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</si>
  <si>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</si>
  <si>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</si>
  <si>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</si>
  <si>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</si>
  <si>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</si>
  <si>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</si>
  <si>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</si>
  <si>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</si>
  <si>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</si>
  <si>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</si>
  <si>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</si>
  <si>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</si>
  <si>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</si>
  <si>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</si>
  <si>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</si>
  <si>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</si>
  <si>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</si>
  <si>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</si>
  <si>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</si>
  <si>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</si>
  <si>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</si>
  <si>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</si>
  <si>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</si>
  <si>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</si>
  <si>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</si>
  <si>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</si>
  <si>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</si>
  <si>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</si>
  <si>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</si>
  <si>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</si>
  <si>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</si>
  <si>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</si>
  <si>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</si>
  <si>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</si>
  <si>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</si>
  <si>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</si>
  <si>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</si>
  <si>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</si>
  <si>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</si>
  <si>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</si>
  <si>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</si>
  <si>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</si>
  <si>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</si>
  <si>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</si>
  <si>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</si>
  <si>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</si>
  <si>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</si>
  <si>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</si>
  <si>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</si>
  <si>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</si>
  <si>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</si>
  <si>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</si>
  <si>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</si>
  <si>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</si>
  <si>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</si>
  <si>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</si>
  <si>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</si>
  <si>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</si>
  <si>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</si>
  <si>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</si>
  <si>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</si>
  <si>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</si>
  <si>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</si>
  <si>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</si>
  <si>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</si>
  <si>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</si>
  <si>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</si>
  <si>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</si>
  <si>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</si>
  <si>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</si>
  <si>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</si>
  <si>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</si>
  <si>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</si>
  <si>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</si>
  <si>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</si>
  <si>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</si>
  <si>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</si>
  <si>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</si>
  <si>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</si>
  <si>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</si>
  <si>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</si>
  <si>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</si>
  <si>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</si>
  <si>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</si>
  <si>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</si>
  <si>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</si>
  <si>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</si>
  <si>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</si>
  <si>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</si>
  <si>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</si>
  <si>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</si>
  <si>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</si>
  <si>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</si>
  <si>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</si>
  <si>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</si>
  <si>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</si>
  <si>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</si>
  <si>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</si>
  <si>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</si>
  <si>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</si>
  <si>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</si>
  <si>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</si>
  <si>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</si>
  <si>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</si>
  <si>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</si>
  <si>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</si>
  <si>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</si>
  <si>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</si>
  <si>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</si>
  <si>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</si>
  <si>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</si>
  <si>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</si>
  <si>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</si>
  <si>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</si>
  <si>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</si>
  <si>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</si>
  <si>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</si>
  <si>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</si>
  <si>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</si>
  <si>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</si>
  <si>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</si>
  <si>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</si>
  <si>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</si>
  <si>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</si>
  <si>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</si>
  <si>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</si>
  <si>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</si>
  <si>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</si>
  <si>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</si>
  <si>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</si>
  <si>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</si>
  <si>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</si>
  <si>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</si>
  <si>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</si>
  <si>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</si>
  <si>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</si>
  <si>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</si>
  <si>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</si>
  <si>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</si>
  <si>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</si>
  <si>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</si>
  <si>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</si>
  <si>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</si>
  <si>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</si>
  <si>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</si>
  <si>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</si>
  <si>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</si>
  <si>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</si>
  <si>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</si>
  <si>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</si>
  <si>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</si>
  <si>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</si>
  <si>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</si>
  <si>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</si>
  <si>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</si>
  <si>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</si>
  <si>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</si>
  <si>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</si>
  <si>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</si>
  <si>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</si>
  <si>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</si>
  <si>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</si>
  <si>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</si>
  <si>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</si>
  <si>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</si>
  <si>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</si>
  <si>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</si>
  <si>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</si>
  <si>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</si>
  <si>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</si>
  <si>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</si>
  <si>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</si>
  <si>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</si>
  <si>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</si>
  <si>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</si>
  <si>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</si>
  <si>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</si>
  <si>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</si>
  <si>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</si>
  <si>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</si>
  <si>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</si>
  <si>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</si>
  <si>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</si>
  <si>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</si>
  <si>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</si>
  <si>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</si>
  <si>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</si>
  <si>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</si>
  <si>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</si>
  <si>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</si>
  <si>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</si>
  <si>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</si>
  <si>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</si>
  <si>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</si>
  <si>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</si>
  <si>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</si>
  <si>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</si>
  <si>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</si>
  <si>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</si>
  <si>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</si>
  <si>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</si>
  <si>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</si>
  <si>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</si>
  <si>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</si>
  <si>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</si>
  <si>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</si>
  <si>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</si>
  <si>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</si>
  <si>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</si>
  <si>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</si>
  <si>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</si>
  <si>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</si>
  <si>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</si>
  <si>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</si>
  <si>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</si>
  <si>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</si>
  <si>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</si>
  <si>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</si>
  <si>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</si>
  <si>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</si>
  <si>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</si>
  <si>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</si>
  <si>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</si>
  <si>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</si>
  <si>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</si>
  <si>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</si>
  <si>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</si>
  <si>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</si>
  <si>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</si>
  <si>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</si>
  <si>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</si>
  <si>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</si>
  <si>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</si>
  <si>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</si>
  <si>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</si>
  <si>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</si>
  <si>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</si>
  <si>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</si>
  <si>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</si>
  <si>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</si>
  <si>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</si>
  <si>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</si>
  <si>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</si>
  <si>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</si>
  <si>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</si>
  <si>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</si>
  <si>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</si>
  <si>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</si>
  <si>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</si>
  <si>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</si>
  <si>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</si>
  <si>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</si>
  <si>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</si>
  <si>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</si>
  <si>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</si>
  <si>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</si>
  <si>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</si>
  <si>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</si>
  <si>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</si>
  <si>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</si>
  <si>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</si>
  <si>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</si>
  <si>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</si>
  <si>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</si>
  <si>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</si>
  <si>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</si>
  <si>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</si>
  <si>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</si>
  <si>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</si>
  <si>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</si>
  <si>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</si>
  <si>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</si>
  <si>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</si>
  <si>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</si>
  <si>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</si>
  <si>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</si>
  <si>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</si>
  <si>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</si>
  <si>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</si>
  <si>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</si>
  <si>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</si>
  <si>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</si>
  <si>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</si>
  <si>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</si>
  <si>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</si>
  <si>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</si>
  <si>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</si>
  <si>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</si>
  <si>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</si>
  <si>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</si>
  <si>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</si>
  <si>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</si>
  <si>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</si>
  <si>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</si>
  <si>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</si>
  <si>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</si>
  <si>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</si>
  <si>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</si>
  <si>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</si>
  <si>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</si>
  <si>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</si>
  <si>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</si>
  <si>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</si>
  <si>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</si>
  <si>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</si>
  <si>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</si>
  <si>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</si>
  <si>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</si>
  <si>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</si>
  <si>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</si>
  <si>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</si>
  <si>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</si>
  <si>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</si>
  <si>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</si>
  <si>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</si>
  <si>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</si>
  <si>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</si>
  <si>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</si>
  <si>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</si>
  <si>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</si>
  <si>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</si>
  <si>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</si>
  <si>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</si>
  <si>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</si>
  <si>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</si>
  <si>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</si>
  <si>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</si>
  <si>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</si>
  <si>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</si>
  <si>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</si>
  <si>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</si>
  <si>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</si>
  <si>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</si>
  <si>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</si>
  <si>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</si>
  <si>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</si>
  <si>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</si>
  <si>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</si>
  <si>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</si>
  <si>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</si>
  <si>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</si>
  <si>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</si>
  <si>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</si>
  <si>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</si>
  <si>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</si>
  <si>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</si>
  <si>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</si>
  <si>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</si>
  <si>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</si>
  <si>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</si>
  <si>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</si>
  <si>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</si>
  <si>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</si>
  <si>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</si>
  <si>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</si>
  <si>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</si>
  <si>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</si>
  <si>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</si>
  <si>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</si>
  <si>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</si>
  <si>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</si>
  <si>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</si>
  <si>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</si>
  <si>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</si>
  <si>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</si>
  <si>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</si>
  <si>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</si>
  <si>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</si>
  <si>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</si>
  <si>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</si>
  <si>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</si>
  <si>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</si>
  <si>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</si>
  <si>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</si>
  <si>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</si>
  <si>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</si>
  <si>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</si>
  <si>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</si>
  <si>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</si>
  <si>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</si>
  <si>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</si>
  <si>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</si>
  <si>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</si>
  <si>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</si>
  <si>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</si>
  <si>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</si>
  <si>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</si>
  <si>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</si>
  <si>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</si>
  <si>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</si>
  <si>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</si>
  <si>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</si>
  <si>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</si>
  <si>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</si>
  <si>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</si>
  <si>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</si>
  <si>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</si>
  <si>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</si>
  <si>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</si>
  <si>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</si>
  <si>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</si>
  <si>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</si>
  <si>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</si>
  <si>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</si>
  <si>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</si>
  <si>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</si>
  <si>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</si>
  <si>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</si>
  <si>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</si>
  <si>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</si>
  <si>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</si>
  <si>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</si>
  <si>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</si>
  <si>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</si>
  <si>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</si>
  <si>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</si>
  <si>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</si>
  <si>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</si>
  <si>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</si>
  <si>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</si>
  <si>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</si>
  <si>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</si>
  <si>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</si>
  <si>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</si>
  <si>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</si>
  <si>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</si>
  <si>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</si>
  <si>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</si>
  <si>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</si>
  <si>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</si>
  <si>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</si>
  <si>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</si>
  <si>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</si>
  <si>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</si>
  <si>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</si>
  <si>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</si>
  <si>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</si>
  <si>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</si>
  <si>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</si>
  <si>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</si>
  <si>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</si>
  <si>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</si>
  <si>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</si>
  <si>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</si>
  <si>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</si>
  <si>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</si>
  <si>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</si>
  <si>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</si>
  <si>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</si>
  <si>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</si>
  <si>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</si>
  <si>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</si>
  <si>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</si>
  <si>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</si>
  <si>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</si>
  <si>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</si>
  <si>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</si>
  <si>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</si>
  <si>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</si>
  <si>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</si>
  <si>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</si>
  <si>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</si>
  <si>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</si>
  <si>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</si>
  <si>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</si>
  <si>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</si>
  <si>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</si>
  <si>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</si>
  <si>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</si>
  <si>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</si>
  <si>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</si>
  <si>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</si>
  <si>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</si>
  <si>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</si>
  <si>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</si>
  <si>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</si>
  <si>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</si>
  <si>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</si>
  <si>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</si>
  <si>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</si>
  <si>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</si>
  <si>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</si>
  <si>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</si>
  <si>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</si>
  <si>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</si>
  <si>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</si>
  <si>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</si>
  <si>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</si>
  <si>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</si>
  <si>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</si>
  <si>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</si>
  <si>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</si>
  <si>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</si>
  <si>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</si>
  <si>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</si>
  <si>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</si>
  <si>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</si>
  <si>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</si>
  <si>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</si>
  <si>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</si>
  <si>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</si>
  <si>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</si>
  <si>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</si>
  <si>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</si>
  <si>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</si>
  <si>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</si>
  <si>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</si>
  <si>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</si>
  <si>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</si>
  <si>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</si>
  <si>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</si>
  <si>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</si>
  <si>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</si>
  <si>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</si>
  <si>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</si>
  <si>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</si>
  <si>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</si>
  <si>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</si>
  <si>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</si>
  <si>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</si>
  <si>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</si>
  <si>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</si>
  <si>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</si>
  <si>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</si>
  <si>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</si>
  <si>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</si>
  <si>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</si>
  <si>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</si>
  <si>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</si>
  <si>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</si>
  <si>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</si>
  <si>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</si>
  <si>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</si>
  <si>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</si>
  <si>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</si>
  <si>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</si>
  <si>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</si>
  <si>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</si>
  <si>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</si>
  <si>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</si>
  <si>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</si>
  <si>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</si>
  <si>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</si>
  <si>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</si>
  <si>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</si>
  <si>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</si>
  <si>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</si>
  <si>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</si>
  <si>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</si>
  <si>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</si>
  <si>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</si>
  <si>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</si>
  <si>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</si>
  <si>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</si>
  <si>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</si>
  <si>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</si>
  <si>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</si>
  <si>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</si>
  <si>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</si>
  <si>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</si>
  <si>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</si>
  <si>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</si>
  <si>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</si>
  <si>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</si>
  <si>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</si>
  <si>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</si>
  <si>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</si>
  <si>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</si>
  <si>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</si>
  <si>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</si>
  <si>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</si>
  <si>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</si>
  <si>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</si>
  <si>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</si>
  <si>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</si>
  <si>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</si>
  <si>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</si>
  <si>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</si>
  <si>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</si>
  <si>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</si>
  <si>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</si>
  <si>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</si>
  <si>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</si>
  <si>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</si>
  <si>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</si>
  <si>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</si>
  <si>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</si>
  <si>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</si>
  <si>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</si>
  <si>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</si>
  <si>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</si>
  <si>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</si>
  <si>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</si>
  <si>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</si>
  <si>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</si>
  <si>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</si>
  <si>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</si>
  <si>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</si>
  <si>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</si>
  <si>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</si>
  <si>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</si>
  <si>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</si>
  <si>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</si>
  <si>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</si>
  <si>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</si>
  <si>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</si>
  <si>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</si>
  <si>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</si>
  <si>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</si>
  <si>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</si>
  <si>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</si>
  <si>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</si>
  <si>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</si>
  <si>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</si>
  <si>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</si>
  <si>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</si>
  <si>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</si>
  <si>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</si>
  <si>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</si>
  <si>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</si>
  <si>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</si>
  <si>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</si>
  <si>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</si>
  <si>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</si>
  <si>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</si>
  <si>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</si>
  <si>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</si>
  <si>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</si>
  <si>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</si>
  <si>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</si>
  <si>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</si>
  <si>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</si>
  <si>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</si>
  <si>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</si>
  <si>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</si>
  <si>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</si>
  <si>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</si>
  <si>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</si>
  <si>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</si>
  <si>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</si>
  <si>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</si>
  <si>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</si>
  <si>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</si>
  <si>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</si>
  <si>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</si>
  <si>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</si>
  <si>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</si>
  <si>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</si>
  <si>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</si>
  <si>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</si>
  <si>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</si>
  <si>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</si>
  <si>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</si>
  <si>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</si>
  <si>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</si>
  <si>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</si>
  <si>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</si>
  <si>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</si>
  <si>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</si>
  <si>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</si>
  <si>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</si>
  <si>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</si>
  <si>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</si>
  <si>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</si>
  <si>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</si>
  <si>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</si>
  <si>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</si>
  <si>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</si>
  <si>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</si>
  <si>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</si>
  <si>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</si>
  <si>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</si>
  <si>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</si>
  <si>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</si>
  <si>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</si>
  <si>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</si>
  <si>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</si>
  <si>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</si>
  <si>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</si>
  <si>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</si>
  <si>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</si>
  <si>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</si>
  <si>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</si>
  <si>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</si>
  <si>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</si>
  <si>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</si>
  <si>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</si>
  <si>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</si>
  <si>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</si>
  <si>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</si>
  <si>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</si>
  <si>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</si>
  <si>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</si>
  <si>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</si>
  <si>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</si>
  <si>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</si>
  <si>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</si>
  <si>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</si>
  <si>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</si>
  <si>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</si>
  <si>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</si>
  <si>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</si>
  <si>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</si>
  <si>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</si>
  <si>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</si>
  <si>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</si>
  <si>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</si>
  <si>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</si>
  <si>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</si>
  <si>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</si>
  <si>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</si>
  <si>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</si>
  <si>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</si>
  <si>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</si>
  <si>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</si>
  <si>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</si>
  <si>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</si>
  <si>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</si>
  <si>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</si>
  <si>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</si>
  <si>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</si>
  <si>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</si>
  <si>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</si>
  <si>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</si>
  <si>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</si>
  <si>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</si>
  <si>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</si>
  <si>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</si>
  <si>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</si>
  <si>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</si>
  <si>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</si>
  <si>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</si>
  <si>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</si>
  <si>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</si>
  <si>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</si>
  <si>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</si>
  <si>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</si>
  <si>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</si>
  <si>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</si>
  <si>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</si>
  <si>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</si>
  <si>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</si>
  <si>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</si>
  <si>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</si>
  <si>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</si>
  <si>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</si>
  <si>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</si>
  <si>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</si>
  <si>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</si>
  <si>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</si>
  <si>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</si>
  <si>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</si>
  <si>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</si>
  <si>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</si>
  <si>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</si>
  <si>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</si>
  <si>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</si>
  <si>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</si>
  <si>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</si>
  <si>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</si>
  <si>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</si>
  <si>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</si>
  <si>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</si>
  <si>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</si>
  <si>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</si>
  <si>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</si>
  <si>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</si>
  <si>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</si>
  <si>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</si>
  <si>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</si>
  <si>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</si>
  <si>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</si>
  <si>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</si>
  <si>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</si>
  <si>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</si>
  <si>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</si>
  <si>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</si>
  <si>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</si>
  <si>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</si>
  <si>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</si>
  <si>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</si>
  <si>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</si>
  <si>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</si>
  <si>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</si>
  <si>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</si>
  <si>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</si>
  <si>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</si>
  <si>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</si>
  <si>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</si>
  <si>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</si>
  <si>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</si>
  <si>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</si>
  <si>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</si>
  <si>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</si>
  <si>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</si>
  <si>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</si>
  <si>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</si>
  <si>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</si>
  <si>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</si>
  <si>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</si>
  <si>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</si>
  <si>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</si>
  <si>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</si>
  <si>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</si>
  <si>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</si>
  <si>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</si>
  <si>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</si>
  <si>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</si>
  <si>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</si>
  <si>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</si>
  <si>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</si>
  <si>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</si>
  <si>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</si>
  <si>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</si>
  <si>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</si>
  <si>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</si>
  <si>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</si>
  <si>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</si>
  <si>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</si>
  <si>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</si>
  <si>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</si>
  <si>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</si>
  <si>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</si>
  <si>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</si>
  <si>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</si>
  <si>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</si>
  <si>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</si>
  <si>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</si>
  <si>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</si>
  <si>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</si>
  <si>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</si>
  <si>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</si>
  <si>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</si>
  <si>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</si>
  <si>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</si>
  <si>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</si>
  <si>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</si>
  <si>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</si>
  <si>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</si>
  <si>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</si>
  <si>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</si>
  <si>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</si>
  <si>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</si>
  <si>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</si>
  <si>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</si>
  <si>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</si>
  <si>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</si>
  <si>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</si>
  <si>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</si>
  <si>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</si>
  <si>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</si>
  <si>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</si>
  <si>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</si>
  <si>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</si>
  <si>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</si>
  <si>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</si>
  <si>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</si>
  <si>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</si>
  <si>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</si>
  <si>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</si>
  <si>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</si>
  <si>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</si>
  <si>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</si>
  <si>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</si>
  <si>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</si>
  <si>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</si>
  <si>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</si>
  <si>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</si>
  <si>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</si>
  <si>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</si>
  <si>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</si>
  <si>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</si>
  <si>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</si>
  <si>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</si>
  <si>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</si>
  <si>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</si>
  <si>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</si>
  <si>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</si>
  <si>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</si>
  <si>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</si>
  <si>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</si>
  <si>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</si>
  <si>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</si>
  <si>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</si>
  <si>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</si>
  <si>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</si>
  <si>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</si>
  <si>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</si>
  <si>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</si>
  <si>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</si>
  <si>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</si>
  <si>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</si>
  <si>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</si>
  <si>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</si>
  <si>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</si>
  <si>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</si>
  <si>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</si>
  <si>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</si>
  <si>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</si>
  <si>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</si>
  <si>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</si>
  <si>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</si>
  <si>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</si>
  <si>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</si>
  <si>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</si>
  <si>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</si>
  <si>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</si>
  <si>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</si>
  <si>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</si>
  <si>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</si>
  <si>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</si>
  <si>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</si>
  <si>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</si>
  <si>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</si>
  <si>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</si>
  <si>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</si>
  <si>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</si>
  <si>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</si>
  <si>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</si>
  <si>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</si>
  <si>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</si>
  <si>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</si>
  <si>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</si>
  <si>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</si>
  <si>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</si>
  <si>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</si>
  <si>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</si>
  <si>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</si>
  <si>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</si>
  <si>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</si>
  <si>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</si>
  <si>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</si>
  <si>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</si>
  <si>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</si>
  <si>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</si>
  <si>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</si>
  <si>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</si>
  <si>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</si>
  <si>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</si>
  <si>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</si>
  <si>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</si>
  <si>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</si>
  <si>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</si>
  <si>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</si>
  <si>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</si>
  <si>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</si>
  <si>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</si>
  <si>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</si>
  <si>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</si>
  <si>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</si>
  <si>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</si>
  <si>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</si>
  <si>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</si>
  <si>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</si>
  <si>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</si>
  <si>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</si>
  <si>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</si>
  <si>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</si>
  <si>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</si>
  <si>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</si>
  <si>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</si>
  <si>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</si>
  <si>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</si>
  <si>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</si>
  <si>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</si>
  <si>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</si>
  <si>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</si>
  <si>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</si>
  <si>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</si>
  <si>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</si>
  <si>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</si>
  <si>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</si>
  <si>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</si>
  <si>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</si>
  <si>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</si>
  <si>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</si>
  <si>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</si>
  <si>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</si>
  <si>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</si>
  <si>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</si>
  <si>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</si>
  <si>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</si>
  <si>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</si>
  <si>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</si>
  <si>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</si>
  <si>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</si>
  <si>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</si>
  <si>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</si>
  <si>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</si>
  <si>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</si>
  <si>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</si>
  <si>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</si>
  <si>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</si>
  <si>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</si>
  <si>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</si>
  <si>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</si>
  <si>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</si>
  <si>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</si>
  <si>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</si>
  <si>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</si>
  <si>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</si>
  <si>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</si>
  <si>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</si>
  <si>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</si>
  <si>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</si>
  <si>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</si>
  <si>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</si>
  <si>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</si>
  <si>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</si>
  <si>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</si>
  <si>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</si>
  <si>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</si>
  <si>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</si>
  <si>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</si>
  <si>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</si>
  <si>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</si>
  <si>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</si>
  <si>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</si>
  <si>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</si>
  <si>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</si>
  <si>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</si>
  <si>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</si>
  <si>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</si>
  <si>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</si>
  <si>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</si>
  <si>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</si>
  <si>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</si>
  <si>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</si>
  <si>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</si>
  <si>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</si>
  <si>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</si>
  <si>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</si>
  <si>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</si>
  <si>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</si>
  <si>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</si>
  <si>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</si>
  <si>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</si>
  <si>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</si>
  <si>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</si>
  <si>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</si>
  <si>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</si>
  <si>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</si>
  <si>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</si>
  <si>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</si>
  <si>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</si>
  <si>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</si>
  <si>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</si>
  <si>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</si>
  <si>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</si>
  <si>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</si>
  <si>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</si>
  <si>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</si>
  <si>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</si>
  <si>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</si>
  <si>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</si>
  <si>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</si>
  <si>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</si>
  <si>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</si>
  <si>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</si>
  <si>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</si>
  <si>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</si>
  <si>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</si>
  <si>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</si>
  <si>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</si>
  <si>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</si>
  <si>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</si>
  <si>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</si>
  <si>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</si>
  <si>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</si>
  <si>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</si>
  <si>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</si>
  <si>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</si>
  <si>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</si>
  <si>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</si>
  <si>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</si>
  <si>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</si>
  <si>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</si>
  <si>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</si>
  <si>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</si>
  <si>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</si>
  <si>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</si>
  <si>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</si>
  <si>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Sr No.</t>
  </si>
  <si>
    <t>Row Labels</t>
  </si>
  <si>
    <t>Number Of Items</t>
  </si>
  <si>
    <t>Average of Rating</t>
  </si>
  <si>
    <t>Total Sales</t>
  </si>
  <si>
    <t>Average Sales</t>
  </si>
  <si>
    <t xml:space="preserve">KPI's Requirements </t>
  </si>
  <si>
    <t>Total Sales by Fat Content</t>
  </si>
  <si>
    <t>Total Sales by Item Type</t>
  </si>
  <si>
    <t>Column Labels</t>
  </si>
  <si>
    <t>Total Sales By Outlet Size</t>
  </si>
  <si>
    <t>Total Sales By Outlet Eshtablishment</t>
  </si>
  <si>
    <t>Outlet Location</t>
  </si>
  <si>
    <t>Total Sales By Outlet Location</t>
  </si>
  <si>
    <t>Total Sales By Outlet Type</t>
  </si>
  <si>
    <t>Avg Sales By Outlet Type</t>
  </si>
  <si>
    <t>Count of Sales</t>
  </si>
  <si>
    <t xml:space="preserve">All Metrics </t>
  </si>
  <si>
    <t>Count By Outlet Type</t>
  </si>
  <si>
    <t>Total Sales By Item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</si>
</sst>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quot;$ &quot;0.00,,\ &quot;M&quot;"/>
    <numFmt numFmtId="166" formatCode="&quot;$ &quot;0"/>
    <numFmt numFmtId="167" formatCode="&quot;$ &quot;0.00,\ &quot;K&quot;"/>
    <numFmt numFmtId="168"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28"/>
      <color theme="1"/>
      <name val="Arial Rounded MT 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6">
    <xf numFmtId="0" fontId="0" fillId="0" borderId="0" xfId="0"/>
    <xf numFmtId="0" fontId="0" fillId="0" borderId="14" xfId="0" applyBorder="1"/>
    <xf numFmtId="0" fontId="0" fillId="0" borderId="15" xfId="0" applyBorder="1"/>
    <xf numFmtId="164" fontId="0" fillId="0" borderId="16" xfId="0" applyNumberFormat="1" applyBorder="1"/>
    <xf numFmtId="0" fontId="0" fillId="0" borderId="17" xfId="0" applyBorder="1"/>
    <xf numFmtId="0" fontId="0" fillId="0" borderId="13" xfId="0" applyBorder="1"/>
    <xf numFmtId="0" fontId="0" fillId="0" borderId="19" xfId="0" applyBorder="1"/>
    <xf numFmtId="0" fontId="0" fillId="0" borderId="20" xfId="0" applyBorder="1"/>
    <xf numFmtId="0" fontId="0" fillId="0" borderId="21" xfId="0" applyBorder="1"/>
    <xf numFmtId="165" fontId="0" fillId="0" borderId="17" xfId="0" applyNumberFormat="1" applyBorder="1"/>
    <xf numFmtId="166" fontId="0" fillId="0" borderId="18"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16" xfId="0" applyBorder="1"/>
    <xf numFmtId="0" fontId="0" fillId="0" borderId="18" xfId="0" applyBorder="1"/>
    <xf numFmtId="0" fontId="0" fillId="0" borderId="10" xfId="0" pivotButton="1" applyBorder="1"/>
    <xf numFmtId="167" fontId="0" fillId="0" borderId="15" xfId="0" applyNumberFormat="1" applyBorder="1"/>
    <xf numFmtId="167" fontId="0" fillId="0" borderId="18" xfId="0" applyNumberFormat="1" applyBorder="1"/>
    <xf numFmtId="167" fontId="0" fillId="0" borderId="22" xfId="0" applyNumberFormat="1" applyBorder="1"/>
    <xf numFmtId="167" fontId="0" fillId="0" borderId="23" xfId="0" applyNumberFormat="1" applyBorder="1"/>
    <xf numFmtId="0" fontId="0" fillId="0" borderId="21" xfId="0" pivotButton="1"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6" xfId="0" applyNumberFormat="1" applyBorder="1"/>
    <xf numFmtId="0" fontId="0" fillId="0" borderId="12" xfId="0" applyBorder="1"/>
    <xf numFmtId="167" fontId="0" fillId="0" borderId="24" xfId="0" applyNumberFormat="1" applyBorder="1"/>
    <xf numFmtId="0" fontId="0" fillId="0" borderId="22" xfId="0" applyBorder="1" applyAlignment="1">
      <alignment horizontal="left"/>
    </xf>
    <xf numFmtId="167" fontId="0" fillId="0" borderId="0" xfId="0" applyNumberFormat="1"/>
    <xf numFmtId="0" fontId="0" fillId="0" borderId="10" xfId="0" applyBorder="1"/>
    <xf numFmtId="168" fontId="0" fillId="0" borderId="22" xfId="0" applyNumberFormat="1" applyBorder="1"/>
    <xf numFmtId="168" fontId="0" fillId="0" borderId="24" xfId="0" applyNumberFormat="1" applyBorder="1"/>
    <xf numFmtId="168"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18" fillId="33" borderId="19" xfId="0" applyFont="1" applyFill="1" applyBorder="1" applyAlignment="1">
      <alignment horizontal="center"/>
    </xf>
    <xf numFmtId="0" fontId="18" fillId="33" borderId="20" xfId="0" applyFont="1" applyFill="1" applyBorder="1" applyAlignment="1">
      <alignment horizontal="center"/>
    </xf>
    <xf numFmtId="0" fontId="18" fillId="33" borderId="21" xfId="0" applyFont="1"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13" xfId="0" applyFont="1" applyFill="1" applyBorder="1" applyAlignment="1">
      <alignment horizontal="center"/>
    </xf>
    <xf numFmtId="0" fontId="0" fillId="0" borderId="11" xfId="0" applyBorder="1"/>
    <xf numFmtId="0" fontId="0" fillId="0" borderId="19" xfId="0" applyNumberFormat="1" applyBorder="1"/>
    <xf numFmtId="0" fontId="0" fillId="0" borderId="20" xfId="0" applyNumberFormat="1" applyBorder="1"/>
    <xf numFmtId="0" fontId="0" fillId="0" borderId="21"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9">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 &quot;0.00,\ &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 &quot;0.00,\ &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 &quot;0.00,\ &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 &quot;0.00,\ &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 &quot;0.00,\ &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 &quot;0.00,\ &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 &quot;0.00,\ &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 &quot;0.00,\ &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 &quot;0.00,\ &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8AEC29F5-7D65-4A3D-9300-78D5E54D1DC6}">
      <tableStyleElement type="wholeTable" dxfId="128"/>
      <tableStyleElement type="headerRow" dxfId="127"/>
    </tableStyle>
  </tableStyles>
  <colors>
    <mruColors>
      <color rgb="FFFFD200"/>
      <color rgb="FFD09E00"/>
      <color rgb="FFD0AC2C"/>
      <color rgb="FFD0ACA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Dashboard.xlsx]Sheets Design!PivotTable6</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8829050214876983"/>
          <c:y val="0.1797752808988764"/>
          <c:w val="0.32783882783882784"/>
          <c:h val="0.67041198501872656"/>
        </c:manualLayout>
      </c:layout>
      <c:doughnutChart>
        <c:varyColors val="1"/>
        <c:ser>
          <c:idx val="0"/>
          <c:order val="0"/>
          <c:tx>
            <c:strRef>
              <c:f>'Sheets Design'!$B$10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CE-4BCE-9570-1DA1C74093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CE-4BCE-9570-1DA1C7409390}"/>
              </c:ext>
            </c:extLst>
          </c:dPt>
          <c:cat>
            <c:strRef>
              <c:f>'Sheets Design'!$A$11:$A$12</c:f>
              <c:strCache>
                <c:ptCount val="2"/>
                <c:pt idx="0">
                  <c:v>Low Fat</c:v>
                </c:pt>
                <c:pt idx="1">
                  <c:v>Regular</c:v>
                </c:pt>
              </c:strCache>
            </c:strRef>
          </c:cat>
          <c:val>
            <c:numRef>
              <c:f>'Sheets Design'!$B$11:$B$12</c:f>
              <c:numCache>
                <c:formatCode>"$ "0.00,\ "K"</c:formatCode>
                <c:ptCount val="2"/>
                <c:pt idx="0">
                  <c:v>776319.68840000057</c:v>
                </c:pt>
                <c:pt idx="1">
                  <c:v>425361.8043999995</c:v>
                </c:pt>
              </c:numCache>
            </c:numRef>
          </c:val>
          <c:extLst>
            <c:ext xmlns:c16="http://schemas.microsoft.com/office/drawing/2014/chart" uri="{C3380CC4-5D6E-409C-BE32-E72D297353CC}">
              <c16:uniqueId val="{00000000-2A3C-404D-B86A-FAD11DBA0FA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Dashboard.xlsx]Sheets Design!PivotTable7</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Design'!$B$19:$B$20</c:f>
              <c:strCache>
                <c:ptCount val="1"/>
                <c:pt idx="0">
                  <c:v>Low Fat</c:v>
                </c:pt>
              </c:strCache>
            </c:strRef>
          </c:tx>
          <c:spPr>
            <a:solidFill>
              <a:schemeClr val="accent1"/>
            </a:solidFill>
            <a:ln>
              <a:noFill/>
            </a:ln>
            <a:effectLst/>
          </c:spPr>
          <c:invertIfNegative val="0"/>
          <c:cat>
            <c:strRef>
              <c:f>'Sheets Design'!$A$21:$A$23</c:f>
              <c:strCache>
                <c:ptCount val="3"/>
                <c:pt idx="0">
                  <c:v>Tier 1</c:v>
                </c:pt>
                <c:pt idx="1">
                  <c:v>Tier 2</c:v>
                </c:pt>
                <c:pt idx="2">
                  <c:v>Tier 3</c:v>
                </c:pt>
              </c:strCache>
            </c:strRef>
          </c:cat>
          <c:val>
            <c:numRef>
              <c:f>'Sheets Design'!$B$21:$B$23</c:f>
              <c:numCache>
                <c:formatCode>"$ "0.00,\ "K"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E4E7-46D6-B027-C545371F16D6}"/>
            </c:ext>
          </c:extLst>
        </c:ser>
        <c:ser>
          <c:idx val="1"/>
          <c:order val="1"/>
          <c:tx>
            <c:strRef>
              <c:f>'Sheets Design'!$C$19:$C$20</c:f>
              <c:strCache>
                <c:ptCount val="1"/>
                <c:pt idx="0">
                  <c:v>Regular</c:v>
                </c:pt>
              </c:strCache>
            </c:strRef>
          </c:tx>
          <c:spPr>
            <a:solidFill>
              <a:schemeClr val="accent2"/>
            </a:solidFill>
            <a:ln>
              <a:noFill/>
            </a:ln>
            <a:effectLst/>
          </c:spPr>
          <c:invertIfNegative val="0"/>
          <c:cat>
            <c:strRef>
              <c:f>'Sheets Design'!$A$21:$A$23</c:f>
              <c:strCache>
                <c:ptCount val="3"/>
                <c:pt idx="0">
                  <c:v>Tier 1</c:v>
                </c:pt>
                <c:pt idx="1">
                  <c:v>Tier 2</c:v>
                </c:pt>
                <c:pt idx="2">
                  <c:v>Tier 3</c:v>
                </c:pt>
              </c:strCache>
            </c:strRef>
          </c:cat>
          <c:val>
            <c:numRef>
              <c:f>'Sheets Design'!$C$21:$C$23</c:f>
              <c:numCache>
                <c:formatCode>"$ "0.00,\ "K"</c:formatCode>
                <c:ptCount val="3"/>
                <c:pt idx="0">
                  <c:v>121349.89940000001</c:v>
                </c:pt>
                <c:pt idx="1">
                  <c:v>138685.86819999994</c:v>
                </c:pt>
                <c:pt idx="2">
                  <c:v>165326.0368</c:v>
                </c:pt>
              </c:numCache>
            </c:numRef>
          </c:val>
          <c:extLst>
            <c:ext xmlns:c16="http://schemas.microsoft.com/office/drawing/2014/chart" uri="{C3380CC4-5D6E-409C-BE32-E72D297353CC}">
              <c16:uniqueId val="{00000001-E4E7-46D6-B027-C545371F16D6}"/>
            </c:ext>
          </c:extLst>
        </c:ser>
        <c:dLbls>
          <c:showLegendKey val="0"/>
          <c:showVal val="0"/>
          <c:showCatName val="0"/>
          <c:showSerName val="0"/>
          <c:showPercent val="0"/>
          <c:showBubbleSize val="0"/>
        </c:dLbls>
        <c:gapWidth val="182"/>
        <c:axId val="1184456608"/>
        <c:axId val="1184476768"/>
      </c:barChart>
      <c:catAx>
        <c:axId val="11844566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476768"/>
        <c:crosses val="autoZero"/>
        <c:auto val="1"/>
        <c:lblAlgn val="ctr"/>
        <c:lblOffset val="100"/>
        <c:noMultiLvlLbl val="0"/>
      </c:catAx>
      <c:valAx>
        <c:axId val="1184476768"/>
        <c:scaling>
          <c:orientation val="minMax"/>
        </c:scaling>
        <c:delete val="1"/>
        <c:axPos val="b"/>
        <c:numFmt formatCode="&quot;$ &quot;0.00,\ &quot;K&quot;" sourceLinked="1"/>
        <c:majorTickMark val="out"/>
        <c:minorTickMark val="none"/>
        <c:tickLblPos val="nextTo"/>
        <c:crossAx val="1184456608"/>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Dashboard.xlsx]Sheets Design!PivotTable1</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Design'!$B$29</c:f>
              <c:strCache>
                <c:ptCount val="1"/>
                <c:pt idx="0">
                  <c:v>Total</c:v>
                </c:pt>
              </c:strCache>
            </c:strRef>
          </c:tx>
          <c:spPr>
            <a:solidFill>
              <a:schemeClr val="accent1"/>
            </a:solidFill>
            <a:ln>
              <a:noFill/>
            </a:ln>
            <a:effectLst/>
          </c:spPr>
          <c:invertIfNegative val="0"/>
          <c:cat>
            <c:strRef>
              <c:f>'Sheets Design'!$A$30:$A$45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Design'!$B$30:$B$45</c:f>
              <c:numCache>
                <c:formatCode>"$ "0.00,\ "K"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9889-4727-85E0-626CE2F51D7D}"/>
            </c:ext>
          </c:extLst>
        </c:ser>
        <c:dLbls>
          <c:showLegendKey val="0"/>
          <c:showVal val="0"/>
          <c:showCatName val="0"/>
          <c:showSerName val="0"/>
          <c:showPercent val="0"/>
          <c:showBubbleSize val="0"/>
        </c:dLbls>
        <c:gapWidth val="182"/>
        <c:axId val="1183366239"/>
        <c:axId val="1183367199"/>
      </c:barChart>
      <c:catAx>
        <c:axId val="1183366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367199"/>
        <c:crosses val="autoZero"/>
        <c:auto val="1"/>
        <c:lblAlgn val="ctr"/>
        <c:lblOffset val="100"/>
        <c:noMultiLvlLbl val="0"/>
      </c:catAx>
      <c:valAx>
        <c:axId val="1183367199"/>
        <c:scaling>
          <c:orientation val="minMax"/>
        </c:scaling>
        <c:delete val="1"/>
        <c:axPos val="b"/>
        <c:numFmt formatCode="&quot;$ &quot;0.00,\ &quot;K&quot;" sourceLinked="1"/>
        <c:majorTickMark val="none"/>
        <c:minorTickMark val="none"/>
        <c:tickLblPos val="nextTo"/>
        <c:crossAx val="118336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Dashboard.xlsx]Sheets Design!PivotTable2</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84514435695539"/>
          <c:y val="7.1544715447154475E-2"/>
          <c:w val="0.68402515310586176"/>
          <c:h val="0.77757224249407852"/>
        </c:manualLayout>
      </c:layout>
      <c:areaChart>
        <c:grouping val="standard"/>
        <c:varyColors val="0"/>
        <c:ser>
          <c:idx val="0"/>
          <c:order val="0"/>
          <c:tx>
            <c:strRef>
              <c:f>'Sheets Design'!$B$50</c:f>
              <c:strCache>
                <c:ptCount val="1"/>
                <c:pt idx="0">
                  <c:v>Total</c:v>
                </c:pt>
              </c:strCache>
            </c:strRef>
          </c:tx>
          <c:spPr>
            <a:solidFill>
              <a:schemeClr val="accent1"/>
            </a:solidFill>
            <a:ln>
              <a:noFill/>
            </a:ln>
            <a:effectLst/>
          </c:spPr>
          <c:cat>
            <c:strRef>
              <c:f>'Sheets Design'!$A$51:$A$59</c:f>
              <c:strCache>
                <c:ptCount val="9"/>
                <c:pt idx="0">
                  <c:v>2011</c:v>
                </c:pt>
                <c:pt idx="1">
                  <c:v>2012</c:v>
                </c:pt>
                <c:pt idx="2">
                  <c:v>2014</c:v>
                </c:pt>
                <c:pt idx="3">
                  <c:v>2015</c:v>
                </c:pt>
                <c:pt idx="4">
                  <c:v>2016</c:v>
                </c:pt>
                <c:pt idx="5">
                  <c:v>2017</c:v>
                </c:pt>
                <c:pt idx="6">
                  <c:v>2018</c:v>
                </c:pt>
                <c:pt idx="7">
                  <c:v>2020</c:v>
                </c:pt>
                <c:pt idx="8">
                  <c:v>2022</c:v>
                </c:pt>
              </c:strCache>
            </c:strRef>
          </c:cat>
          <c:val>
            <c:numRef>
              <c:f>'Sheets Design'!$B$51:$B$59</c:f>
              <c:numCache>
                <c:formatCode>"$ "0.00,\ "K"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D3F0-48C6-ACEB-F6FD612BF11F}"/>
            </c:ext>
          </c:extLst>
        </c:ser>
        <c:dLbls>
          <c:showLegendKey val="0"/>
          <c:showVal val="0"/>
          <c:showCatName val="0"/>
          <c:showSerName val="0"/>
          <c:showPercent val="0"/>
          <c:showBubbleSize val="0"/>
        </c:dLbls>
        <c:axId val="1864995152"/>
        <c:axId val="1864999952"/>
      </c:areaChart>
      <c:catAx>
        <c:axId val="1864995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999952"/>
        <c:crosses val="autoZero"/>
        <c:auto val="1"/>
        <c:lblAlgn val="ctr"/>
        <c:lblOffset val="100"/>
        <c:noMultiLvlLbl val="0"/>
      </c:catAx>
      <c:valAx>
        <c:axId val="1864999952"/>
        <c:scaling>
          <c:orientation val="minMax"/>
        </c:scaling>
        <c:delete val="0"/>
        <c:axPos val="l"/>
        <c:numFmt formatCode="&quot;$ &quot;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9951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Dashboard.xlsx]Sheets Design!PivotTable4</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2266541071346551"/>
          <c:y val="0.17466668288414131"/>
          <c:w val="0.77315997874017295"/>
          <c:h val="0.79245219347581553"/>
        </c:manualLayout>
      </c:layout>
      <c:doughnutChart>
        <c:varyColors val="1"/>
        <c:ser>
          <c:idx val="0"/>
          <c:order val="0"/>
          <c:tx>
            <c:strRef>
              <c:f>'Sheets Design'!$B$64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2B-496E-A710-AB08AF9BFC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2B-496E-A710-AB08AF9BFC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B2B-496E-A710-AB08AF9BFCB1}"/>
              </c:ext>
            </c:extLst>
          </c:dPt>
          <c:cat>
            <c:strRef>
              <c:f>'Sheets Design'!$A$65:$A$67</c:f>
              <c:strCache>
                <c:ptCount val="3"/>
                <c:pt idx="0">
                  <c:v>High</c:v>
                </c:pt>
                <c:pt idx="1">
                  <c:v>Medium</c:v>
                </c:pt>
                <c:pt idx="2">
                  <c:v>Small</c:v>
                </c:pt>
              </c:strCache>
            </c:strRef>
          </c:cat>
          <c:val>
            <c:numRef>
              <c:f>'Sheets Design'!$B$65:$B$67</c:f>
              <c:numCache>
                <c:formatCode>"$ "0.00,\ "K"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9A95-4DC3-9D38-9A23BE90FD6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Dashboard.xlsx]Sheets Design!PivotTable8</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Design'!$A$94:$A$97</c:f>
              <c:strCache>
                <c:ptCount val="4"/>
                <c:pt idx="0">
                  <c:v>Grocery Store</c:v>
                </c:pt>
                <c:pt idx="1">
                  <c:v>Supermarket Type3</c:v>
                </c:pt>
                <c:pt idx="2">
                  <c:v>Supermarket Type2</c:v>
                </c:pt>
                <c:pt idx="3">
                  <c:v>Supermarket Type1</c:v>
                </c:pt>
              </c:strCache>
            </c:strRef>
          </c:cat>
          <c:val>
            <c:numRef>
              <c:f>'Sheets Design'!$B$94:$B$97</c:f>
              <c:numCache>
                <c:formatCode>"$ "0.00,\ "K"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7A65-45C4-8FB7-101D99BE5CD4}"/>
            </c:ext>
          </c:extLst>
        </c:ser>
        <c:dLbls>
          <c:dLblPos val="outEnd"/>
          <c:showLegendKey val="0"/>
          <c:showVal val="1"/>
          <c:showCatName val="0"/>
          <c:showSerName val="0"/>
          <c:showPercent val="0"/>
          <c:showBubbleSize val="0"/>
        </c:dLbls>
        <c:gapWidth val="182"/>
        <c:axId val="1865010992"/>
        <c:axId val="1865011472"/>
      </c:barChart>
      <c:catAx>
        <c:axId val="1865010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011472"/>
        <c:crosses val="autoZero"/>
        <c:auto val="1"/>
        <c:lblAlgn val="ctr"/>
        <c:lblOffset val="100"/>
        <c:noMultiLvlLbl val="0"/>
      </c:catAx>
      <c:valAx>
        <c:axId val="1865011472"/>
        <c:scaling>
          <c:orientation val="minMax"/>
        </c:scaling>
        <c:delete val="1"/>
        <c:axPos val="b"/>
        <c:numFmt formatCode="&quot;$ &quot;0.00,\ &quot;K&quot;" sourceLinked="1"/>
        <c:majorTickMark val="none"/>
        <c:minorTickMark val="none"/>
        <c:tickLblPos val="nextTo"/>
        <c:crossAx val="186501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Dashboard.xlsx]Sheets Design!PivotTable9</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Design'!$B$107</c:f>
              <c:strCache>
                <c:ptCount val="1"/>
                <c:pt idx="0">
                  <c:v>Total</c:v>
                </c:pt>
              </c:strCache>
            </c:strRef>
          </c:tx>
          <c:spPr>
            <a:solidFill>
              <a:schemeClr val="accent1"/>
            </a:solidFill>
            <a:ln>
              <a:noFill/>
            </a:ln>
            <a:effectLst/>
          </c:spPr>
          <c:invertIfNegative val="0"/>
          <c:cat>
            <c:strRef>
              <c:f>'Sheets Design'!$A$108:$A$111</c:f>
              <c:strCache>
                <c:ptCount val="4"/>
                <c:pt idx="0">
                  <c:v>Grocery Store</c:v>
                </c:pt>
                <c:pt idx="1">
                  <c:v>Supermarket Type3</c:v>
                </c:pt>
                <c:pt idx="2">
                  <c:v>Supermarket Type2</c:v>
                </c:pt>
                <c:pt idx="3">
                  <c:v>Supermarket Type1</c:v>
                </c:pt>
              </c:strCache>
            </c:strRef>
          </c:cat>
          <c:val>
            <c:numRef>
              <c:f>'Sheets Design'!$B$108:$B$111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2-2352-47FE-8F7E-F56B3FCAF507}"/>
            </c:ext>
          </c:extLst>
        </c:ser>
        <c:dLbls>
          <c:showLegendKey val="0"/>
          <c:showVal val="0"/>
          <c:showCatName val="0"/>
          <c:showSerName val="0"/>
          <c:showPercent val="0"/>
          <c:showBubbleSize val="0"/>
        </c:dLbls>
        <c:gapWidth val="182"/>
        <c:axId val="63274960"/>
        <c:axId val="63275440"/>
      </c:barChart>
      <c:catAx>
        <c:axId val="63274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75440"/>
        <c:crosses val="autoZero"/>
        <c:auto val="1"/>
        <c:lblAlgn val="ctr"/>
        <c:lblOffset val="100"/>
        <c:noMultiLvlLbl val="0"/>
      </c:catAx>
      <c:valAx>
        <c:axId val="63275440"/>
        <c:scaling>
          <c:orientation val="minMax"/>
        </c:scaling>
        <c:delete val="1"/>
        <c:axPos val="b"/>
        <c:numFmt formatCode="\$0" sourceLinked="1"/>
        <c:majorTickMark val="none"/>
        <c:minorTickMark val="none"/>
        <c:tickLblPos val="nextTo"/>
        <c:crossAx val="63274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Dashboard.xlsx]Sheets Design!PivotTable10</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347700513339446"/>
          <c:y val="0.13502109704641349"/>
          <c:w val="0.47762071909685988"/>
          <c:h val="0.81434599156118148"/>
        </c:manualLayout>
      </c:layout>
      <c:barChart>
        <c:barDir val="bar"/>
        <c:grouping val="clustered"/>
        <c:varyColors val="0"/>
        <c:ser>
          <c:idx val="0"/>
          <c:order val="0"/>
          <c:tx>
            <c:strRef>
              <c:f>'Sheets Design'!$B$122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Design'!$A$123:$A$126</c:f>
              <c:strCache>
                <c:ptCount val="4"/>
                <c:pt idx="0">
                  <c:v>Grocery Store</c:v>
                </c:pt>
                <c:pt idx="1">
                  <c:v>Supermarket Type3</c:v>
                </c:pt>
                <c:pt idx="2">
                  <c:v>Supermarket Type2</c:v>
                </c:pt>
                <c:pt idx="3">
                  <c:v>Supermarket Type1</c:v>
                </c:pt>
              </c:strCache>
            </c:strRef>
          </c:cat>
          <c:val>
            <c:numRef>
              <c:f>'Sheets Design'!$B$123:$B$126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3B55-4FA9-85AD-2EF7A6C65580}"/>
            </c:ext>
          </c:extLst>
        </c:ser>
        <c:dLbls>
          <c:dLblPos val="outEnd"/>
          <c:showLegendKey val="0"/>
          <c:showVal val="1"/>
          <c:showCatName val="0"/>
          <c:showSerName val="0"/>
          <c:showPercent val="0"/>
          <c:showBubbleSize val="0"/>
        </c:dLbls>
        <c:gapWidth val="182"/>
        <c:axId val="63317680"/>
        <c:axId val="63318640"/>
      </c:barChart>
      <c:catAx>
        <c:axId val="633176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18640"/>
        <c:crosses val="autoZero"/>
        <c:auto val="1"/>
        <c:lblAlgn val="ctr"/>
        <c:lblOffset val="100"/>
        <c:noMultiLvlLbl val="0"/>
      </c:catAx>
      <c:valAx>
        <c:axId val="63318640"/>
        <c:scaling>
          <c:orientation val="minMax"/>
        </c:scaling>
        <c:delete val="1"/>
        <c:axPos val="b"/>
        <c:numFmt formatCode="0" sourceLinked="1"/>
        <c:majorTickMark val="out"/>
        <c:minorTickMark val="none"/>
        <c:tickLblPos val="nextTo"/>
        <c:crossAx val="63317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Dashboard.xlsx]Sheets Design!PivotTable6</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65000"/>
                      <a:lumOff val="35000"/>
                    </a:schemeClr>
                  </a:solidFill>
                  <a:latin typeface="Aptos Display" panose="020B0004020202020204"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FD200"/>
          </a:solidFill>
          <a:ln w="19050">
            <a:solidFill>
              <a:schemeClr val="lt1"/>
            </a:solidFill>
          </a:ln>
          <a:effectLst/>
        </c:spPr>
        <c:dLbl>
          <c:idx val="0"/>
          <c:layout>
            <c:manualLayout>
              <c:x val="0.18365763621404976"/>
              <c:y val="0.10963843185049767"/>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65000"/>
                      <a:lumOff val="35000"/>
                    </a:schemeClr>
                  </a:solidFill>
                  <a:latin typeface="Aptos Display" panose="020B0004020202020204"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637404169915558"/>
                  <c:h val="0.27483800528133251"/>
                </c:manualLayout>
              </c15:layout>
            </c:ext>
          </c:extLst>
        </c:dLbl>
      </c:pivotFmt>
      <c:pivotFmt>
        <c:idx val="6"/>
        <c:spPr>
          <a:solidFill>
            <a:schemeClr val="accent6">
              <a:lumMod val="50000"/>
            </a:schemeClr>
          </a:solidFill>
          <a:ln w="19050">
            <a:solidFill>
              <a:schemeClr val="lt1"/>
            </a:solidFill>
          </a:ln>
          <a:effectLst/>
        </c:spPr>
        <c:dLbl>
          <c:idx val="0"/>
          <c:layout>
            <c:manualLayout>
              <c:x val="-0.10371860061807668"/>
              <c:y val="-9.6985439661738143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65000"/>
                      <a:lumOff val="35000"/>
                    </a:schemeClr>
                  </a:solidFill>
                  <a:latin typeface="Aptos Display" panose="020B0004020202020204"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126520139218662"/>
                  <c:h val="0.28773664432256751"/>
                </c:manualLayout>
              </c15:layout>
            </c:ext>
          </c:extLst>
        </c:dLbl>
      </c:pivotFmt>
    </c:pivotFmts>
    <c:plotArea>
      <c:layout>
        <c:manualLayout>
          <c:layoutTarget val="inner"/>
          <c:xMode val="edge"/>
          <c:yMode val="edge"/>
          <c:x val="0.16900332803739593"/>
          <c:y val="0.20791031891123299"/>
          <c:w val="0.58311631715434231"/>
          <c:h val="0.75763812715823675"/>
        </c:manualLayout>
      </c:layout>
      <c:doughnutChart>
        <c:varyColors val="1"/>
        <c:ser>
          <c:idx val="0"/>
          <c:order val="0"/>
          <c:tx>
            <c:strRef>
              <c:f>'Sheets Design'!$B$10</c:f>
              <c:strCache>
                <c:ptCount val="1"/>
                <c:pt idx="0">
                  <c:v>Total</c:v>
                </c:pt>
              </c:strCache>
            </c:strRef>
          </c:tx>
          <c:dPt>
            <c:idx val="0"/>
            <c:bubble3D val="0"/>
            <c:spPr>
              <a:solidFill>
                <a:srgbClr val="FFD200"/>
              </a:solidFill>
              <a:ln w="19050">
                <a:solidFill>
                  <a:schemeClr val="lt1"/>
                </a:solidFill>
              </a:ln>
              <a:effectLst/>
            </c:spPr>
            <c:extLst>
              <c:ext xmlns:c16="http://schemas.microsoft.com/office/drawing/2014/chart" uri="{C3380CC4-5D6E-409C-BE32-E72D297353CC}">
                <c16:uniqueId val="{00000001-70A2-4954-B8BB-1E2C678292E3}"/>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70A2-4954-B8BB-1E2C678292E3}"/>
              </c:ext>
            </c:extLst>
          </c:dPt>
          <c:dLbls>
            <c:dLbl>
              <c:idx val="0"/>
              <c:layout>
                <c:manualLayout>
                  <c:x val="0.18365763621404976"/>
                  <c:y val="0.10963843185049767"/>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65000"/>
                          <a:lumOff val="35000"/>
                        </a:schemeClr>
                      </a:solidFill>
                      <a:latin typeface="Aptos Display" panose="020B0004020202020204"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637404169915558"/>
                      <c:h val="0.27483800528133251"/>
                    </c:manualLayout>
                  </c15:layout>
                </c:ext>
                <c:ext xmlns:c16="http://schemas.microsoft.com/office/drawing/2014/chart" uri="{C3380CC4-5D6E-409C-BE32-E72D297353CC}">
                  <c16:uniqueId val="{00000001-70A2-4954-B8BB-1E2C678292E3}"/>
                </c:ext>
              </c:extLst>
            </c:dLbl>
            <c:dLbl>
              <c:idx val="1"/>
              <c:layout>
                <c:manualLayout>
                  <c:x val="-0.10371860061807668"/>
                  <c:y val="-9.6985439661738143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65000"/>
                          <a:lumOff val="35000"/>
                        </a:schemeClr>
                      </a:solidFill>
                      <a:latin typeface="Aptos Display" panose="020B0004020202020204"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126520139218662"/>
                      <c:h val="0.28773664432256751"/>
                    </c:manualLayout>
                  </c15:layout>
                </c:ext>
                <c:ext xmlns:c16="http://schemas.microsoft.com/office/drawing/2014/chart" uri="{C3380CC4-5D6E-409C-BE32-E72D297353CC}">
                  <c16:uniqueId val="{00000003-70A2-4954-B8BB-1E2C678292E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65000"/>
                        <a:lumOff val="35000"/>
                      </a:schemeClr>
                    </a:solidFill>
                    <a:latin typeface="Aptos Display" panose="020B0004020202020204" pitchFamily="34" charset="0"/>
                    <a:ea typeface="Segoe UI Black" panose="020B0A02040204020203" pitchFamily="34" charset="0"/>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Design'!$A$11:$A$12</c:f>
              <c:strCache>
                <c:ptCount val="2"/>
                <c:pt idx="0">
                  <c:v>Low Fat</c:v>
                </c:pt>
                <c:pt idx="1">
                  <c:v>Regular</c:v>
                </c:pt>
              </c:strCache>
            </c:strRef>
          </c:cat>
          <c:val>
            <c:numRef>
              <c:f>'Sheets Design'!$B$11:$B$12</c:f>
              <c:numCache>
                <c:formatCode>"$ "0.00,\ "K"</c:formatCode>
                <c:ptCount val="2"/>
                <c:pt idx="0">
                  <c:v>776319.68840000057</c:v>
                </c:pt>
                <c:pt idx="1">
                  <c:v>425361.8043999995</c:v>
                </c:pt>
              </c:numCache>
            </c:numRef>
          </c:val>
          <c:extLst>
            <c:ext xmlns:c16="http://schemas.microsoft.com/office/drawing/2014/chart" uri="{C3380CC4-5D6E-409C-BE32-E72D297353CC}">
              <c16:uniqueId val="{00000004-70A2-4954-B8BB-1E2C678292E3}"/>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19925243029034909"/>
          <c:y val="5.1676267106327556E-2"/>
          <c:w val="0.60187053145716396"/>
          <c:h val="0.13391160532961965"/>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Dashboard.xlsx]Sheets Design!PivotTable7</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solidFill>
              <a:schemeClr val="accent6">
                <a:lumMod val="75000"/>
              </a:schemeClr>
            </a:solidFill>
          </a:ln>
          <a:effectLst/>
        </c:spPr>
        <c:dLbl>
          <c:idx val="0"/>
          <c:layout>
            <c:manualLayout>
              <c:x val="-6.4140974502700024E-2"/>
              <c:y val="0"/>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916989024967007"/>
                  <c:h val="0.24611063850878673"/>
                </c:manualLayout>
              </c15:layout>
            </c:ext>
          </c:extLst>
        </c:dLbl>
      </c:pivotFmt>
      <c:pivotFmt>
        <c:idx val="7"/>
        <c:spPr>
          <a:solidFill>
            <a:srgbClr val="FFD200"/>
          </a:solidFill>
          <a:ln>
            <a:noFill/>
          </a:ln>
          <a:effectLst/>
        </c:spPr>
        <c:dLbl>
          <c:idx val="0"/>
          <c:layout>
            <c:manualLayout>
              <c:x val="-1.1453745446910772E-3"/>
              <c:y val="2.0526325146687785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524917758500212"/>
                  <c:h val="0.21874220497986963"/>
                </c:manualLayout>
              </c15:layout>
            </c:ext>
          </c:extLst>
        </c:dLbl>
      </c:pivotFmt>
      <c:pivotFmt>
        <c:idx val="8"/>
        <c:spPr>
          <a:solidFill>
            <a:schemeClr val="accent6">
              <a:lumMod val="75000"/>
            </a:schemeClr>
          </a:solidFill>
          <a:ln>
            <a:solidFill>
              <a:schemeClr val="accent6">
                <a:lumMod val="75000"/>
              </a:schemeClr>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753992667438427"/>
                  <c:h val="0.17768955468649406"/>
                </c:manualLayout>
              </c15:layout>
            </c:ext>
          </c:extLst>
        </c:dLbl>
      </c:pivotFmt>
      <c:pivotFmt>
        <c:idx val="9"/>
        <c:spPr>
          <a:solidFill>
            <a:srgbClr val="FFD200"/>
          </a:solidFill>
          <a:ln>
            <a:noFill/>
          </a:ln>
          <a:effectLst/>
        </c:spPr>
        <c:dLbl>
          <c:idx val="0"/>
          <c:layout>
            <c:manualLayout>
              <c:x val="-2.2907490893821519E-2"/>
              <c:y val="2.6937434575705774E-7"/>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709940299831999"/>
                  <c:h val="0.15032112115757695"/>
                </c:manualLayout>
              </c15:layout>
            </c:ext>
          </c:extLst>
        </c:dLbl>
      </c:pivotFmt>
      <c:pivotFmt>
        <c:idx val="10"/>
        <c:spPr>
          <a:solidFill>
            <a:schemeClr val="accent6">
              <a:lumMod val="75000"/>
            </a:schemeClr>
          </a:solidFill>
          <a:ln>
            <a:solidFill>
              <a:schemeClr val="accent6">
                <a:lumMod val="75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793640664079144"/>
                  <c:h val="0.17084744630426479"/>
                </c:manualLayout>
              </c15:layout>
            </c:ext>
          </c:extLst>
        </c:dLbl>
      </c:pivotFmt>
      <c:pivotFmt>
        <c:idx val="11"/>
        <c:spPr>
          <a:solidFill>
            <a:srgbClr val="FFD200"/>
          </a:solidFill>
          <a:ln>
            <a:noFill/>
          </a:ln>
          <a:effectLst/>
        </c:spPr>
        <c:dLbl>
          <c:idx val="0"/>
          <c:layout>
            <c:manualLayout>
              <c:x val="-6.4140974502700024E-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124037750102"/>
                  <c:h val="0.17084744630426479"/>
                </c:manualLayout>
              </c15:layout>
            </c:ext>
          </c:extLst>
        </c:dLbl>
      </c:pivotFmt>
    </c:pivotFmts>
    <c:plotArea>
      <c:layout/>
      <c:barChart>
        <c:barDir val="bar"/>
        <c:grouping val="clustered"/>
        <c:varyColors val="0"/>
        <c:ser>
          <c:idx val="0"/>
          <c:order val="0"/>
          <c:tx>
            <c:strRef>
              <c:f>'Sheets Design'!$B$19:$B$20</c:f>
              <c:strCache>
                <c:ptCount val="1"/>
                <c:pt idx="0">
                  <c:v>Low Fat</c:v>
                </c:pt>
              </c:strCache>
            </c:strRef>
          </c:tx>
          <c:spPr>
            <a:solidFill>
              <a:srgbClr val="FFD200"/>
            </a:solidFill>
            <a:ln>
              <a:noFill/>
            </a:ln>
            <a:effectLst/>
          </c:spPr>
          <c:invertIfNegative val="0"/>
          <c:dPt>
            <c:idx val="0"/>
            <c:invertIfNegative val="0"/>
            <c:bubble3D val="0"/>
            <c:spPr>
              <a:solidFill>
                <a:srgbClr val="FFD200"/>
              </a:solidFill>
              <a:ln>
                <a:noFill/>
              </a:ln>
              <a:effectLst/>
            </c:spPr>
            <c:extLst>
              <c:ext xmlns:c16="http://schemas.microsoft.com/office/drawing/2014/chart" uri="{C3380CC4-5D6E-409C-BE32-E72D297353CC}">
                <c16:uniqueId val="{00000007-4D16-491B-AAAE-3CFD2F24001F}"/>
              </c:ext>
            </c:extLst>
          </c:dPt>
          <c:dPt>
            <c:idx val="1"/>
            <c:invertIfNegative val="0"/>
            <c:bubble3D val="0"/>
            <c:spPr>
              <a:solidFill>
                <a:srgbClr val="FFD200"/>
              </a:solidFill>
              <a:ln>
                <a:noFill/>
              </a:ln>
              <a:effectLst/>
            </c:spPr>
            <c:extLst>
              <c:ext xmlns:c16="http://schemas.microsoft.com/office/drawing/2014/chart" uri="{C3380CC4-5D6E-409C-BE32-E72D297353CC}">
                <c16:uniqueId val="{00000005-4D16-491B-AAAE-3CFD2F24001F}"/>
              </c:ext>
            </c:extLst>
          </c:dPt>
          <c:dPt>
            <c:idx val="2"/>
            <c:invertIfNegative val="0"/>
            <c:bubble3D val="0"/>
            <c:spPr>
              <a:solidFill>
                <a:srgbClr val="FFD200"/>
              </a:solidFill>
              <a:ln>
                <a:noFill/>
              </a:ln>
              <a:effectLst/>
            </c:spPr>
            <c:extLst>
              <c:ext xmlns:c16="http://schemas.microsoft.com/office/drawing/2014/chart" uri="{C3380CC4-5D6E-409C-BE32-E72D297353CC}">
                <c16:uniqueId val="{00000003-4D16-491B-AAAE-3CFD2F24001F}"/>
              </c:ext>
            </c:extLst>
          </c:dPt>
          <c:dLbls>
            <c:dLbl>
              <c:idx val="0"/>
              <c:layout>
                <c:manualLayout>
                  <c:x val="-6.4140974502700024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5124037750102"/>
                      <c:h val="0.17084744630426479"/>
                    </c:manualLayout>
                  </c15:layout>
                </c:ext>
                <c:ext xmlns:c16="http://schemas.microsoft.com/office/drawing/2014/chart" uri="{C3380CC4-5D6E-409C-BE32-E72D297353CC}">
                  <c16:uniqueId val="{00000007-4D16-491B-AAAE-3CFD2F24001F}"/>
                </c:ext>
              </c:extLst>
            </c:dLbl>
            <c:dLbl>
              <c:idx val="1"/>
              <c:layout>
                <c:manualLayout>
                  <c:x val="-2.2907490893821519E-2"/>
                  <c:y val="2.6937434575705774E-7"/>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709940299831999"/>
                      <c:h val="0.15032112115757695"/>
                    </c:manualLayout>
                  </c15:layout>
                </c:ext>
                <c:ext xmlns:c16="http://schemas.microsoft.com/office/drawing/2014/chart" uri="{C3380CC4-5D6E-409C-BE32-E72D297353CC}">
                  <c16:uniqueId val="{00000005-4D16-491B-AAAE-3CFD2F24001F}"/>
                </c:ext>
              </c:extLst>
            </c:dLbl>
            <c:dLbl>
              <c:idx val="2"/>
              <c:layout>
                <c:manualLayout>
                  <c:x val="-1.1453745446910772E-3"/>
                  <c:y val="2.0526325146687785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524917758500212"/>
                      <c:h val="0.21874220497986963"/>
                    </c:manualLayout>
                  </c15:layout>
                </c:ext>
                <c:ext xmlns:c16="http://schemas.microsoft.com/office/drawing/2014/chart" uri="{C3380CC4-5D6E-409C-BE32-E72D297353CC}">
                  <c16:uniqueId val="{00000003-4D16-491B-AAAE-3CFD2F24001F}"/>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Design'!$A$21:$A$23</c:f>
              <c:strCache>
                <c:ptCount val="3"/>
                <c:pt idx="0">
                  <c:v>Tier 1</c:v>
                </c:pt>
                <c:pt idx="1">
                  <c:v>Tier 2</c:v>
                </c:pt>
                <c:pt idx="2">
                  <c:v>Tier 3</c:v>
                </c:pt>
              </c:strCache>
            </c:strRef>
          </c:cat>
          <c:val>
            <c:numRef>
              <c:f>'Sheets Design'!$B$21:$B$23</c:f>
              <c:numCache>
                <c:formatCode>"$ "0.00,\ "K"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4D16-491B-AAAE-3CFD2F24001F}"/>
            </c:ext>
          </c:extLst>
        </c:ser>
        <c:ser>
          <c:idx val="1"/>
          <c:order val="1"/>
          <c:tx>
            <c:strRef>
              <c:f>'Sheets Design'!$C$19:$C$20</c:f>
              <c:strCache>
                <c:ptCount val="1"/>
                <c:pt idx="0">
                  <c:v>Regular</c:v>
                </c:pt>
              </c:strCache>
            </c:strRef>
          </c:tx>
          <c:spPr>
            <a:solidFill>
              <a:schemeClr val="accent6">
                <a:lumMod val="75000"/>
              </a:schemeClr>
            </a:solidFill>
            <a:ln>
              <a:solidFill>
                <a:schemeClr val="accent6">
                  <a:lumMod val="75000"/>
                </a:schemeClr>
              </a:solidFill>
            </a:ln>
            <a:effectLst/>
          </c:spPr>
          <c:invertIfNegative val="0"/>
          <c:dPt>
            <c:idx val="0"/>
            <c:invertIfNegative val="0"/>
            <c:bubble3D val="0"/>
            <c:spPr>
              <a:solidFill>
                <a:schemeClr val="accent6">
                  <a:lumMod val="75000"/>
                </a:schemeClr>
              </a:solidFill>
              <a:ln>
                <a:solidFill>
                  <a:schemeClr val="accent6">
                    <a:lumMod val="75000"/>
                  </a:schemeClr>
                </a:solidFill>
              </a:ln>
              <a:effectLst/>
            </c:spPr>
            <c:extLst>
              <c:ext xmlns:c16="http://schemas.microsoft.com/office/drawing/2014/chart" uri="{C3380CC4-5D6E-409C-BE32-E72D297353CC}">
                <c16:uniqueId val="{00000006-4D16-491B-AAAE-3CFD2F24001F}"/>
              </c:ext>
            </c:extLst>
          </c:dPt>
          <c:dPt>
            <c:idx val="1"/>
            <c:invertIfNegative val="0"/>
            <c:bubble3D val="0"/>
            <c:spPr>
              <a:solidFill>
                <a:schemeClr val="accent6">
                  <a:lumMod val="75000"/>
                </a:schemeClr>
              </a:solidFill>
              <a:ln>
                <a:solidFill>
                  <a:schemeClr val="accent6">
                    <a:lumMod val="75000"/>
                  </a:schemeClr>
                </a:solidFill>
              </a:ln>
              <a:effectLst/>
            </c:spPr>
            <c:extLst>
              <c:ext xmlns:c16="http://schemas.microsoft.com/office/drawing/2014/chart" uri="{C3380CC4-5D6E-409C-BE32-E72D297353CC}">
                <c16:uniqueId val="{00000004-4D16-491B-AAAE-3CFD2F24001F}"/>
              </c:ext>
            </c:extLst>
          </c:dPt>
          <c:dPt>
            <c:idx val="2"/>
            <c:invertIfNegative val="0"/>
            <c:bubble3D val="0"/>
            <c:spPr>
              <a:solidFill>
                <a:schemeClr val="accent6">
                  <a:lumMod val="75000"/>
                </a:schemeClr>
              </a:solidFill>
              <a:ln>
                <a:solidFill>
                  <a:schemeClr val="accent6">
                    <a:lumMod val="75000"/>
                  </a:schemeClr>
                </a:solidFill>
              </a:ln>
              <a:effectLst/>
            </c:spPr>
            <c:extLst>
              <c:ext xmlns:c16="http://schemas.microsoft.com/office/drawing/2014/chart" uri="{C3380CC4-5D6E-409C-BE32-E72D297353CC}">
                <c16:uniqueId val="{00000002-4D16-491B-AAAE-3CFD2F24001F}"/>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7793640664079144"/>
                      <c:h val="0.17084744630426479"/>
                    </c:manualLayout>
                  </c15:layout>
                </c:ext>
                <c:ext xmlns:c16="http://schemas.microsoft.com/office/drawing/2014/chart" uri="{C3380CC4-5D6E-409C-BE32-E72D297353CC}">
                  <c16:uniqueId val="{00000006-4D16-491B-AAAE-3CFD2F24001F}"/>
                </c:ext>
              </c:extLst>
            </c:dLbl>
            <c:dLbl>
              <c:idx val="1"/>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753992667438427"/>
                      <c:h val="0.17768955468649406"/>
                    </c:manualLayout>
                  </c15:layout>
                </c:ext>
                <c:ext xmlns:c16="http://schemas.microsoft.com/office/drawing/2014/chart" uri="{C3380CC4-5D6E-409C-BE32-E72D297353CC}">
                  <c16:uniqueId val="{00000004-4D16-491B-AAAE-3CFD2F24001F}"/>
                </c:ext>
              </c:extLst>
            </c:dLbl>
            <c:dLbl>
              <c:idx val="2"/>
              <c:layout>
                <c:manualLayout>
                  <c:x val="-6.4140974502700024E-2"/>
                  <c:y val="0"/>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916989024967007"/>
                      <c:h val="0.24611063850878673"/>
                    </c:manualLayout>
                  </c15:layout>
                </c:ext>
                <c:ext xmlns:c16="http://schemas.microsoft.com/office/drawing/2014/chart" uri="{C3380CC4-5D6E-409C-BE32-E72D297353CC}">
                  <c16:uniqueId val="{00000002-4D16-491B-AAAE-3CFD2F24001F}"/>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Design'!$A$21:$A$23</c:f>
              <c:strCache>
                <c:ptCount val="3"/>
                <c:pt idx="0">
                  <c:v>Tier 1</c:v>
                </c:pt>
                <c:pt idx="1">
                  <c:v>Tier 2</c:v>
                </c:pt>
                <c:pt idx="2">
                  <c:v>Tier 3</c:v>
                </c:pt>
              </c:strCache>
            </c:strRef>
          </c:cat>
          <c:val>
            <c:numRef>
              <c:f>'Sheets Design'!$C$21:$C$23</c:f>
              <c:numCache>
                <c:formatCode>"$ "0.00,\ "K"</c:formatCode>
                <c:ptCount val="3"/>
                <c:pt idx="0">
                  <c:v>121349.89940000001</c:v>
                </c:pt>
                <c:pt idx="1">
                  <c:v>138685.86819999994</c:v>
                </c:pt>
                <c:pt idx="2">
                  <c:v>165326.0368</c:v>
                </c:pt>
              </c:numCache>
            </c:numRef>
          </c:val>
          <c:extLst>
            <c:ext xmlns:c16="http://schemas.microsoft.com/office/drawing/2014/chart" uri="{C3380CC4-5D6E-409C-BE32-E72D297353CC}">
              <c16:uniqueId val="{00000001-4D16-491B-AAAE-3CFD2F24001F}"/>
            </c:ext>
          </c:extLst>
        </c:ser>
        <c:dLbls>
          <c:dLblPos val="outEnd"/>
          <c:showLegendKey val="0"/>
          <c:showVal val="1"/>
          <c:showCatName val="0"/>
          <c:showSerName val="0"/>
          <c:showPercent val="0"/>
          <c:showBubbleSize val="0"/>
        </c:dLbls>
        <c:gapWidth val="60"/>
        <c:axId val="1184456608"/>
        <c:axId val="1184476768"/>
      </c:barChart>
      <c:catAx>
        <c:axId val="11844566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1184476768"/>
        <c:crosses val="autoZero"/>
        <c:auto val="1"/>
        <c:lblAlgn val="ctr"/>
        <c:lblOffset val="100"/>
        <c:noMultiLvlLbl val="0"/>
      </c:catAx>
      <c:valAx>
        <c:axId val="1184476768"/>
        <c:scaling>
          <c:orientation val="minMax"/>
        </c:scaling>
        <c:delete val="1"/>
        <c:axPos val="b"/>
        <c:numFmt formatCode="&quot;$ &quot;0.00,\ &quot;K&quot;" sourceLinked="1"/>
        <c:majorTickMark val="out"/>
        <c:minorTickMark val="none"/>
        <c:tickLblPos val="nextTo"/>
        <c:crossAx val="1184456608"/>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Dashboard.xlsx]Sheets Design!PivotTable1</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047474593401765"/>
                  <c:h val="7.1539401388020354E-2"/>
                </c:manualLayout>
              </c15:layout>
            </c:ext>
          </c:extLst>
        </c:dLbl>
      </c:pivotFmt>
    </c:pivotFmts>
    <c:plotArea>
      <c:layout/>
      <c:barChart>
        <c:barDir val="bar"/>
        <c:grouping val="clustered"/>
        <c:varyColors val="0"/>
        <c:ser>
          <c:idx val="0"/>
          <c:order val="0"/>
          <c:tx>
            <c:strRef>
              <c:f>'Sheets Design'!$B$29</c:f>
              <c:strCache>
                <c:ptCount val="1"/>
                <c:pt idx="0">
                  <c:v>Total</c:v>
                </c:pt>
              </c:strCache>
            </c:strRef>
          </c:tx>
          <c:spPr>
            <a:solidFill>
              <a:srgbClr val="FFD200"/>
            </a:solidFill>
            <a:ln>
              <a:noFill/>
            </a:ln>
            <a:effectLst/>
          </c:spPr>
          <c:invertIfNegative val="0"/>
          <c:dPt>
            <c:idx val="15"/>
            <c:invertIfNegative val="0"/>
            <c:bubble3D val="0"/>
            <c:spPr>
              <a:solidFill>
                <a:srgbClr val="FFD200"/>
              </a:solidFill>
              <a:ln>
                <a:noFill/>
              </a:ln>
              <a:effectLst/>
            </c:spPr>
            <c:extLst>
              <c:ext xmlns:c16="http://schemas.microsoft.com/office/drawing/2014/chart" uri="{C3380CC4-5D6E-409C-BE32-E72D297353CC}">
                <c16:uniqueId val="{00000002-F374-4305-82C6-C1CA9F423055}"/>
              </c:ext>
            </c:extLst>
          </c:dPt>
          <c:dLbls>
            <c:dLbl>
              <c:idx val="15"/>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047474593401765"/>
                      <c:h val="7.1539401388020354E-2"/>
                    </c:manualLayout>
                  </c15:layout>
                </c:ext>
                <c:ext xmlns:c16="http://schemas.microsoft.com/office/drawing/2014/chart" uri="{C3380CC4-5D6E-409C-BE32-E72D297353CC}">
                  <c16:uniqueId val="{00000002-F374-4305-82C6-C1CA9F4230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Design'!$A$30:$A$45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Design'!$B$30:$B$45</c:f>
              <c:numCache>
                <c:formatCode>"$ "0.00,\ "K"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F374-4305-82C6-C1CA9F423055}"/>
            </c:ext>
          </c:extLst>
        </c:ser>
        <c:dLbls>
          <c:dLblPos val="outEnd"/>
          <c:showLegendKey val="0"/>
          <c:showVal val="1"/>
          <c:showCatName val="0"/>
          <c:showSerName val="0"/>
          <c:showPercent val="0"/>
          <c:showBubbleSize val="0"/>
        </c:dLbls>
        <c:gapWidth val="52"/>
        <c:axId val="1183366239"/>
        <c:axId val="1183367199"/>
      </c:barChart>
      <c:catAx>
        <c:axId val="1183366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183367199"/>
        <c:crosses val="autoZero"/>
        <c:auto val="1"/>
        <c:lblAlgn val="ctr"/>
        <c:lblOffset val="100"/>
        <c:noMultiLvlLbl val="0"/>
      </c:catAx>
      <c:valAx>
        <c:axId val="1183367199"/>
        <c:scaling>
          <c:orientation val="minMax"/>
        </c:scaling>
        <c:delete val="1"/>
        <c:axPos val="b"/>
        <c:numFmt formatCode="&quot;$ &quot;0.00,\ &quot;K&quot;" sourceLinked="1"/>
        <c:majorTickMark val="none"/>
        <c:minorTickMark val="none"/>
        <c:tickLblPos val="nextTo"/>
        <c:crossAx val="118336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Dashboard.xlsx]Sheets Design!PivotTable2</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lumMod val="50000"/>
                <a:lumOff val="50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lumMod val="50000"/>
                <a:lumOff val="50000"/>
              </a:schemeClr>
            </a:solidFill>
          </a:ln>
          <a:effectLst>
            <a:innerShdw dist="12700" dir="16200000">
              <a:schemeClr val="lt1">
                <a:alpha val="75000"/>
              </a:schemeClr>
            </a:innerShdw>
          </a:effectLst>
        </c:spPr>
        <c:dLbl>
          <c:idx val="0"/>
          <c:layout>
            <c:manualLayout>
              <c:x val="6.1088154325264514E-3"/>
              <c:y val="-0.325333333333333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lumMod val="50000"/>
                <a:lumOff val="50000"/>
              </a:schemeClr>
            </a:solidFill>
          </a:ln>
          <a:effectLst>
            <a:innerShdw dist="12700" dir="16200000">
              <a:schemeClr val="lt1">
                <a:alpha val="75000"/>
              </a:schemeClr>
            </a:innerShdw>
          </a:effectLst>
        </c:spPr>
        <c:dLbl>
          <c:idx val="0"/>
          <c:layout>
            <c:manualLayout>
              <c:x val="2.5490194504233315E-3"/>
              <c:y val="-0.272000000000000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lumMod val="50000"/>
                <a:lumOff val="50000"/>
              </a:schemeClr>
            </a:solidFill>
          </a:ln>
          <a:effectLst>
            <a:innerShdw dist="12700" dir="16200000">
              <a:schemeClr val="lt1">
                <a:alpha val="75000"/>
              </a:schemeClr>
            </a:innerShdw>
          </a:effectLst>
        </c:spPr>
        <c:dLbl>
          <c:idx val="0"/>
          <c:layout>
            <c:manualLayout>
              <c:x val="-1.0196077801693501E-2"/>
              <c:y val="-0.298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lumMod val="50000"/>
                <a:lumOff val="50000"/>
              </a:schemeClr>
            </a:solidFill>
          </a:ln>
          <a:effectLst>
            <a:innerShdw dist="12700" dir="16200000">
              <a:schemeClr val="lt1">
                <a:alpha val="75000"/>
              </a:schemeClr>
            </a:innerShdw>
          </a:effectLst>
        </c:spPr>
        <c:dLbl>
          <c:idx val="0"/>
          <c:layout>
            <c:manualLayout>
              <c:x val="1.3931695912817912E-2"/>
              <c:y val="-0.23466666666666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lumMod val="50000"/>
                <a:lumOff val="50000"/>
              </a:schemeClr>
            </a:solidFill>
          </a:ln>
          <a:effectLst>
            <a:innerShdw dist="12700" dir="16200000">
              <a:schemeClr val="lt1">
                <a:alpha val="75000"/>
              </a:schemeClr>
            </a:innerShdw>
          </a:effectLst>
        </c:spPr>
        <c:dLbl>
          <c:idx val="0"/>
          <c:layout>
            <c:manualLayout>
              <c:x val="1.2305541929563569E-3"/>
              <c:y val="-0.256000000000000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lumMod val="50000"/>
                <a:lumOff val="50000"/>
              </a:schemeClr>
            </a:solidFill>
          </a:ln>
          <a:effectLst>
            <a:innerShdw dist="12700" dir="16200000">
              <a:schemeClr val="lt1">
                <a:alpha val="75000"/>
              </a:schemeClr>
            </a:innerShdw>
          </a:effectLst>
        </c:spPr>
        <c:dLbl>
          <c:idx val="0"/>
          <c:layout>
            <c:manualLayout>
              <c:x val="-1.3360474703691541E-2"/>
              <c:y val="-0.346666666666666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lumMod val="50000"/>
                <a:lumOff val="50000"/>
              </a:schemeClr>
            </a:solidFill>
          </a:ln>
          <a:effectLst>
            <a:innerShdw dist="12700" dir="16200000">
              <a:schemeClr val="lt1">
                <a:alpha val="75000"/>
              </a:schemeClr>
            </a:innerShdw>
          </a:effectLst>
        </c:spPr>
        <c:dLbl>
          <c:idx val="0"/>
          <c:layout>
            <c:manualLayout>
              <c:x val="-4.4826614492721045E-3"/>
              <c:y val="-0.394666666666666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lumMod val="50000"/>
                <a:lumOff val="50000"/>
              </a:schemeClr>
            </a:solidFill>
          </a:ln>
          <a:effectLst>
            <a:innerShdw dist="12700" dir="16200000">
              <a:schemeClr val="lt1">
                <a:alpha val="75000"/>
              </a:schemeClr>
            </a:innerShdw>
          </a:effectLst>
        </c:spPr>
        <c:dLbl>
          <c:idx val="0"/>
          <c:layout>
            <c:manualLayout>
              <c:x val="2.2413307246358653E-3"/>
              <c:y val="-0.341333333333333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lumMod val="50000"/>
                <a:lumOff val="50000"/>
              </a:schemeClr>
            </a:solidFill>
          </a:ln>
          <a:effectLst>
            <a:innerShdw dist="12700" dir="16200000">
              <a:schemeClr val="lt1">
                <a:alpha val="75000"/>
              </a:schemeClr>
            </a:innerShdw>
          </a:effectLst>
        </c:spPr>
        <c:dLbl>
          <c:idx val="0"/>
          <c:layout>
            <c:manualLayout>
              <c:x val="-5.0980389008467557E-3"/>
              <c:y val="-0.240000000000000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578085056269495E-2"/>
          <c:y val="4.7919203945892802E-2"/>
          <c:w val="0.92660435564389654"/>
          <c:h val="0.8179162482994552"/>
        </c:manualLayout>
      </c:layout>
      <c:areaChart>
        <c:grouping val="standard"/>
        <c:varyColors val="0"/>
        <c:ser>
          <c:idx val="0"/>
          <c:order val="0"/>
          <c:tx>
            <c:strRef>
              <c:f>'Sheets Design'!$B$50</c:f>
              <c:strCache>
                <c:ptCount val="1"/>
                <c:pt idx="0">
                  <c:v>Total</c:v>
                </c:pt>
              </c:strCache>
            </c:strRef>
          </c:tx>
          <c:spPr>
            <a:solidFill>
              <a:srgbClr val="FFD200">
                <a:alpha val="80000"/>
              </a:srgbClr>
            </a:solidFill>
            <a:ln w="25400">
              <a:solidFill>
                <a:schemeClr val="tx1">
                  <a:lumMod val="50000"/>
                  <a:lumOff val="50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4-04AD-40A6-BC58-DA002639B54D}"/>
              </c:ext>
            </c:extLst>
          </c:dPt>
          <c:dPt>
            <c:idx val="1"/>
            <c:bubble3D val="0"/>
            <c:extLst>
              <c:ext xmlns:c16="http://schemas.microsoft.com/office/drawing/2014/chart" uri="{C3380CC4-5D6E-409C-BE32-E72D297353CC}">
                <c16:uniqueId val="{00000003-04AD-40A6-BC58-DA002639B54D}"/>
              </c:ext>
            </c:extLst>
          </c:dPt>
          <c:dPt>
            <c:idx val="2"/>
            <c:bubble3D val="0"/>
            <c:extLst>
              <c:ext xmlns:c16="http://schemas.microsoft.com/office/drawing/2014/chart" uri="{C3380CC4-5D6E-409C-BE32-E72D297353CC}">
                <c16:uniqueId val="{00000002-04AD-40A6-BC58-DA002639B54D}"/>
              </c:ext>
            </c:extLst>
          </c:dPt>
          <c:dPt>
            <c:idx val="3"/>
            <c:bubble3D val="0"/>
            <c:extLst>
              <c:ext xmlns:c16="http://schemas.microsoft.com/office/drawing/2014/chart" uri="{C3380CC4-5D6E-409C-BE32-E72D297353CC}">
                <c16:uniqueId val="{00000001-04AD-40A6-BC58-DA002639B54D}"/>
              </c:ext>
            </c:extLst>
          </c:dPt>
          <c:dPt>
            <c:idx val="4"/>
            <c:bubble3D val="0"/>
            <c:extLst>
              <c:ext xmlns:c16="http://schemas.microsoft.com/office/drawing/2014/chart" uri="{C3380CC4-5D6E-409C-BE32-E72D297353CC}">
                <c16:uniqueId val="{00000005-04AD-40A6-BC58-DA002639B54D}"/>
              </c:ext>
            </c:extLst>
          </c:dPt>
          <c:dPt>
            <c:idx val="5"/>
            <c:bubble3D val="0"/>
            <c:extLst>
              <c:ext xmlns:c16="http://schemas.microsoft.com/office/drawing/2014/chart" uri="{C3380CC4-5D6E-409C-BE32-E72D297353CC}">
                <c16:uniqueId val="{00000006-04AD-40A6-BC58-DA002639B54D}"/>
              </c:ext>
            </c:extLst>
          </c:dPt>
          <c:dPt>
            <c:idx val="6"/>
            <c:bubble3D val="0"/>
            <c:extLst>
              <c:ext xmlns:c16="http://schemas.microsoft.com/office/drawing/2014/chart" uri="{C3380CC4-5D6E-409C-BE32-E72D297353CC}">
                <c16:uniqueId val="{00000007-04AD-40A6-BC58-DA002639B54D}"/>
              </c:ext>
            </c:extLst>
          </c:dPt>
          <c:dPt>
            <c:idx val="7"/>
            <c:bubble3D val="0"/>
            <c:extLst>
              <c:ext xmlns:c16="http://schemas.microsoft.com/office/drawing/2014/chart" uri="{C3380CC4-5D6E-409C-BE32-E72D297353CC}">
                <c16:uniqueId val="{00000008-04AD-40A6-BC58-DA002639B54D}"/>
              </c:ext>
            </c:extLst>
          </c:dPt>
          <c:dPt>
            <c:idx val="8"/>
            <c:bubble3D val="0"/>
            <c:extLst>
              <c:ext xmlns:c16="http://schemas.microsoft.com/office/drawing/2014/chart" uri="{C3380CC4-5D6E-409C-BE32-E72D297353CC}">
                <c16:uniqueId val="{00000009-04AD-40A6-BC58-DA002639B54D}"/>
              </c:ext>
            </c:extLst>
          </c:dPt>
          <c:dLbls>
            <c:dLbl>
              <c:idx val="0"/>
              <c:layout>
                <c:manualLayout>
                  <c:x val="1.3931695912817912E-2"/>
                  <c:y val="-0.234666666666666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4AD-40A6-BC58-DA002639B54D}"/>
                </c:ext>
              </c:extLst>
            </c:dLbl>
            <c:dLbl>
              <c:idx val="1"/>
              <c:layout>
                <c:manualLayout>
                  <c:x val="-1.0196077801693501E-2"/>
                  <c:y val="-0.29866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4AD-40A6-BC58-DA002639B54D}"/>
                </c:ext>
              </c:extLst>
            </c:dLbl>
            <c:dLbl>
              <c:idx val="2"/>
              <c:layout>
                <c:manualLayout>
                  <c:x val="2.5490194504233315E-3"/>
                  <c:y val="-0.272000000000000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4AD-40A6-BC58-DA002639B54D}"/>
                </c:ext>
              </c:extLst>
            </c:dLbl>
            <c:dLbl>
              <c:idx val="3"/>
              <c:layout>
                <c:manualLayout>
                  <c:x val="6.1088154325264514E-3"/>
                  <c:y val="-0.325333333333333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4AD-40A6-BC58-DA002639B54D}"/>
                </c:ext>
              </c:extLst>
            </c:dLbl>
            <c:dLbl>
              <c:idx val="4"/>
              <c:layout>
                <c:manualLayout>
                  <c:x val="1.2305541929563569E-3"/>
                  <c:y val="-0.256000000000000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4AD-40A6-BC58-DA002639B54D}"/>
                </c:ext>
              </c:extLst>
            </c:dLbl>
            <c:dLbl>
              <c:idx val="5"/>
              <c:layout>
                <c:manualLayout>
                  <c:x val="-1.3360474703691541E-2"/>
                  <c:y val="-0.346666666666666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4AD-40A6-BC58-DA002639B54D}"/>
                </c:ext>
              </c:extLst>
            </c:dLbl>
            <c:dLbl>
              <c:idx val="6"/>
              <c:layout>
                <c:manualLayout>
                  <c:x val="-4.4826614492721045E-3"/>
                  <c:y val="-0.394666666666666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4AD-40A6-BC58-DA002639B54D}"/>
                </c:ext>
              </c:extLst>
            </c:dLbl>
            <c:dLbl>
              <c:idx val="7"/>
              <c:layout>
                <c:manualLayout>
                  <c:x val="2.2413307246358653E-3"/>
                  <c:y val="-0.341333333333333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4AD-40A6-BC58-DA002639B54D}"/>
                </c:ext>
              </c:extLst>
            </c:dLbl>
            <c:dLbl>
              <c:idx val="8"/>
              <c:layout>
                <c:manualLayout>
                  <c:x val="-5.0980389008467557E-3"/>
                  <c:y val="-0.240000000000000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4AD-40A6-BC58-DA002639B5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'Sheets Design'!$A$51:$A$59</c:f>
              <c:strCache>
                <c:ptCount val="9"/>
                <c:pt idx="0">
                  <c:v>2011</c:v>
                </c:pt>
                <c:pt idx="1">
                  <c:v>2012</c:v>
                </c:pt>
                <c:pt idx="2">
                  <c:v>2014</c:v>
                </c:pt>
                <c:pt idx="3">
                  <c:v>2015</c:v>
                </c:pt>
                <c:pt idx="4">
                  <c:v>2016</c:v>
                </c:pt>
                <c:pt idx="5">
                  <c:v>2017</c:v>
                </c:pt>
                <c:pt idx="6">
                  <c:v>2018</c:v>
                </c:pt>
                <c:pt idx="7">
                  <c:v>2020</c:v>
                </c:pt>
                <c:pt idx="8">
                  <c:v>2022</c:v>
                </c:pt>
              </c:strCache>
            </c:strRef>
          </c:cat>
          <c:val>
            <c:numRef>
              <c:f>'Sheets Design'!$B$51:$B$59</c:f>
              <c:numCache>
                <c:formatCode>"$ "0.00,\ "K"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04AD-40A6-BC58-DA002639B54D}"/>
            </c:ext>
          </c:extLst>
        </c:ser>
        <c:dLbls>
          <c:showLegendKey val="0"/>
          <c:showVal val="0"/>
          <c:showCatName val="0"/>
          <c:showSerName val="0"/>
          <c:showPercent val="0"/>
          <c:showBubbleSize val="0"/>
        </c:dLbls>
        <c:dropLines>
          <c:spPr>
            <a:ln w="12700" cap="flat" cmpd="sng" algn="ctr">
              <a:solidFill>
                <a:schemeClr val="tx1">
                  <a:lumMod val="65000"/>
                  <a:lumOff val="35000"/>
                  <a:alpha val="40000"/>
                </a:schemeClr>
              </a:solidFill>
              <a:round/>
            </a:ln>
            <a:effectLst/>
          </c:spPr>
        </c:dropLines>
        <c:axId val="1864995152"/>
        <c:axId val="1864999952"/>
      </c:areaChart>
      <c:catAx>
        <c:axId val="186499515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1864999952"/>
        <c:crosses val="autoZero"/>
        <c:auto val="1"/>
        <c:lblAlgn val="ctr"/>
        <c:lblOffset val="100"/>
        <c:noMultiLvlLbl val="0"/>
      </c:catAx>
      <c:valAx>
        <c:axId val="1864999952"/>
        <c:scaling>
          <c:orientation val="minMax"/>
        </c:scaling>
        <c:delete val="1"/>
        <c:axPos val="l"/>
        <c:majorGridlines>
          <c:spPr>
            <a:ln w="9525" cap="flat" cmpd="sng" algn="ctr">
              <a:noFill/>
              <a:prstDash val="sysDot"/>
              <a:round/>
            </a:ln>
            <a:effectLst/>
          </c:spPr>
        </c:majorGridlines>
        <c:numFmt formatCode="&quot;$ &quot;0.00,\ &quot;K&quot;" sourceLinked="1"/>
        <c:majorTickMark val="out"/>
        <c:minorTickMark val="none"/>
        <c:tickLblPos val="nextTo"/>
        <c:crossAx val="18649951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Dashboard.xlsx]Sheets Design!PivotTable4</c:name>
    <c:fmtId val="2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9.6782757227213731E-2"/>
              <c:y val="-9.1606217270213605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885446948806452"/>
                  <c:h val="0.19090589280297746"/>
                </c:manualLayout>
              </c15:layout>
            </c:ext>
          </c:extLst>
        </c:dLbl>
      </c:pivotFmt>
      <c:pivotFmt>
        <c:idx val="7"/>
        <c:spPr>
          <a:solidFill>
            <a:schemeClr val="accent6">
              <a:lumMod val="50000"/>
            </a:schemeClr>
          </a:solidFill>
          <a:ln w="19050">
            <a:solidFill>
              <a:schemeClr val="lt1"/>
            </a:solidFill>
          </a:ln>
          <a:effectLst/>
        </c:spPr>
        <c:dLbl>
          <c:idx val="0"/>
          <c:layout>
            <c:manualLayout>
              <c:x val="0.11937297389675841"/>
              <c:y val="8.4898151714963413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5648246224616409"/>
                  <c:h val="0.16947751833954328"/>
                </c:manualLayout>
              </c15:layout>
            </c:ext>
          </c:extLst>
        </c:dLbl>
      </c:pivotFmt>
      <c:pivotFmt>
        <c:idx val="8"/>
        <c:spPr>
          <a:solidFill>
            <a:srgbClr val="FFD200"/>
          </a:solidFill>
          <a:ln w="19050">
            <a:solidFill>
              <a:schemeClr val="lt1"/>
            </a:solidFill>
          </a:ln>
          <a:effectLst/>
        </c:spPr>
        <c:dLbl>
          <c:idx val="0"/>
          <c:layout>
            <c:manualLayout>
              <c:x val="-8.1956265543471879E-2"/>
              <c:y val="-0.13265303564460185"/>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256943269999339"/>
                  <c:h val="0.18008976119111145"/>
                </c:manualLayout>
              </c15:layout>
            </c:ext>
          </c:extLst>
        </c:dLbl>
      </c:pivotFmt>
    </c:pivotFmts>
    <c:plotArea>
      <c:layout>
        <c:manualLayout>
          <c:layoutTarget val="inner"/>
          <c:xMode val="edge"/>
          <c:yMode val="edge"/>
          <c:x val="0.19049153420409412"/>
          <c:y val="0.22772786866889885"/>
          <c:w val="0.71663839097361548"/>
          <c:h val="0.67276271777032604"/>
        </c:manualLayout>
      </c:layout>
      <c:doughnutChart>
        <c:varyColors val="1"/>
        <c:ser>
          <c:idx val="0"/>
          <c:order val="0"/>
          <c:tx>
            <c:strRef>
              <c:f>'Sheets Design'!$B$64</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E883-4553-95F9-1ACEBE8AF3B9}"/>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E883-4553-95F9-1ACEBE8AF3B9}"/>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E883-4553-95F9-1ACEBE8AF3B9}"/>
              </c:ext>
            </c:extLst>
          </c:dPt>
          <c:dLbls>
            <c:dLbl>
              <c:idx val="0"/>
              <c:layout>
                <c:manualLayout>
                  <c:x val="9.6782757227213731E-2"/>
                  <c:y val="-9.1606217270213605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885446948806452"/>
                      <c:h val="0.19090589280297746"/>
                    </c:manualLayout>
                  </c15:layout>
                </c:ext>
                <c:ext xmlns:c16="http://schemas.microsoft.com/office/drawing/2014/chart" uri="{C3380CC4-5D6E-409C-BE32-E72D297353CC}">
                  <c16:uniqueId val="{00000001-E883-4553-95F9-1ACEBE8AF3B9}"/>
                </c:ext>
              </c:extLst>
            </c:dLbl>
            <c:dLbl>
              <c:idx val="1"/>
              <c:layout>
                <c:manualLayout>
                  <c:x val="0.11937297389675841"/>
                  <c:y val="8.4898151714963413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5648246224616409"/>
                      <c:h val="0.16947751833954328"/>
                    </c:manualLayout>
                  </c15:layout>
                </c:ext>
                <c:ext xmlns:c16="http://schemas.microsoft.com/office/drawing/2014/chart" uri="{C3380CC4-5D6E-409C-BE32-E72D297353CC}">
                  <c16:uniqueId val="{00000003-E883-4553-95F9-1ACEBE8AF3B9}"/>
                </c:ext>
              </c:extLst>
            </c:dLbl>
            <c:dLbl>
              <c:idx val="2"/>
              <c:layout>
                <c:manualLayout>
                  <c:x val="-8.1956265543471879E-2"/>
                  <c:y val="-0.13265303564460185"/>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256943269999339"/>
                      <c:h val="0.18008976119111145"/>
                    </c:manualLayout>
                  </c15:layout>
                </c:ext>
                <c:ext xmlns:c16="http://schemas.microsoft.com/office/drawing/2014/chart" uri="{C3380CC4-5D6E-409C-BE32-E72D297353CC}">
                  <c16:uniqueId val="{00000005-E883-4553-95F9-1ACEBE8AF3B9}"/>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Design'!$A$65:$A$67</c:f>
              <c:strCache>
                <c:ptCount val="3"/>
                <c:pt idx="0">
                  <c:v>High</c:v>
                </c:pt>
                <c:pt idx="1">
                  <c:v>Medium</c:v>
                </c:pt>
                <c:pt idx="2">
                  <c:v>Small</c:v>
                </c:pt>
              </c:strCache>
            </c:strRef>
          </c:cat>
          <c:val>
            <c:numRef>
              <c:f>'Sheets Design'!$B$65:$B$67</c:f>
              <c:numCache>
                <c:formatCode>"$ "0.00,\ "K"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E883-4553-95F9-1ACEBE8AF3B9}"/>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Dashboard.xlsx]Sheets Design!PivotTable8</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numFmt formatCode="&quot;$ &quot;0.0,\ &quot;K&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pivotFmt>
    </c:pivotFmts>
    <c:plotArea>
      <c:layout/>
      <c:barChart>
        <c:barDir val="bar"/>
        <c:grouping val="clustered"/>
        <c:varyColors val="0"/>
        <c:ser>
          <c:idx val="0"/>
          <c:order val="0"/>
          <c:tx>
            <c:strRef>
              <c:f>'Sheets Design'!$B$93</c:f>
              <c:strCache>
                <c:ptCount val="1"/>
                <c:pt idx="0">
                  <c:v>Total</c:v>
                </c:pt>
              </c:strCache>
            </c:strRef>
          </c:tx>
          <c:spPr>
            <a:solidFill>
              <a:srgbClr val="C00000"/>
            </a:solidFill>
            <a:ln>
              <a:noFill/>
            </a:ln>
            <a:effectLst/>
          </c:spPr>
          <c:invertIfNegative val="0"/>
          <c:dLbls>
            <c:numFmt formatCode="&quot;$ &quot;0.0,\ &quot;K&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Design'!$A$94:$A$97</c:f>
              <c:strCache>
                <c:ptCount val="4"/>
                <c:pt idx="0">
                  <c:v>Grocery Store</c:v>
                </c:pt>
                <c:pt idx="1">
                  <c:v>Supermarket Type3</c:v>
                </c:pt>
                <c:pt idx="2">
                  <c:v>Supermarket Type2</c:v>
                </c:pt>
                <c:pt idx="3">
                  <c:v>Supermarket Type1</c:v>
                </c:pt>
              </c:strCache>
            </c:strRef>
          </c:cat>
          <c:val>
            <c:numRef>
              <c:f>'Sheets Design'!$B$94:$B$97</c:f>
              <c:numCache>
                <c:formatCode>"$ "0.00,\ "K"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0348-4D0C-A93E-4F0C6780630B}"/>
            </c:ext>
          </c:extLst>
        </c:ser>
        <c:dLbls>
          <c:dLblPos val="outEnd"/>
          <c:showLegendKey val="0"/>
          <c:showVal val="1"/>
          <c:showCatName val="0"/>
          <c:showSerName val="0"/>
          <c:showPercent val="0"/>
          <c:showBubbleSize val="0"/>
        </c:dLbls>
        <c:gapWidth val="182"/>
        <c:axId val="1865010992"/>
        <c:axId val="1865011472"/>
      </c:barChart>
      <c:catAx>
        <c:axId val="1865010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865011472"/>
        <c:crosses val="autoZero"/>
        <c:auto val="1"/>
        <c:lblAlgn val="ctr"/>
        <c:lblOffset val="100"/>
        <c:noMultiLvlLbl val="0"/>
      </c:catAx>
      <c:valAx>
        <c:axId val="1865011472"/>
        <c:scaling>
          <c:orientation val="minMax"/>
        </c:scaling>
        <c:delete val="1"/>
        <c:axPos val="b"/>
        <c:numFmt formatCode="&quot;$ &quot;0.00,\ &quot;K&quot;" sourceLinked="1"/>
        <c:majorTickMark val="none"/>
        <c:minorTickMark val="none"/>
        <c:tickLblPos val="nextTo"/>
        <c:crossAx val="186501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Dashboard.xlsx]Sheets Design!PivotTable9</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Design'!$B$107</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Design'!$A$108:$A$111</c:f>
              <c:strCache>
                <c:ptCount val="4"/>
                <c:pt idx="0">
                  <c:v>Grocery Store</c:v>
                </c:pt>
                <c:pt idx="1">
                  <c:v>Supermarket Type3</c:v>
                </c:pt>
                <c:pt idx="2">
                  <c:v>Supermarket Type2</c:v>
                </c:pt>
                <c:pt idx="3">
                  <c:v>Supermarket Type1</c:v>
                </c:pt>
              </c:strCache>
            </c:strRef>
          </c:cat>
          <c:val>
            <c:numRef>
              <c:f>'Sheets Design'!$B$108:$B$111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1-E04A-4470-981B-E18B1BF42939}"/>
            </c:ext>
          </c:extLst>
        </c:ser>
        <c:dLbls>
          <c:showLegendKey val="0"/>
          <c:showVal val="0"/>
          <c:showCatName val="0"/>
          <c:showSerName val="0"/>
          <c:showPercent val="0"/>
          <c:showBubbleSize val="0"/>
        </c:dLbls>
        <c:gapWidth val="182"/>
        <c:axId val="63274960"/>
        <c:axId val="63275440"/>
      </c:barChart>
      <c:catAx>
        <c:axId val="63274960"/>
        <c:scaling>
          <c:orientation val="minMax"/>
        </c:scaling>
        <c:delete val="1"/>
        <c:axPos val="l"/>
        <c:numFmt formatCode="General" sourceLinked="1"/>
        <c:majorTickMark val="none"/>
        <c:minorTickMark val="none"/>
        <c:tickLblPos val="nextTo"/>
        <c:crossAx val="63275440"/>
        <c:crosses val="autoZero"/>
        <c:auto val="1"/>
        <c:lblAlgn val="ctr"/>
        <c:lblOffset val="100"/>
        <c:noMultiLvlLbl val="0"/>
      </c:catAx>
      <c:valAx>
        <c:axId val="63275440"/>
        <c:scaling>
          <c:orientation val="minMax"/>
        </c:scaling>
        <c:delete val="1"/>
        <c:axPos val="b"/>
        <c:numFmt formatCode="\$0" sourceLinked="1"/>
        <c:majorTickMark val="none"/>
        <c:minorTickMark val="none"/>
        <c:tickLblPos val="nextTo"/>
        <c:crossAx val="63274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Dashboard.xlsx]Sheets Design!PivotTable10</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843965839358699E-2"/>
          <c:y val="9.2827004219409287E-2"/>
          <c:w val="0.72206050222243956"/>
          <c:h val="0.81434599156118148"/>
        </c:manualLayout>
      </c:layout>
      <c:barChart>
        <c:barDir val="bar"/>
        <c:grouping val="clustered"/>
        <c:varyColors val="0"/>
        <c:ser>
          <c:idx val="0"/>
          <c:order val="0"/>
          <c:tx>
            <c:strRef>
              <c:f>'Sheets Design'!$B$122</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Design'!$A$123:$A$126</c:f>
              <c:strCache>
                <c:ptCount val="4"/>
                <c:pt idx="0">
                  <c:v>Grocery Store</c:v>
                </c:pt>
                <c:pt idx="1">
                  <c:v>Supermarket Type3</c:v>
                </c:pt>
                <c:pt idx="2">
                  <c:v>Supermarket Type2</c:v>
                </c:pt>
                <c:pt idx="3">
                  <c:v>Supermarket Type1</c:v>
                </c:pt>
              </c:strCache>
            </c:strRef>
          </c:cat>
          <c:val>
            <c:numRef>
              <c:f>'Sheets Design'!$B$123:$B$126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B41E-4102-A5B1-8FC88F87C9E2}"/>
            </c:ext>
          </c:extLst>
        </c:ser>
        <c:dLbls>
          <c:showLegendKey val="0"/>
          <c:showVal val="0"/>
          <c:showCatName val="0"/>
          <c:showSerName val="0"/>
          <c:showPercent val="0"/>
          <c:showBubbleSize val="0"/>
        </c:dLbls>
        <c:gapWidth val="182"/>
        <c:axId val="63317680"/>
        <c:axId val="63318640"/>
      </c:barChart>
      <c:catAx>
        <c:axId val="63317680"/>
        <c:scaling>
          <c:orientation val="minMax"/>
        </c:scaling>
        <c:delete val="1"/>
        <c:axPos val="l"/>
        <c:numFmt formatCode="General" sourceLinked="1"/>
        <c:majorTickMark val="none"/>
        <c:minorTickMark val="none"/>
        <c:tickLblPos val="nextTo"/>
        <c:crossAx val="63318640"/>
        <c:crosses val="autoZero"/>
        <c:auto val="1"/>
        <c:lblAlgn val="ctr"/>
        <c:lblOffset val="100"/>
        <c:noMultiLvlLbl val="0"/>
      </c:catAx>
      <c:valAx>
        <c:axId val="63318640"/>
        <c:scaling>
          <c:orientation val="minMax"/>
        </c:scaling>
        <c:delete val="1"/>
        <c:axPos val="b"/>
        <c:numFmt formatCode="0" sourceLinked="1"/>
        <c:majorTickMark val="none"/>
        <c:minorTickMark val="none"/>
        <c:tickLblPos val="nextTo"/>
        <c:crossAx val="63317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3FA829A8-71E1-476A-B91D-379EBAF03134}">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3FA829A8-71E1-476A-B91D-379EBAF03134}">
          <cx:tx>
            <cx:txData>
              <cx:f>_xlchart.v2.4</cx:f>
              <cx:v>Sales</cx:v>
            </cx:txData>
          </cx:tx>
          <cx:dataPt idx="0">
            <cx:spPr>
              <a:solidFill>
                <a:srgbClr val="D09E00"/>
              </a:solidFill>
            </cx:spPr>
          </cx:dataPt>
          <cx:dataPt idx="1">
            <cx:spPr>
              <a:solidFill>
                <a:srgbClr val="FFC0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sz="1600">
                    <a:solidFill>
                      <a:schemeClr val="bg1"/>
                    </a:solidFill>
                  </a:defRPr>
                </a:pPr>
                <a:endParaRPr lang="en-US" sz="1600" b="0"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50"/>
            </a:pPr>
            <a:endParaRPr lang="en-US" sz="1050" b="0" i="0" u="none" strike="noStrike" baseline="0">
              <a:solidFill>
                <a:sysClr val="windowText" lastClr="000000">
                  <a:lumMod val="65000"/>
                  <a:lumOff val="35000"/>
                </a:sysClr>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2.png"/><Relationship Id="rId16"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6.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85724</xdr:colOff>
      <xdr:row>1</xdr:row>
      <xdr:rowOff>9525</xdr:rowOff>
    </xdr:from>
    <xdr:to>
      <xdr:col>6</xdr:col>
      <xdr:colOff>428624</xdr:colOff>
      <xdr:row>7</xdr:row>
      <xdr:rowOff>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B6E83CA0-0191-CCFC-9652-8DAC7D8CD17C}"/>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743324" y="219075"/>
              <a:ext cx="1971675" cy="1466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133351</xdr:colOff>
      <xdr:row>10</xdr:row>
      <xdr:rowOff>9525</xdr:rowOff>
    </xdr:from>
    <xdr:to>
      <xdr:col>3</xdr:col>
      <xdr:colOff>1066800</xdr:colOff>
      <xdr:row>14</xdr:row>
      <xdr:rowOff>9525</xdr:rowOff>
    </xdr:to>
    <xdr:graphicFrame macro="">
      <xdr:nvGraphicFramePr>
        <xdr:cNvPr id="3" name="Chart 2">
          <a:extLst>
            <a:ext uri="{FF2B5EF4-FFF2-40B4-BE49-F238E27FC236}">
              <a16:creationId xmlns:a16="http://schemas.microsoft.com/office/drawing/2014/main" id="{D0482A6C-6383-429A-4D56-9A68E834CC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109537</xdr:colOff>
      <xdr:row>17</xdr:row>
      <xdr:rowOff>95250</xdr:rowOff>
    </xdr:from>
    <xdr:to>
      <xdr:col>6</xdr:col>
      <xdr:colOff>733425</xdr:colOff>
      <xdr:row>22</xdr:row>
      <xdr:rowOff>200025</xdr:rowOff>
    </xdr:to>
    <xdr:graphicFrame macro="">
      <xdr:nvGraphicFramePr>
        <xdr:cNvPr id="4" name="Chart 3">
          <a:extLst>
            <a:ext uri="{FF2B5EF4-FFF2-40B4-BE49-F238E27FC236}">
              <a16:creationId xmlns:a16="http://schemas.microsoft.com/office/drawing/2014/main" id="{C6B2CC46-79CB-170A-FE68-E11A441435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371476</xdr:colOff>
      <xdr:row>29</xdr:row>
      <xdr:rowOff>9525</xdr:rowOff>
    </xdr:from>
    <xdr:to>
      <xdr:col>6</xdr:col>
      <xdr:colOff>209550</xdr:colOff>
      <xdr:row>42</xdr:row>
      <xdr:rowOff>19050</xdr:rowOff>
    </xdr:to>
    <xdr:graphicFrame macro="">
      <xdr:nvGraphicFramePr>
        <xdr:cNvPr id="5" name="Chart 4">
          <a:extLst>
            <a:ext uri="{FF2B5EF4-FFF2-40B4-BE49-F238E27FC236}">
              <a16:creationId xmlns:a16="http://schemas.microsoft.com/office/drawing/2014/main" id="{45A37D26-128A-F032-C485-C982E8C932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185737</xdr:colOff>
      <xdr:row>49</xdr:row>
      <xdr:rowOff>123825</xdr:rowOff>
    </xdr:from>
    <xdr:to>
      <xdr:col>6</xdr:col>
      <xdr:colOff>738187</xdr:colOff>
      <xdr:row>59</xdr:row>
      <xdr:rowOff>57150</xdr:rowOff>
    </xdr:to>
    <xdr:graphicFrame macro="">
      <xdr:nvGraphicFramePr>
        <xdr:cNvPr id="6" name="Chart 5">
          <a:extLst>
            <a:ext uri="{FF2B5EF4-FFF2-40B4-BE49-F238E27FC236}">
              <a16:creationId xmlns:a16="http://schemas.microsoft.com/office/drawing/2014/main" id="{B1D10973-C91F-0380-C935-45C64DBF18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485774</xdr:colOff>
      <xdr:row>63</xdr:row>
      <xdr:rowOff>114300</xdr:rowOff>
    </xdr:from>
    <xdr:to>
      <xdr:col>4</xdr:col>
      <xdr:colOff>600075</xdr:colOff>
      <xdr:row>72</xdr:row>
      <xdr:rowOff>28574</xdr:rowOff>
    </xdr:to>
    <xdr:graphicFrame macro="">
      <xdr:nvGraphicFramePr>
        <xdr:cNvPr id="7" name="Chart 6">
          <a:extLst>
            <a:ext uri="{FF2B5EF4-FFF2-40B4-BE49-F238E27FC236}">
              <a16:creationId xmlns:a16="http://schemas.microsoft.com/office/drawing/2014/main" id="{B21C5C76-CE79-A691-93C6-D8C568A098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381000</xdr:colOff>
      <xdr:row>81</xdr:row>
      <xdr:rowOff>9525</xdr:rowOff>
    </xdr:from>
    <xdr:to>
      <xdr:col>3</xdr:col>
      <xdr:colOff>1009650</xdr:colOff>
      <xdr:row>88</xdr:row>
      <xdr:rowOff>85725</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D2958159-BF42-4768-0BFE-A741A1B410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638300" y="18202275"/>
              <a:ext cx="2343150" cy="14763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219076</xdr:colOff>
      <xdr:row>92</xdr:row>
      <xdr:rowOff>190501</xdr:rowOff>
    </xdr:from>
    <xdr:to>
      <xdr:col>4</xdr:col>
      <xdr:colOff>781050</xdr:colOff>
      <xdr:row>100</xdr:row>
      <xdr:rowOff>190501</xdr:rowOff>
    </xdr:to>
    <xdr:graphicFrame macro="">
      <xdr:nvGraphicFramePr>
        <xdr:cNvPr id="9" name="Chart 8">
          <a:extLst>
            <a:ext uri="{FF2B5EF4-FFF2-40B4-BE49-F238E27FC236}">
              <a16:creationId xmlns:a16="http://schemas.microsoft.com/office/drawing/2014/main" id="{53EC617F-DCFF-1279-6D1F-4405D778DF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95251</xdr:colOff>
      <xdr:row>107</xdr:row>
      <xdr:rowOff>9524</xdr:rowOff>
    </xdr:from>
    <xdr:to>
      <xdr:col>3</xdr:col>
      <xdr:colOff>1371600</xdr:colOff>
      <xdr:row>116</xdr:row>
      <xdr:rowOff>104775</xdr:rowOff>
    </xdr:to>
    <xdr:graphicFrame macro="">
      <xdr:nvGraphicFramePr>
        <xdr:cNvPr id="11" name="Chart 10">
          <a:extLst>
            <a:ext uri="{FF2B5EF4-FFF2-40B4-BE49-F238E27FC236}">
              <a16:creationId xmlns:a16="http://schemas.microsoft.com/office/drawing/2014/main" id="{653FCD39-718A-7203-A1B1-A9B6D8CB7E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133350</xdr:colOff>
      <xdr:row>121</xdr:row>
      <xdr:rowOff>104775</xdr:rowOff>
    </xdr:from>
    <xdr:to>
      <xdr:col>4</xdr:col>
      <xdr:colOff>0</xdr:colOff>
      <xdr:row>128</xdr:row>
      <xdr:rowOff>190500</xdr:rowOff>
    </xdr:to>
    <xdr:graphicFrame macro="">
      <xdr:nvGraphicFramePr>
        <xdr:cNvPr id="12" name="Chart 11">
          <a:extLst>
            <a:ext uri="{FF2B5EF4-FFF2-40B4-BE49-F238E27FC236}">
              <a16:creationId xmlns:a16="http://schemas.microsoft.com/office/drawing/2014/main" id="{331A8F47-6805-ADBF-2ED3-2C76AEB270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5130</xdr:colOff>
      <xdr:row>0</xdr:row>
      <xdr:rowOff>79374</xdr:rowOff>
    </xdr:from>
    <xdr:to>
      <xdr:col>27</xdr:col>
      <xdr:colOff>469726</xdr:colOff>
      <xdr:row>49</xdr:row>
      <xdr:rowOff>78287</xdr:rowOff>
    </xdr:to>
    <xdr:sp macro="" textlink="">
      <xdr:nvSpPr>
        <xdr:cNvPr id="2" name="Rectangle 1">
          <a:extLst>
            <a:ext uri="{FF2B5EF4-FFF2-40B4-BE49-F238E27FC236}">
              <a16:creationId xmlns:a16="http://schemas.microsoft.com/office/drawing/2014/main" id="{C9BC98BF-A532-C768-9B58-57B47A93700C}"/>
            </a:ext>
          </a:extLst>
        </xdr:cNvPr>
        <xdr:cNvSpPr/>
      </xdr:nvSpPr>
      <xdr:spPr>
        <a:xfrm>
          <a:off x="983726" y="79374"/>
          <a:ext cx="17753123" cy="9589153"/>
        </a:xfrm>
        <a:prstGeom prst="rect">
          <a:avLst/>
        </a:prstGeom>
        <a:no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431319</xdr:colOff>
      <xdr:row>2</xdr:row>
      <xdr:rowOff>114798</xdr:rowOff>
    </xdr:from>
    <xdr:to>
      <xdr:col>6</xdr:col>
      <xdr:colOff>428624</xdr:colOff>
      <xdr:row>48</xdr:row>
      <xdr:rowOff>39146</xdr:rowOff>
    </xdr:to>
    <xdr:sp macro="" textlink="">
      <xdr:nvSpPr>
        <xdr:cNvPr id="3" name="Rectangle: Top Corners Rounded 2">
          <a:extLst>
            <a:ext uri="{FF2B5EF4-FFF2-40B4-BE49-F238E27FC236}">
              <a16:creationId xmlns:a16="http://schemas.microsoft.com/office/drawing/2014/main" id="{18693884-2C55-0A0D-F19C-A99E89EFC89E}"/>
            </a:ext>
          </a:extLst>
        </xdr:cNvPr>
        <xdr:cNvSpPr/>
      </xdr:nvSpPr>
      <xdr:spPr>
        <a:xfrm rot="5400000">
          <a:off x="-1742721" y="3654687"/>
          <a:ext cx="9018028" cy="2729003"/>
        </a:xfrm>
        <a:prstGeom prst="round2SameRect">
          <a:avLst>
            <a:gd name="adj1" fmla="val 16199"/>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578688</xdr:colOff>
      <xdr:row>4</xdr:row>
      <xdr:rowOff>51819</xdr:rowOff>
    </xdr:from>
    <xdr:to>
      <xdr:col>5</xdr:col>
      <xdr:colOff>435214</xdr:colOff>
      <xdr:row>7</xdr:row>
      <xdr:rowOff>194694</xdr:rowOff>
    </xdr:to>
    <xdr:sp macro="" textlink="">
      <xdr:nvSpPr>
        <xdr:cNvPr id="4" name="TextBox 3">
          <a:extLst>
            <a:ext uri="{FF2B5EF4-FFF2-40B4-BE49-F238E27FC236}">
              <a16:creationId xmlns:a16="http://schemas.microsoft.com/office/drawing/2014/main" id="{040FAE01-28FB-2168-6C64-BE56B168CCF6}"/>
            </a:ext>
          </a:extLst>
        </xdr:cNvPr>
        <xdr:cNvSpPr txBox="1"/>
      </xdr:nvSpPr>
      <xdr:spPr>
        <a:xfrm>
          <a:off x="1549160" y="842574"/>
          <a:ext cx="1905299" cy="735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630506</xdr:colOff>
      <xdr:row>7</xdr:row>
      <xdr:rowOff>46726</xdr:rowOff>
    </xdr:from>
    <xdr:to>
      <xdr:col>5</xdr:col>
      <xdr:colOff>487032</xdr:colOff>
      <xdr:row>8</xdr:row>
      <xdr:rowOff>133290</xdr:rowOff>
    </xdr:to>
    <xdr:sp macro="" textlink="">
      <xdr:nvSpPr>
        <xdr:cNvPr id="5" name="TextBox 4">
          <a:extLst>
            <a:ext uri="{FF2B5EF4-FFF2-40B4-BE49-F238E27FC236}">
              <a16:creationId xmlns:a16="http://schemas.microsoft.com/office/drawing/2014/main" id="{935F6C78-7C81-4651-90DE-10C855896816}"/>
            </a:ext>
          </a:extLst>
        </xdr:cNvPr>
        <xdr:cNvSpPr txBox="1"/>
      </xdr:nvSpPr>
      <xdr:spPr>
        <a:xfrm>
          <a:off x="1600978" y="1430547"/>
          <a:ext cx="1905299" cy="284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dk1"/>
              </a:solidFill>
              <a:latin typeface="Aptos Display" panose="020B0004020202020204" pitchFamily="34" charset="0"/>
              <a:ea typeface="Segoe UI Black" panose="020B0A02040204020203" pitchFamily="34" charset="0"/>
            </a:rPr>
            <a:t>India's</a:t>
          </a:r>
          <a:r>
            <a:rPr lang="en-IN" sz="1200" b="1" baseline="0">
              <a:solidFill>
                <a:schemeClr val="dk1"/>
              </a:solidFill>
              <a:latin typeface="Aptos Display" panose="020B0004020202020204" pitchFamily="34" charset="0"/>
              <a:ea typeface="Segoe UI Black" panose="020B0A02040204020203" pitchFamily="34" charset="0"/>
            </a:rPr>
            <a:t> Last Minute App</a:t>
          </a:r>
          <a:endParaRPr lang="en-IN"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7</xdr:col>
      <xdr:colOff>85482</xdr:colOff>
      <xdr:row>3</xdr:row>
      <xdr:rowOff>6105</xdr:rowOff>
    </xdr:from>
    <xdr:to>
      <xdr:col>16</xdr:col>
      <xdr:colOff>451827</xdr:colOff>
      <xdr:row>14</xdr:row>
      <xdr:rowOff>156158</xdr:rowOff>
    </xdr:to>
    <xdr:grpSp>
      <xdr:nvGrpSpPr>
        <xdr:cNvPr id="10" name="Group 9">
          <a:extLst>
            <a:ext uri="{FF2B5EF4-FFF2-40B4-BE49-F238E27FC236}">
              <a16:creationId xmlns:a16="http://schemas.microsoft.com/office/drawing/2014/main" id="{63ABDB44-94F0-014C-8DBC-8993C21231B8}"/>
            </a:ext>
          </a:extLst>
        </xdr:cNvPr>
        <xdr:cNvGrpSpPr/>
      </xdr:nvGrpSpPr>
      <xdr:grpSpPr>
        <a:xfrm>
          <a:off x="4461833" y="623943"/>
          <a:ext cx="6506109" cy="2415458"/>
          <a:chOff x="4713653" y="518989"/>
          <a:chExt cx="5678981" cy="2299284"/>
        </a:xfrm>
      </xdr:grpSpPr>
      <xdr:sp macro="" textlink="">
        <xdr:nvSpPr>
          <xdr:cNvPr id="6" name="Rectangle: Rounded Corners 5">
            <a:extLst>
              <a:ext uri="{FF2B5EF4-FFF2-40B4-BE49-F238E27FC236}">
                <a16:creationId xmlns:a16="http://schemas.microsoft.com/office/drawing/2014/main" id="{73B0CE44-8D9B-7743-3B47-E51454118FA1}"/>
              </a:ext>
            </a:extLst>
          </xdr:cNvPr>
          <xdr:cNvSpPr/>
        </xdr:nvSpPr>
        <xdr:spPr>
          <a:xfrm>
            <a:off x="4713653" y="518989"/>
            <a:ext cx="2736000" cy="1047600"/>
          </a:xfrm>
          <a:prstGeom prst="roundRect">
            <a:avLst>
              <a:gd name="adj" fmla="val 5010"/>
            </a:avLst>
          </a:prstGeom>
          <a:gradFill>
            <a:gsLst>
              <a:gs pos="0">
                <a:srgbClr val="FFD200"/>
              </a:gs>
              <a:gs pos="55000">
                <a:schemeClr val="accent6">
                  <a:lumMod val="75000"/>
                  <a:alpha val="64000"/>
                </a:schemeClr>
              </a:gs>
              <a:gs pos="97000">
                <a:schemeClr val="accent6">
                  <a:lumMod val="50000"/>
                  <a:alpha val="88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heets Design'!D7">
        <xdr:nvSpPr>
          <xdr:cNvPr id="7" name="Rectangle: Rounded Corners 6">
            <a:extLst>
              <a:ext uri="{FF2B5EF4-FFF2-40B4-BE49-F238E27FC236}">
                <a16:creationId xmlns:a16="http://schemas.microsoft.com/office/drawing/2014/main" id="{6680A7F0-7EEB-1EEF-1A3A-2DA668868C8C}"/>
              </a:ext>
            </a:extLst>
          </xdr:cNvPr>
          <xdr:cNvSpPr/>
        </xdr:nvSpPr>
        <xdr:spPr>
          <a:xfrm>
            <a:off x="7656634" y="518989"/>
            <a:ext cx="2736000" cy="1047600"/>
          </a:xfrm>
          <a:prstGeom prst="roundRect">
            <a:avLst>
              <a:gd name="adj" fmla="val 850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683C17A3-1CD1-4272-926C-486B75AE03F3}"/>
              </a:ext>
            </a:extLst>
          </xdr:cNvPr>
          <xdr:cNvSpPr/>
        </xdr:nvSpPr>
        <xdr:spPr>
          <a:xfrm>
            <a:off x="4713653" y="1770673"/>
            <a:ext cx="2736000" cy="1047600"/>
          </a:xfrm>
          <a:prstGeom prst="roundRect">
            <a:avLst>
              <a:gd name="adj" fmla="val 6176"/>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9B7D8730-ACF0-4BF0-8B43-9B7C7E85D10F}"/>
              </a:ext>
            </a:extLst>
          </xdr:cNvPr>
          <xdr:cNvSpPr/>
        </xdr:nvSpPr>
        <xdr:spPr>
          <a:xfrm>
            <a:off x="7656634" y="1770673"/>
            <a:ext cx="2736000" cy="1047600"/>
          </a:xfrm>
          <a:prstGeom prst="roundRect">
            <a:avLst>
              <a:gd name="adj" fmla="val 967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7</xdr:col>
      <xdr:colOff>146537</xdr:colOff>
      <xdr:row>3</xdr:row>
      <xdr:rowOff>33582</xdr:rowOff>
    </xdr:from>
    <xdr:to>
      <xdr:col>9</xdr:col>
      <xdr:colOff>305288</xdr:colOff>
      <xdr:row>6</xdr:row>
      <xdr:rowOff>119063</xdr:rowOff>
    </xdr:to>
    <xdr:sp macro="" textlink="'Sheets Design'!B7">
      <xdr:nvSpPr>
        <xdr:cNvPr id="11" name="TextBox 10">
          <a:extLst>
            <a:ext uri="{FF2B5EF4-FFF2-40B4-BE49-F238E27FC236}">
              <a16:creationId xmlns:a16="http://schemas.microsoft.com/office/drawing/2014/main" id="{D6BC51D5-8466-F040-B5CC-781260A3A4EC}"/>
            </a:ext>
          </a:extLst>
        </xdr:cNvPr>
        <xdr:cNvSpPr txBox="1"/>
      </xdr:nvSpPr>
      <xdr:spPr>
        <a:xfrm>
          <a:off x="4933460" y="619736"/>
          <a:ext cx="1526443" cy="671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86F669-99CE-45B5-B588-5DCF67BC1BB9}" type="TxLink">
            <a:rPr lang="en-US" sz="2800" b="1" i="0" u="none" strike="noStrike">
              <a:solidFill>
                <a:srgbClr val="000000"/>
              </a:solidFill>
              <a:latin typeface="Imprint MT Shadow" panose="04020605060303030202" pitchFamily="82" charset="0"/>
              <a:ea typeface="Calibri"/>
              <a:cs typeface="Calibri"/>
            </a:rPr>
            <a:pPr algn="ctr"/>
            <a:t>$ 1.20 M</a:t>
          </a:fld>
          <a:endParaRPr lang="en-US" sz="2400" b="1">
            <a:latin typeface="Imprint MT Shadow" panose="04020605060303030202" pitchFamily="82" charset="0"/>
          </a:endParaRPr>
        </a:p>
      </xdr:txBody>
    </xdr:sp>
    <xdr:clientData/>
  </xdr:twoCellAnchor>
  <xdr:twoCellAnchor>
    <xdr:from>
      <xdr:col>7</xdr:col>
      <xdr:colOff>207595</xdr:colOff>
      <xdr:row>5</xdr:row>
      <xdr:rowOff>106851</xdr:rowOff>
    </xdr:from>
    <xdr:to>
      <xdr:col>9</xdr:col>
      <xdr:colOff>195384</xdr:colOff>
      <xdr:row>8</xdr:row>
      <xdr:rowOff>9158</xdr:rowOff>
    </xdr:to>
    <xdr:sp macro="" textlink="">
      <xdr:nvSpPr>
        <xdr:cNvPr id="13" name="TextBox 12">
          <a:extLst>
            <a:ext uri="{FF2B5EF4-FFF2-40B4-BE49-F238E27FC236}">
              <a16:creationId xmlns:a16="http://schemas.microsoft.com/office/drawing/2014/main" id="{518AEC49-9E9D-C24E-1BF3-3D38A71FD2AE}"/>
            </a:ext>
          </a:extLst>
        </xdr:cNvPr>
        <xdr:cNvSpPr txBox="1"/>
      </xdr:nvSpPr>
      <xdr:spPr>
        <a:xfrm>
          <a:off x="4994518" y="1083774"/>
          <a:ext cx="1355481" cy="488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latin typeface="Segoe UI Black" panose="020B0A02040204020203" pitchFamily="34" charset="0"/>
              <a:ea typeface="Segoe UI Black" panose="020B0A02040204020203" pitchFamily="34" charset="0"/>
            </a:rPr>
            <a:t>TOTAL</a:t>
          </a:r>
          <a:r>
            <a:rPr lang="en-IN" sz="1400" b="0" baseline="0">
              <a:latin typeface="Segoe UI Black" panose="020B0A02040204020203" pitchFamily="34" charset="0"/>
              <a:ea typeface="Segoe UI Black" panose="020B0A02040204020203" pitchFamily="34" charset="0"/>
            </a:rPr>
            <a:t> SALES</a:t>
          </a:r>
        </a:p>
      </xdr:txBody>
    </xdr:sp>
    <xdr:clientData/>
  </xdr:twoCellAnchor>
  <xdr:twoCellAnchor>
    <xdr:from>
      <xdr:col>12</xdr:col>
      <xdr:colOff>85480</xdr:colOff>
      <xdr:row>3</xdr:row>
      <xdr:rowOff>70216</xdr:rowOff>
    </xdr:from>
    <xdr:to>
      <xdr:col>13</xdr:col>
      <xdr:colOff>390770</xdr:colOff>
      <xdr:row>6</xdr:row>
      <xdr:rowOff>155697</xdr:rowOff>
    </xdr:to>
    <xdr:sp macro="" textlink="'Sheets Design'!D7">
      <xdr:nvSpPr>
        <xdr:cNvPr id="15" name="TextBox 14">
          <a:extLst>
            <a:ext uri="{FF2B5EF4-FFF2-40B4-BE49-F238E27FC236}">
              <a16:creationId xmlns:a16="http://schemas.microsoft.com/office/drawing/2014/main" id="{549446E2-4E13-47F9-9EEA-A929C5250FA9}"/>
            </a:ext>
          </a:extLst>
        </xdr:cNvPr>
        <xdr:cNvSpPr txBox="1"/>
      </xdr:nvSpPr>
      <xdr:spPr>
        <a:xfrm>
          <a:off x="8291634" y="656370"/>
          <a:ext cx="989136" cy="671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1F99A26-F04B-42B6-AD3C-A967D8B0D319}" type="TxLink">
            <a:rPr lang="en-US" sz="2800" b="1" i="0" u="none" strike="noStrike">
              <a:solidFill>
                <a:srgbClr val="000000"/>
              </a:solidFill>
              <a:latin typeface="Imprint MT Shadow" panose="04020605060303030202" pitchFamily="82" charset="0"/>
              <a:ea typeface="Calibri"/>
              <a:cs typeface="Calibri"/>
            </a:rPr>
            <a:pPr marL="0" indent="0" algn="ctr"/>
            <a:t>$ 141</a:t>
          </a:fld>
          <a:endParaRPr lang="en-US" sz="2800" b="1" i="0" u="none" strike="noStrike">
            <a:solidFill>
              <a:srgbClr val="000000"/>
            </a:solidFill>
            <a:latin typeface="Imprint MT Shadow" panose="04020605060303030202" pitchFamily="82" charset="0"/>
            <a:ea typeface="Calibri"/>
            <a:cs typeface="Calibri"/>
          </a:endParaRPr>
        </a:p>
      </xdr:txBody>
    </xdr:sp>
    <xdr:clientData/>
  </xdr:twoCellAnchor>
  <xdr:twoCellAnchor>
    <xdr:from>
      <xdr:col>11</xdr:col>
      <xdr:colOff>451824</xdr:colOff>
      <xdr:row>5</xdr:row>
      <xdr:rowOff>106850</xdr:rowOff>
    </xdr:from>
    <xdr:to>
      <xdr:col>14</xdr:col>
      <xdr:colOff>232019</xdr:colOff>
      <xdr:row>8</xdr:row>
      <xdr:rowOff>9157</xdr:rowOff>
    </xdr:to>
    <xdr:sp macro="" textlink="">
      <xdr:nvSpPr>
        <xdr:cNvPr id="16" name="TextBox 15">
          <a:extLst>
            <a:ext uri="{FF2B5EF4-FFF2-40B4-BE49-F238E27FC236}">
              <a16:creationId xmlns:a16="http://schemas.microsoft.com/office/drawing/2014/main" id="{D9252E83-D092-410F-8AA3-94DD60E592C8}"/>
            </a:ext>
          </a:extLst>
        </xdr:cNvPr>
        <xdr:cNvSpPr txBox="1"/>
      </xdr:nvSpPr>
      <xdr:spPr>
        <a:xfrm>
          <a:off x="7974132" y="1083773"/>
          <a:ext cx="1831733" cy="488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baseline="0">
              <a:latin typeface="Segoe UI Black" panose="020B0A02040204020203" pitchFamily="34" charset="0"/>
              <a:ea typeface="Segoe UI Black" panose="020B0A02040204020203" pitchFamily="34" charset="0"/>
            </a:rPr>
            <a:t>AVG SALES</a:t>
          </a:r>
        </a:p>
      </xdr:txBody>
    </xdr:sp>
    <xdr:clientData/>
  </xdr:twoCellAnchor>
  <xdr:twoCellAnchor>
    <xdr:from>
      <xdr:col>7</xdr:col>
      <xdr:colOff>177066</xdr:colOff>
      <xdr:row>9</xdr:row>
      <xdr:rowOff>91586</xdr:rowOff>
    </xdr:from>
    <xdr:to>
      <xdr:col>8</xdr:col>
      <xdr:colOff>482356</xdr:colOff>
      <xdr:row>12</xdr:row>
      <xdr:rowOff>177068</xdr:rowOff>
    </xdr:to>
    <xdr:sp macro="" textlink="'Sheets Design'!C7">
      <xdr:nvSpPr>
        <xdr:cNvPr id="17" name="TextBox 16">
          <a:extLst>
            <a:ext uri="{FF2B5EF4-FFF2-40B4-BE49-F238E27FC236}">
              <a16:creationId xmlns:a16="http://schemas.microsoft.com/office/drawing/2014/main" id="{6F7993D6-87C0-47DB-9102-24305A9C0A21}"/>
            </a:ext>
          </a:extLst>
        </xdr:cNvPr>
        <xdr:cNvSpPr txBox="1"/>
      </xdr:nvSpPr>
      <xdr:spPr>
        <a:xfrm>
          <a:off x="4963989" y="1850048"/>
          <a:ext cx="989136" cy="671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A151E06-53A8-4EA1-AAFB-1C774EB20040}" type="TxLink">
            <a:rPr lang="en-US" sz="2800" b="1" i="0" u="none" strike="noStrike">
              <a:solidFill>
                <a:srgbClr val="000000"/>
              </a:solidFill>
              <a:latin typeface="Imprint MT Shadow" panose="04020605060303030202" pitchFamily="82" charset="0"/>
              <a:ea typeface="Calibri"/>
              <a:cs typeface="Calibri"/>
            </a:rPr>
            <a:pPr marL="0" indent="0" algn="ctr"/>
            <a:t>8523</a:t>
          </a:fld>
          <a:endParaRPr lang="en-US" sz="2800" b="1" i="0" u="none" strike="noStrike">
            <a:solidFill>
              <a:srgbClr val="000000"/>
            </a:solidFill>
            <a:latin typeface="Imprint MT Shadow" panose="04020605060303030202" pitchFamily="82" charset="0"/>
            <a:ea typeface="Calibri"/>
            <a:cs typeface="Calibri"/>
          </a:endParaRPr>
        </a:p>
      </xdr:txBody>
    </xdr:sp>
    <xdr:clientData/>
  </xdr:twoCellAnchor>
  <xdr:twoCellAnchor>
    <xdr:from>
      <xdr:col>7</xdr:col>
      <xdr:colOff>36634</xdr:colOff>
      <xdr:row>11</xdr:row>
      <xdr:rowOff>164855</xdr:rowOff>
    </xdr:from>
    <xdr:to>
      <xdr:col>9</xdr:col>
      <xdr:colOff>500675</xdr:colOff>
      <xdr:row>14</xdr:row>
      <xdr:rowOff>67162</xdr:rowOff>
    </xdr:to>
    <xdr:sp macro="" textlink="">
      <xdr:nvSpPr>
        <xdr:cNvPr id="18" name="TextBox 17">
          <a:extLst>
            <a:ext uri="{FF2B5EF4-FFF2-40B4-BE49-F238E27FC236}">
              <a16:creationId xmlns:a16="http://schemas.microsoft.com/office/drawing/2014/main" id="{B797185C-70F7-4BF5-B257-1B580F736121}"/>
            </a:ext>
          </a:extLst>
        </xdr:cNvPr>
        <xdr:cNvSpPr txBox="1"/>
      </xdr:nvSpPr>
      <xdr:spPr>
        <a:xfrm>
          <a:off x="4823557" y="2314086"/>
          <a:ext cx="1831733" cy="488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baseline="0">
              <a:latin typeface="Segoe UI Black" panose="020B0A02040204020203" pitchFamily="34" charset="0"/>
              <a:ea typeface="Segoe UI Black" panose="020B0A02040204020203" pitchFamily="34" charset="0"/>
            </a:rPr>
            <a:t>NO. OF ITEMS</a:t>
          </a:r>
        </a:p>
      </xdr:txBody>
    </xdr:sp>
    <xdr:clientData/>
  </xdr:twoCellAnchor>
  <xdr:twoCellAnchor>
    <xdr:from>
      <xdr:col>11</xdr:col>
      <xdr:colOff>671634</xdr:colOff>
      <xdr:row>9</xdr:row>
      <xdr:rowOff>67163</xdr:rowOff>
    </xdr:from>
    <xdr:to>
      <xdr:col>13</xdr:col>
      <xdr:colOff>293078</xdr:colOff>
      <xdr:row>12</xdr:row>
      <xdr:rowOff>152645</xdr:rowOff>
    </xdr:to>
    <xdr:sp macro="" textlink="'Sheets Design'!A7">
      <xdr:nvSpPr>
        <xdr:cNvPr id="19" name="TextBox 18">
          <a:extLst>
            <a:ext uri="{FF2B5EF4-FFF2-40B4-BE49-F238E27FC236}">
              <a16:creationId xmlns:a16="http://schemas.microsoft.com/office/drawing/2014/main" id="{E5076230-6194-48BF-8C9A-5945A5599F57}"/>
            </a:ext>
          </a:extLst>
        </xdr:cNvPr>
        <xdr:cNvSpPr txBox="1"/>
      </xdr:nvSpPr>
      <xdr:spPr>
        <a:xfrm>
          <a:off x="8193942" y="1825625"/>
          <a:ext cx="989136" cy="671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0DB283A-996E-493B-B5DD-9863FACBBBE5}" type="TxLink">
            <a:rPr lang="en-US" sz="2800" b="1" i="0" u="none" strike="noStrike">
              <a:solidFill>
                <a:srgbClr val="000000"/>
              </a:solidFill>
              <a:latin typeface="Imprint MT Shadow" panose="04020605060303030202" pitchFamily="82" charset="0"/>
              <a:ea typeface="Calibri"/>
              <a:cs typeface="Calibri"/>
            </a:rPr>
            <a:pPr marL="0" indent="0" algn="ctr"/>
            <a:t>4.0</a:t>
          </a:fld>
          <a:endParaRPr lang="en-US" sz="2800" b="1" i="0" u="none" strike="noStrike">
            <a:solidFill>
              <a:srgbClr val="000000"/>
            </a:solidFill>
            <a:latin typeface="Imprint MT Shadow" panose="04020605060303030202" pitchFamily="82" charset="0"/>
            <a:ea typeface="Calibri"/>
            <a:cs typeface="Calibri"/>
          </a:endParaRPr>
        </a:p>
      </xdr:txBody>
    </xdr:sp>
    <xdr:clientData/>
  </xdr:twoCellAnchor>
  <xdr:twoCellAnchor>
    <xdr:from>
      <xdr:col>11</xdr:col>
      <xdr:colOff>598365</xdr:colOff>
      <xdr:row>11</xdr:row>
      <xdr:rowOff>152644</xdr:rowOff>
    </xdr:from>
    <xdr:to>
      <xdr:col>14</xdr:col>
      <xdr:colOff>378560</xdr:colOff>
      <xdr:row>14</xdr:row>
      <xdr:rowOff>54951</xdr:rowOff>
    </xdr:to>
    <xdr:sp macro="" textlink="">
      <xdr:nvSpPr>
        <xdr:cNvPr id="20" name="TextBox 19">
          <a:extLst>
            <a:ext uri="{FF2B5EF4-FFF2-40B4-BE49-F238E27FC236}">
              <a16:creationId xmlns:a16="http://schemas.microsoft.com/office/drawing/2014/main" id="{DC5ACB76-14C7-4C9E-BC96-D46DDDF46BAC}"/>
            </a:ext>
          </a:extLst>
        </xdr:cNvPr>
        <xdr:cNvSpPr txBox="1"/>
      </xdr:nvSpPr>
      <xdr:spPr>
        <a:xfrm>
          <a:off x="8120673" y="2301875"/>
          <a:ext cx="1831733" cy="488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baseline="0">
              <a:latin typeface="Segoe UI Black" panose="020B0A02040204020203" pitchFamily="34" charset="0"/>
              <a:ea typeface="Segoe UI Black" panose="020B0A02040204020203" pitchFamily="34" charset="0"/>
            </a:rPr>
            <a:t>AVG RATING</a:t>
          </a:r>
        </a:p>
      </xdr:txBody>
    </xdr:sp>
    <xdr:clientData/>
  </xdr:twoCellAnchor>
  <xdr:twoCellAnchor editAs="oneCell">
    <xdr:from>
      <xdr:col>2</xdr:col>
      <xdr:colOff>646979</xdr:colOff>
      <xdr:row>11</xdr:row>
      <xdr:rowOff>71888</xdr:rowOff>
    </xdr:from>
    <xdr:to>
      <xdr:col>6</xdr:col>
      <xdr:colOff>143772</xdr:colOff>
      <xdr:row>19</xdr:row>
      <xdr:rowOff>1</xdr:rowOff>
    </xdr:to>
    <mc:AlternateContent xmlns:mc="http://schemas.openxmlformats.org/markup-compatibility/2006" xmlns:a14="http://schemas.microsoft.com/office/drawing/2010/main">
      <mc:Choice Requires="a14">
        <xdr:graphicFrame macro="">
          <xdr:nvGraphicFramePr>
            <xdr:cNvPr id="21" name="Outlet Size 1">
              <a:extLst>
                <a:ext uri="{FF2B5EF4-FFF2-40B4-BE49-F238E27FC236}">
                  <a16:creationId xmlns:a16="http://schemas.microsoft.com/office/drawing/2014/main" id="{9D529BB1-7C67-445A-9DA0-04974D919869}"/>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619323" y="2254701"/>
              <a:ext cx="2274918" cy="15156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586154</xdr:colOff>
      <xdr:row>3</xdr:row>
      <xdr:rowOff>109903</xdr:rowOff>
    </xdr:from>
    <xdr:to>
      <xdr:col>16</xdr:col>
      <xdr:colOff>293077</xdr:colOff>
      <xdr:row>5</xdr:row>
      <xdr:rowOff>109903</xdr:rowOff>
    </xdr:to>
    <xdr:pic>
      <xdr:nvPicPr>
        <xdr:cNvPr id="23" name="Picture 22">
          <a:extLst>
            <a:ext uri="{FF2B5EF4-FFF2-40B4-BE49-F238E27FC236}">
              <a16:creationId xmlns:a16="http://schemas.microsoft.com/office/drawing/2014/main" id="{037A13B9-99A2-D856-DA6E-CEF5ABCBD2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43846" y="696057"/>
          <a:ext cx="390769" cy="390769"/>
        </a:xfrm>
        <a:prstGeom prst="rect">
          <a:avLst/>
        </a:prstGeom>
      </xdr:spPr>
    </xdr:pic>
    <xdr:clientData/>
  </xdr:twoCellAnchor>
  <xdr:twoCellAnchor editAs="oneCell">
    <xdr:from>
      <xdr:col>11</xdr:col>
      <xdr:colOff>48846</xdr:colOff>
      <xdr:row>9</xdr:row>
      <xdr:rowOff>174746</xdr:rowOff>
    </xdr:from>
    <xdr:to>
      <xdr:col>11</xdr:col>
      <xdr:colOff>343762</xdr:colOff>
      <xdr:row>11</xdr:row>
      <xdr:rowOff>122116</xdr:rowOff>
    </xdr:to>
    <xdr:pic>
      <xdr:nvPicPr>
        <xdr:cNvPr id="25" name="Picture 24">
          <a:extLst>
            <a:ext uri="{FF2B5EF4-FFF2-40B4-BE49-F238E27FC236}">
              <a16:creationId xmlns:a16="http://schemas.microsoft.com/office/drawing/2014/main" id="{F21197A7-45E0-F0FF-D3AA-9307C15E252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571154" y="1933208"/>
          <a:ext cx="294916" cy="338139"/>
        </a:xfrm>
        <a:prstGeom prst="rect">
          <a:avLst/>
        </a:prstGeom>
      </xdr:spPr>
    </xdr:pic>
    <xdr:clientData/>
  </xdr:twoCellAnchor>
  <xdr:twoCellAnchor editAs="oneCell">
    <xdr:from>
      <xdr:col>15</xdr:col>
      <xdr:colOff>610577</xdr:colOff>
      <xdr:row>9</xdr:row>
      <xdr:rowOff>170960</xdr:rowOff>
    </xdr:from>
    <xdr:to>
      <xdr:col>16</xdr:col>
      <xdr:colOff>341924</xdr:colOff>
      <xdr:row>12</xdr:row>
      <xdr:rowOff>0</xdr:rowOff>
    </xdr:to>
    <xdr:pic>
      <xdr:nvPicPr>
        <xdr:cNvPr id="27" name="Picture 26">
          <a:extLst>
            <a:ext uri="{FF2B5EF4-FFF2-40B4-BE49-F238E27FC236}">
              <a16:creationId xmlns:a16="http://schemas.microsoft.com/office/drawing/2014/main" id="{6A33E673-2574-D409-F34A-A663029CA53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868269" y="1929422"/>
          <a:ext cx="415193" cy="415193"/>
        </a:xfrm>
        <a:prstGeom prst="rect">
          <a:avLst/>
        </a:prstGeom>
      </xdr:spPr>
    </xdr:pic>
    <xdr:clientData/>
  </xdr:twoCellAnchor>
  <xdr:twoCellAnchor editAs="oneCell">
    <xdr:from>
      <xdr:col>11</xdr:col>
      <xdr:colOff>36635</xdr:colOff>
      <xdr:row>3</xdr:row>
      <xdr:rowOff>138112</xdr:rowOff>
    </xdr:from>
    <xdr:to>
      <xdr:col>11</xdr:col>
      <xdr:colOff>341923</xdr:colOff>
      <xdr:row>5</xdr:row>
      <xdr:rowOff>52631</xdr:rowOff>
    </xdr:to>
    <xdr:pic>
      <xdr:nvPicPr>
        <xdr:cNvPr id="29" name="Picture 28">
          <a:extLst>
            <a:ext uri="{FF2B5EF4-FFF2-40B4-BE49-F238E27FC236}">
              <a16:creationId xmlns:a16="http://schemas.microsoft.com/office/drawing/2014/main" id="{0C12CAB9-62E9-98C3-685D-681BAB2554F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558943" y="724266"/>
          <a:ext cx="305288" cy="305288"/>
        </a:xfrm>
        <a:prstGeom prst="rect">
          <a:avLst/>
        </a:prstGeom>
      </xdr:spPr>
    </xdr:pic>
    <xdr:clientData/>
  </xdr:twoCellAnchor>
  <xdr:twoCellAnchor>
    <xdr:from>
      <xdr:col>7</xdr:col>
      <xdr:colOff>18071</xdr:colOff>
      <xdr:row>16</xdr:row>
      <xdr:rowOff>60812</xdr:rowOff>
    </xdr:from>
    <xdr:to>
      <xdr:col>16</xdr:col>
      <xdr:colOff>439616</xdr:colOff>
      <xdr:row>48</xdr:row>
      <xdr:rowOff>65239</xdr:rowOff>
    </xdr:to>
    <xdr:sp macro="" textlink="">
      <xdr:nvSpPr>
        <xdr:cNvPr id="30" name="Rectangle: Rounded Corners 29">
          <a:extLst>
            <a:ext uri="{FF2B5EF4-FFF2-40B4-BE49-F238E27FC236}">
              <a16:creationId xmlns:a16="http://schemas.microsoft.com/office/drawing/2014/main" id="{7E921BC8-063F-40B6-9807-E1226B1B80DC}"/>
            </a:ext>
          </a:extLst>
        </xdr:cNvPr>
        <xdr:cNvSpPr/>
      </xdr:nvSpPr>
      <xdr:spPr>
        <a:xfrm>
          <a:off x="4454372" y="3192319"/>
          <a:ext cx="6645415" cy="6267441"/>
        </a:xfrm>
        <a:prstGeom prst="roundRect">
          <a:avLst>
            <a:gd name="adj" fmla="val 6331"/>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97694</xdr:colOff>
      <xdr:row>18</xdr:row>
      <xdr:rowOff>61057</xdr:rowOff>
    </xdr:from>
    <xdr:to>
      <xdr:col>10</xdr:col>
      <xdr:colOff>659423</xdr:colOff>
      <xdr:row>28</xdr:row>
      <xdr:rowOff>51740</xdr:rowOff>
    </xdr:to>
    <xdr:graphicFrame macro="">
      <xdr:nvGraphicFramePr>
        <xdr:cNvPr id="31" name="Chart 30">
          <a:extLst>
            <a:ext uri="{FF2B5EF4-FFF2-40B4-BE49-F238E27FC236}">
              <a16:creationId xmlns:a16="http://schemas.microsoft.com/office/drawing/2014/main" id="{F0C6B7C2-B48C-462B-91C0-AEFD9B3D3C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54705</xdr:colOff>
      <xdr:row>16</xdr:row>
      <xdr:rowOff>79130</xdr:rowOff>
    </xdr:from>
    <xdr:to>
      <xdr:col>9</xdr:col>
      <xdr:colOff>518746</xdr:colOff>
      <xdr:row>18</xdr:row>
      <xdr:rowOff>176822</xdr:rowOff>
    </xdr:to>
    <xdr:sp macro="" textlink="">
      <xdr:nvSpPr>
        <xdr:cNvPr id="32" name="TextBox 31">
          <a:extLst>
            <a:ext uri="{FF2B5EF4-FFF2-40B4-BE49-F238E27FC236}">
              <a16:creationId xmlns:a16="http://schemas.microsoft.com/office/drawing/2014/main" id="{1FADA08B-AD78-451F-85D9-2BE3A9AF3C7E}"/>
            </a:ext>
          </a:extLst>
        </xdr:cNvPr>
        <xdr:cNvSpPr txBox="1"/>
      </xdr:nvSpPr>
      <xdr:spPr>
        <a:xfrm>
          <a:off x="4841628" y="3205284"/>
          <a:ext cx="1831733" cy="488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baseline="0">
              <a:solidFill>
                <a:schemeClr val="tx1">
                  <a:lumMod val="75000"/>
                  <a:lumOff val="25000"/>
                </a:schemeClr>
              </a:solidFill>
              <a:latin typeface="Segoe UI Black" panose="020B0A02040204020203" pitchFamily="34" charset="0"/>
              <a:ea typeface="Segoe UI Black" panose="020B0A02040204020203" pitchFamily="34" charset="0"/>
            </a:rPr>
            <a:t>FAT CONTENT</a:t>
          </a:r>
        </a:p>
      </xdr:txBody>
    </xdr:sp>
    <xdr:clientData/>
  </xdr:twoCellAnchor>
  <xdr:twoCellAnchor>
    <xdr:from>
      <xdr:col>7</xdr:col>
      <xdr:colOff>5270</xdr:colOff>
      <xdr:row>30</xdr:row>
      <xdr:rowOff>2177</xdr:rowOff>
    </xdr:from>
    <xdr:to>
      <xdr:col>11</xdr:col>
      <xdr:colOff>170125</xdr:colOff>
      <xdr:row>30</xdr:row>
      <xdr:rowOff>20494</xdr:rowOff>
    </xdr:to>
    <xdr:cxnSp macro="">
      <xdr:nvCxnSpPr>
        <xdr:cNvPr id="36" name="Straight Connector 35">
          <a:extLst>
            <a:ext uri="{FF2B5EF4-FFF2-40B4-BE49-F238E27FC236}">
              <a16:creationId xmlns:a16="http://schemas.microsoft.com/office/drawing/2014/main" id="{5326A81C-C2F8-4E6F-B46A-D1FDE4730D77}"/>
            </a:ext>
          </a:extLst>
        </xdr:cNvPr>
        <xdr:cNvCxnSpPr/>
      </xdr:nvCxnSpPr>
      <xdr:spPr>
        <a:xfrm flipH="1">
          <a:off x="4441571" y="5873752"/>
          <a:ext cx="2931020" cy="18317"/>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99365</xdr:colOff>
      <xdr:row>33</xdr:row>
      <xdr:rowOff>162934</xdr:rowOff>
    </xdr:from>
    <xdr:to>
      <xdr:col>11</xdr:col>
      <xdr:colOff>135999</xdr:colOff>
      <xdr:row>44</xdr:row>
      <xdr:rowOff>65239</xdr:rowOff>
    </xdr:to>
    <xdr:graphicFrame macro="">
      <xdr:nvGraphicFramePr>
        <xdr:cNvPr id="12" name="Chart 11">
          <a:extLst>
            <a:ext uri="{FF2B5EF4-FFF2-40B4-BE49-F238E27FC236}">
              <a16:creationId xmlns:a16="http://schemas.microsoft.com/office/drawing/2014/main" id="{12586057-BAC8-4F0A-8F8F-B672F7001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644371</xdr:colOff>
      <xdr:row>30</xdr:row>
      <xdr:rowOff>93264</xdr:rowOff>
    </xdr:from>
    <xdr:to>
      <xdr:col>9</xdr:col>
      <xdr:colOff>416871</xdr:colOff>
      <xdr:row>32</xdr:row>
      <xdr:rowOff>191290</xdr:rowOff>
    </xdr:to>
    <xdr:sp macro="" textlink="">
      <xdr:nvSpPr>
        <xdr:cNvPr id="22" name="TextBox 21">
          <a:extLst>
            <a:ext uri="{FF2B5EF4-FFF2-40B4-BE49-F238E27FC236}">
              <a16:creationId xmlns:a16="http://schemas.microsoft.com/office/drawing/2014/main" id="{B2C4FB39-BCB5-46F7-81FC-E3473656668E}"/>
            </a:ext>
          </a:extLst>
        </xdr:cNvPr>
        <xdr:cNvSpPr txBox="1"/>
      </xdr:nvSpPr>
      <xdr:spPr>
        <a:xfrm>
          <a:off x="4389131" y="5964839"/>
          <a:ext cx="1847124" cy="489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baseline="0">
              <a:solidFill>
                <a:schemeClr val="tx1">
                  <a:lumMod val="75000"/>
                  <a:lumOff val="25000"/>
                </a:schemeClr>
              </a:solidFill>
              <a:latin typeface="Segoe UI Black" panose="020B0A02040204020203" pitchFamily="34" charset="0"/>
              <a:ea typeface="Segoe UI Black" panose="020B0A02040204020203" pitchFamily="34" charset="0"/>
            </a:rPr>
            <a:t>FAT BY OUTLET</a:t>
          </a:r>
        </a:p>
      </xdr:txBody>
    </xdr:sp>
    <xdr:clientData/>
  </xdr:twoCellAnchor>
  <xdr:twoCellAnchor>
    <xdr:from>
      <xdr:col>11</xdr:col>
      <xdr:colOff>256441</xdr:colOff>
      <xdr:row>18</xdr:row>
      <xdr:rowOff>122116</xdr:rowOff>
    </xdr:from>
    <xdr:to>
      <xdr:col>16</xdr:col>
      <xdr:colOff>415193</xdr:colOff>
      <xdr:row>47</xdr:row>
      <xdr:rowOff>65240</xdr:rowOff>
    </xdr:to>
    <xdr:graphicFrame macro="">
      <xdr:nvGraphicFramePr>
        <xdr:cNvPr id="28" name="Chart 27">
          <a:extLst>
            <a:ext uri="{FF2B5EF4-FFF2-40B4-BE49-F238E27FC236}">
              <a16:creationId xmlns:a16="http://schemas.microsoft.com/office/drawing/2014/main" id="{263D4221-091F-47CE-8B4B-8AFDD5E0DD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243987</xdr:colOff>
      <xdr:row>16</xdr:row>
      <xdr:rowOff>48601</xdr:rowOff>
    </xdr:from>
    <xdr:to>
      <xdr:col>11</xdr:col>
      <xdr:colOff>300102</xdr:colOff>
      <xdr:row>48</xdr:row>
      <xdr:rowOff>78287</xdr:rowOff>
    </xdr:to>
    <xdr:cxnSp macro="">
      <xdr:nvCxnSpPr>
        <xdr:cNvPr id="38" name="Straight Connector 37">
          <a:extLst>
            <a:ext uri="{FF2B5EF4-FFF2-40B4-BE49-F238E27FC236}">
              <a16:creationId xmlns:a16="http://schemas.microsoft.com/office/drawing/2014/main" id="{C7EEF9C8-C155-4A3A-B7ED-D6D1C599A958}"/>
            </a:ext>
          </a:extLst>
        </xdr:cNvPr>
        <xdr:cNvCxnSpPr/>
      </xdr:nvCxnSpPr>
      <xdr:spPr>
        <a:xfrm flipH="1" flipV="1">
          <a:off x="7446453" y="3180108"/>
          <a:ext cx="56115" cy="62927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665281</xdr:colOff>
      <xdr:row>16</xdr:row>
      <xdr:rowOff>66919</xdr:rowOff>
    </xdr:from>
    <xdr:to>
      <xdr:col>13</xdr:col>
      <xdr:colOff>445476</xdr:colOff>
      <xdr:row>18</xdr:row>
      <xdr:rowOff>164611</xdr:rowOff>
    </xdr:to>
    <xdr:sp macro="" textlink="">
      <xdr:nvSpPr>
        <xdr:cNvPr id="42" name="TextBox 41">
          <a:extLst>
            <a:ext uri="{FF2B5EF4-FFF2-40B4-BE49-F238E27FC236}">
              <a16:creationId xmlns:a16="http://schemas.microsoft.com/office/drawing/2014/main" id="{7073FE7E-FFB2-4C1D-89C3-A0125D69905E}"/>
            </a:ext>
          </a:extLst>
        </xdr:cNvPr>
        <xdr:cNvSpPr txBox="1"/>
      </xdr:nvSpPr>
      <xdr:spPr>
        <a:xfrm>
          <a:off x="7186243" y="3193073"/>
          <a:ext cx="1831733" cy="488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baseline="0">
              <a:solidFill>
                <a:schemeClr val="tx1">
                  <a:lumMod val="75000"/>
                  <a:lumOff val="25000"/>
                </a:schemeClr>
              </a:solidFill>
              <a:latin typeface="Segoe UI Black" panose="020B0A02040204020203" pitchFamily="34" charset="0"/>
              <a:ea typeface="Segoe UI Black" panose="020B0A02040204020203" pitchFamily="34" charset="0"/>
            </a:rPr>
            <a:t>ITEM TYPE</a:t>
          </a:r>
        </a:p>
      </xdr:txBody>
    </xdr:sp>
    <xdr:clientData/>
  </xdr:twoCellAnchor>
  <xdr:twoCellAnchor>
    <xdr:from>
      <xdr:col>16</xdr:col>
      <xdr:colOff>661931</xdr:colOff>
      <xdr:row>3</xdr:row>
      <xdr:rowOff>19403</xdr:rowOff>
    </xdr:from>
    <xdr:to>
      <xdr:col>27</xdr:col>
      <xdr:colOff>300102</xdr:colOff>
      <xdr:row>48</xdr:row>
      <xdr:rowOff>143526</xdr:rowOff>
    </xdr:to>
    <xdr:sp macro="" textlink="">
      <xdr:nvSpPr>
        <xdr:cNvPr id="43" name="Rectangle: Rounded Corners 42">
          <a:extLst>
            <a:ext uri="{FF2B5EF4-FFF2-40B4-BE49-F238E27FC236}">
              <a16:creationId xmlns:a16="http://schemas.microsoft.com/office/drawing/2014/main" id="{37E033FE-A084-4D58-A9FF-3D210092C2D0}"/>
            </a:ext>
          </a:extLst>
        </xdr:cNvPr>
        <xdr:cNvSpPr/>
      </xdr:nvSpPr>
      <xdr:spPr>
        <a:xfrm>
          <a:off x="11322102" y="606561"/>
          <a:ext cx="7245123" cy="8931486"/>
        </a:xfrm>
        <a:prstGeom prst="roundRect">
          <a:avLst>
            <a:gd name="adj" fmla="val 6331"/>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12211</xdr:colOff>
      <xdr:row>2</xdr:row>
      <xdr:rowOff>109904</xdr:rowOff>
    </xdr:from>
    <xdr:to>
      <xdr:col>21</xdr:col>
      <xdr:colOff>549519</xdr:colOff>
      <xdr:row>5</xdr:row>
      <xdr:rowOff>12211</xdr:rowOff>
    </xdr:to>
    <xdr:sp macro="" textlink="">
      <xdr:nvSpPr>
        <xdr:cNvPr id="44" name="TextBox 43">
          <a:extLst>
            <a:ext uri="{FF2B5EF4-FFF2-40B4-BE49-F238E27FC236}">
              <a16:creationId xmlns:a16="http://schemas.microsoft.com/office/drawing/2014/main" id="{C64357F1-E26F-4745-85DD-6316A0804F3F}"/>
            </a:ext>
          </a:extLst>
        </xdr:cNvPr>
        <xdr:cNvSpPr txBox="1"/>
      </xdr:nvSpPr>
      <xdr:spPr>
        <a:xfrm>
          <a:off x="11320096" y="500673"/>
          <a:ext cx="3272692" cy="488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baseline="0">
              <a:solidFill>
                <a:schemeClr val="tx1">
                  <a:lumMod val="75000"/>
                  <a:lumOff val="25000"/>
                </a:schemeClr>
              </a:solidFill>
              <a:latin typeface="Segoe UI Black" panose="020B0A02040204020203" pitchFamily="34" charset="0"/>
              <a:ea typeface="Segoe UI Black" panose="020B0A02040204020203" pitchFamily="34" charset="0"/>
            </a:rPr>
            <a:t>OUTLET ESHTABLISHMENT</a:t>
          </a:r>
        </a:p>
      </xdr:txBody>
    </xdr:sp>
    <xdr:clientData/>
  </xdr:twoCellAnchor>
  <xdr:twoCellAnchor>
    <xdr:from>
      <xdr:col>17</xdr:col>
      <xdr:colOff>30780</xdr:colOff>
      <xdr:row>6</xdr:row>
      <xdr:rowOff>97692</xdr:rowOff>
    </xdr:from>
    <xdr:to>
      <xdr:col>27</xdr:col>
      <xdr:colOff>78289</xdr:colOff>
      <xdr:row>18</xdr:row>
      <xdr:rowOff>134327</xdr:rowOff>
    </xdr:to>
    <xdr:graphicFrame macro="">
      <xdr:nvGraphicFramePr>
        <xdr:cNvPr id="45" name="Chart 44">
          <a:extLst>
            <a:ext uri="{FF2B5EF4-FFF2-40B4-BE49-F238E27FC236}">
              <a16:creationId xmlns:a16="http://schemas.microsoft.com/office/drawing/2014/main" id="{150D9DEC-8692-49D3-9E9A-F13F9F8F55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665445</xdr:colOff>
      <xdr:row>18</xdr:row>
      <xdr:rowOff>156576</xdr:rowOff>
    </xdr:from>
    <xdr:to>
      <xdr:col>27</xdr:col>
      <xdr:colOff>300103</xdr:colOff>
      <xdr:row>18</xdr:row>
      <xdr:rowOff>169623</xdr:rowOff>
    </xdr:to>
    <xdr:cxnSp macro="">
      <xdr:nvCxnSpPr>
        <xdr:cNvPr id="46" name="Straight Connector 45">
          <a:extLst>
            <a:ext uri="{FF2B5EF4-FFF2-40B4-BE49-F238E27FC236}">
              <a16:creationId xmlns:a16="http://schemas.microsoft.com/office/drawing/2014/main" id="{C0C1CF1D-165F-473D-87FC-9A555E908831}"/>
            </a:ext>
          </a:extLst>
        </xdr:cNvPr>
        <xdr:cNvCxnSpPr/>
      </xdr:nvCxnSpPr>
      <xdr:spPr>
        <a:xfrm flipH="1" flipV="1">
          <a:off x="11325616" y="3679521"/>
          <a:ext cx="7241610" cy="13047"/>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92338</xdr:colOff>
      <xdr:row>19</xdr:row>
      <xdr:rowOff>65909</xdr:rowOff>
    </xdr:from>
    <xdr:to>
      <xdr:col>20</xdr:col>
      <xdr:colOff>31282</xdr:colOff>
      <xdr:row>21</xdr:row>
      <xdr:rowOff>163601</xdr:rowOff>
    </xdr:to>
    <xdr:sp macro="" textlink="">
      <xdr:nvSpPr>
        <xdr:cNvPr id="50" name="TextBox 49">
          <a:extLst>
            <a:ext uri="{FF2B5EF4-FFF2-40B4-BE49-F238E27FC236}">
              <a16:creationId xmlns:a16="http://schemas.microsoft.com/office/drawing/2014/main" id="{58ED1DBB-DF2A-4050-AA71-31A495CD366E}"/>
            </a:ext>
          </a:extLst>
        </xdr:cNvPr>
        <xdr:cNvSpPr txBox="1"/>
      </xdr:nvSpPr>
      <xdr:spPr>
        <a:xfrm>
          <a:off x="11444050" y="3784573"/>
          <a:ext cx="2013568" cy="489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baseline="0">
              <a:solidFill>
                <a:schemeClr val="tx1">
                  <a:lumMod val="75000"/>
                  <a:lumOff val="25000"/>
                </a:schemeClr>
              </a:solidFill>
              <a:latin typeface="Segoe UI Black" panose="020B0A02040204020203" pitchFamily="34" charset="0"/>
              <a:ea typeface="Segoe UI Black" panose="020B0A02040204020203" pitchFamily="34" charset="0"/>
            </a:rPr>
            <a:t>OUTLET SIZE</a:t>
          </a:r>
        </a:p>
      </xdr:txBody>
    </xdr:sp>
    <xdr:clientData/>
  </xdr:twoCellAnchor>
  <xdr:twoCellAnchor>
    <xdr:from>
      <xdr:col>17</xdr:col>
      <xdr:colOff>61056</xdr:colOff>
      <xdr:row>21</xdr:row>
      <xdr:rowOff>122115</xdr:rowOff>
    </xdr:from>
    <xdr:to>
      <xdr:col>21</xdr:col>
      <xdr:colOff>169623</xdr:colOff>
      <xdr:row>33</xdr:row>
      <xdr:rowOff>170962</xdr:rowOff>
    </xdr:to>
    <xdr:graphicFrame macro="">
      <xdr:nvGraphicFramePr>
        <xdr:cNvPr id="51" name="Chart 50">
          <a:extLst>
            <a:ext uri="{FF2B5EF4-FFF2-40B4-BE49-F238E27FC236}">
              <a16:creationId xmlns:a16="http://schemas.microsoft.com/office/drawing/2014/main" id="{F52035EB-5ACA-4C35-BD60-EC931627B8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26096</xdr:colOff>
      <xdr:row>34</xdr:row>
      <xdr:rowOff>13048</xdr:rowOff>
    </xdr:from>
    <xdr:to>
      <xdr:col>27</xdr:col>
      <xdr:colOff>274007</xdr:colOff>
      <xdr:row>34</xdr:row>
      <xdr:rowOff>39144</xdr:rowOff>
    </xdr:to>
    <xdr:cxnSp macro="">
      <xdr:nvCxnSpPr>
        <xdr:cNvPr id="52" name="Straight Connector 51">
          <a:extLst>
            <a:ext uri="{FF2B5EF4-FFF2-40B4-BE49-F238E27FC236}">
              <a16:creationId xmlns:a16="http://schemas.microsoft.com/office/drawing/2014/main" id="{BC3DB254-8152-4AB0-91F9-A707E4A47C24}"/>
            </a:ext>
          </a:extLst>
        </xdr:cNvPr>
        <xdr:cNvCxnSpPr/>
      </xdr:nvCxnSpPr>
      <xdr:spPr>
        <a:xfrm flipH="1" flipV="1">
          <a:off x="11377808" y="6667500"/>
          <a:ext cx="7163322" cy="26096"/>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466212</xdr:colOff>
      <xdr:row>18</xdr:row>
      <xdr:rowOff>155153</xdr:rowOff>
    </xdr:from>
    <xdr:to>
      <xdr:col>21</xdr:col>
      <xdr:colOff>495821</xdr:colOff>
      <xdr:row>34</xdr:row>
      <xdr:rowOff>0</xdr:rowOff>
    </xdr:to>
    <xdr:cxnSp macro="">
      <xdr:nvCxnSpPr>
        <xdr:cNvPr id="54" name="Straight Connector 53">
          <a:extLst>
            <a:ext uri="{FF2B5EF4-FFF2-40B4-BE49-F238E27FC236}">
              <a16:creationId xmlns:a16="http://schemas.microsoft.com/office/drawing/2014/main" id="{731A155E-EBEA-43CF-869F-53A06F9E2644}"/>
            </a:ext>
          </a:extLst>
        </xdr:cNvPr>
        <xdr:cNvCxnSpPr/>
      </xdr:nvCxnSpPr>
      <xdr:spPr>
        <a:xfrm flipH="1" flipV="1">
          <a:off x="14584089" y="3678098"/>
          <a:ext cx="29609" cy="2976354"/>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335733</xdr:colOff>
      <xdr:row>21</xdr:row>
      <xdr:rowOff>162931</xdr:rowOff>
    </xdr:from>
    <xdr:to>
      <xdr:col>26</xdr:col>
      <xdr:colOff>156576</xdr:colOff>
      <xdr:row>32</xdr:row>
      <xdr:rowOff>117432</xdr:rowOff>
    </xdr:to>
    <mc:AlternateContent xmlns:mc="http://schemas.openxmlformats.org/markup-compatibility/2006">
      <mc:Choice xmlns:cx2="http://schemas.microsoft.com/office/drawing/2015/10/21/chartex" Requires="cx2">
        <xdr:graphicFrame macro="">
          <xdr:nvGraphicFramePr>
            <xdr:cNvPr id="58" name="Chart 57">
              <a:extLst>
                <a:ext uri="{FF2B5EF4-FFF2-40B4-BE49-F238E27FC236}">
                  <a16:creationId xmlns:a16="http://schemas.microsoft.com/office/drawing/2014/main" id="{DEFB72A6-73FA-4E37-8D81-830EA90AFD5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5023283" y="4363456"/>
              <a:ext cx="2564043" cy="215477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688028</xdr:colOff>
      <xdr:row>19</xdr:row>
      <xdr:rowOff>78957</xdr:rowOff>
    </xdr:from>
    <xdr:to>
      <xdr:col>25</xdr:col>
      <xdr:colOff>626973</xdr:colOff>
      <xdr:row>21</xdr:row>
      <xdr:rowOff>176649</xdr:rowOff>
    </xdr:to>
    <xdr:sp macro="" textlink="">
      <xdr:nvSpPr>
        <xdr:cNvPr id="60" name="TextBox 59">
          <a:extLst>
            <a:ext uri="{FF2B5EF4-FFF2-40B4-BE49-F238E27FC236}">
              <a16:creationId xmlns:a16="http://schemas.microsoft.com/office/drawing/2014/main" id="{2F807817-DD97-4F6D-AF53-260A8CEEE591}"/>
            </a:ext>
          </a:extLst>
        </xdr:cNvPr>
        <xdr:cNvSpPr txBox="1"/>
      </xdr:nvSpPr>
      <xdr:spPr>
        <a:xfrm>
          <a:off x="15497446" y="3797621"/>
          <a:ext cx="2013568" cy="489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baseline="0">
              <a:solidFill>
                <a:schemeClr val="tx1">
                  <a:lumMod val="75000"/>
                  <a:lumOff val="25000"/>
                </a:schemeClr>
              </a:solidFill>
              <a:latin typeface="Segoe UI Black" panose="020B0A02040204020203" pitchFamily="34" charset="0"/>
              <a:ea typeface="Segoe UI Black" panose="020B0A02040204020203" pitchFamily="34" charset="0"/>
            </a:rPr>
            <a:t>OUTLET LOCATION</a:t>
          </a:r>
        </a:p>
      </xdr:txBody>
    </xdr:sp>
    <xdr:clientData/>
  </xdr:twoCellAnchor>
  <xdr:twoCellAnchor>
    <xdr:from>
      <xdr:col>16</xdr:col>
      <xdr:colOff>674980</xdr:colOff>
      <xdr:row>35</xdr:row>
      <xdr:rowOff>26096</xdr:rowOff>
    </xdr:from>
    <xdr:to>
      <xdr:col>21</xdr:col>
      <xdr:colOff>182671</xdr:colOff>
      <xdr:row>46</xdr:row>
      <xdr:rowOff>33185</xdr:rowOff>
    </xdr:to>
    <xdr:graphicFrame macro="">
      <xdr:nvGraphicFramePr>
        <xdr:cNvPr id="65" name="Chart 64">
          <a:extLst>
            <a:ext uri="{FF2B5EF4-FFF2-40B4-BE49-F238E27FC236}">
              <a16:creationId xmlns:a16="http://schemas.microsoft.com/office/drawing/2014/main" id="{26C6FC8B-FBCB-4A60-8C33-A585818F26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466212</xdr:colOff>
      <xdr:row>34</xdr:row>
      <xdr:rowOff>84643</xdr:rowOff>
    </xdr:from>
    <xdr:to>
      <xdr:col>19</xdr:col>
      <xdr:colOff>405156</xdr:colOff>
      <xdr:row>36</xdr:row>
      <xdr:rowOff>182336</xdr:rowOff>
    </xdr:to>
    <xdr:sp macro="" textlink="">
      <xdr:nvSpPr>
        <xdr:cNvPr id="66" name="TextBox 65">
          <a:extLst>
            <a:ext uri="{FF2B5EF4-FFF2-40B4-BE49-F238E27FC236}">
              <a16:creationId xmlns:a16="http://schemas.microsoft.com/office/drawing/2014/main" id="{875F3A90-8586-44FE-9EB0-73738DCB6065}"/>
            </a:ext>
          </a:extLst>
        </xdr:cNvPr>
        <xdr:cNvSpPr txBox="1"/>
      </xdr:nvSpPr>
      <xdr:spPr>
        <a:xfrm>
          <a:off x="11126383" y="6739095"/>
          <a:ext cx="2013568" cy="489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baseline="0">
              <a:solidFill>
                <a:schemeClr val="tx1">
                  <a:lumMod val="75000"/>
                  <a:lumOff val="25000"/>
                </a:schemeClr>
              </a:solidFill>
              <a:latin typeface="Segoe UI Black" panose="020B0A02040204020203" pitchFamily="34" charset="0"/>
              <a:ea typeface="Segoe UI Black" panose="020B0A02040204020203" pitchFamily="34" charset="0"/>
            </a:rPr>
            <a:t>OUTLET SIZE</a:t>
          </a:r>
        </a:p>
      </xdr:txBody>
    </xdr:sp>
    <xdr:clientData/>
  </xdr:twoCellAnchor>
  <xdr:twoCellAnchor>
    <xdr:from>
      <xdr:col>16</xdr:col>
      <xdr:colOff>683851</xdr:colOff>
      <xdr:row>45</xdr:row>
      <xdr:rowOff>148057</xdr:rowOff>
    </xdr:from>
    <xdr:to>
      <xdr:col>19</xdr:col>
      <xdr:colOff>622795</xdr:colOff>
      <xdr:row>48</xdr:row>
      <xdr:rowOff>50030</xdr:rowOff>
    </xdr:to>
    <xdr:sp macro="" textlink="">
      <xdr:nvSpPr>
        <xdr:cNvPr id="67" name="TextBox 66">
          <a:extLst>
            <a:ext uri="{FF2B5EF4-FFF2-40B4-BE49-F238E27FC236}">
              <a16:creationId xmlns:a16="http://schemas.microsoft.com/office/drawing/2014/main" id="{B2149D4C-94C2-4CA0-A3F0-2DDF40ADCF99}"/>
            </a:ext>
          </a:extLst>
        </xdr:cNvPr>
        <xdr:cNvSpPr txBox="1"/>
      </xdr:nvSpPr>
      <xdr:spPr>
        <a:xfrm>
          <a:off x="11344022" y="8955420"/>
          <a:ext cx="2013568" cy="489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baseline="0">
              <a:solidFill>
                <a:srgbClr val="FFC000"/>
              </a:solidFill>
              <a:latin typeface="Aptos Display" panose="020B0004020202020204" pitchFamily="34" charset="0"/>
              <a:ea typeface="Segoe UI Black" panose="020B0A02040204020203" pitchFamily="34" charset="0"/>
            </a:rPr>
            <a:t>Total Sales</a:t>
          </a:r>
        </a:p>
      </xdr:txBody>
    </xdr:sp>
    <xdr:clientData/>
  </xdr:twoCellAnchor>
  <xdr:twoCellAnchor>
    <xdr:from>
      <xdr:col>20</xdr:col>
      <xdr:colOff>575291</xdr:colOff>
      <xdr:row>45</xdr:row>
      <xdr:rowOff>95865</xdr:rowOff>
    </xdr:from>
    <xdr:to>
      <xdr:col>23</xdr:col>
      <xdr:colOff>514236</xdr:colOff>
      <xdr:row>47</xdr:row>
      <xdr:rowOff>193558</xdr:rowOff>
    </xdr:to>
    <xdr:sp macro="" textlink="">
      <xdr:nvSpPr>
        <xdr:cNvPr id="68" name="TextBox 67">
          <a:extLst>
            <a:ext uri="{FF2B5EF4-FFF2-40B4-BE49-F238E27FC236}">
              <a16:creationId xmlns:a16="http://schemas.microsoft.com/office/drawing/2014/main" id="{A647AD7B-DC88-4992-A0DD-51AE97A456DB}"/>
            </a:ext>
          </a:extLst>
        </xdr:cNvPr>
        <xdr:cNvSpPr txBox="1"/>
      </xdr:nvSpPr>
      <xdr:spPr>
        <a:xfrm>
          <a:off x="14001627" y="8903228"/>
          <a:ext cx="2013568" cy="489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baseline="0">
              <a:solidFill>
                <a:srgbClr val="FFC000"/>
              </a:solidFill>
              <a:latin typeface="Aptos Display" panose="020B0004020202020204" pitchFamily="34" charset="0"/>
              <a:ea typeface="Segoe UI Black" panose="020B0A02040204020203" pitchFamily="34" charset="0"/>
            </a:rPr>
            <a:t>Avg Sales</a:t>
          </a:r>
        </a:p>
      </xdr:txBody>
    </xdr:sp>
    <xdr:clientData/>
  </xdr:twoCellAnchor>
  <xdr:twoCellAnchor>
    <xdr:from>
      <xdr:col>23</xdr:col>
      <xdr:colOff>440638</xdr:colOff>
      <xdr:row>45</xdr:row>
      <xdr:rowOff>95866</xdr:rowOff>
    </xdr:from>
    <xdr:to>
      <xdr:col>26</xdr:col>
      <xdr:colOff>379583</xdr:colOff>
      <xdr:row>47</xdr:row>
      <xdr:rowOff>193559</xdr:rowOff>
    </xdr:to>
    <xdr:sp macro="" textlink="">
      <xdr:nvSpPr>
        <xdr:cNvPr id="69" name="TextBox 68">
          <a:extLst>
            <a:ext uri="{FF2B5EF4-FFF2-40B4-BE49-F238E27FC236}">
              <a16:creationId xmlns:a16="http://schemas.microsoft.com/office/drawing/2014/main" id="{5895A87E-C899-440E-B922-47A747763E11}"/>
            </a:ext>
          </a:extLst>
        </xdr:cNvPr>
        <xdr:cNvSpPr txBox="1"/>
      </xdr:nvSpPr>
      <xdr:spPr>
        <a:xfrm>
          <a:off x="15941597" y="8903229"/>
          <a:ext cx="2013568" cy="489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baseline="0">
              <a:solidFill>
                <a:srgbClr val="FFC000"/>
              </a:solidFill>
              <a:latin typeface="Aptos Display" panose="020B0004020202020204" pitchFamily="34" charset="0"/>
              <a:ea typeface="Segoe UI Black" panose="020B0A02040204020203" pitchFamily="34" charset="0"/>
            </a:rPr>
            <a:t>No. of Items</a:t>
          </a:r>
        </a:p>
      </xdr:txBody>
    </xdr:sp>
    <xdr:clientData/>
  </xdr:twoCellAnchor>
  <xdr:twoCellAnchor>
    <xdr:from>
      <xdr:col>21</xdr:col>
      <xdr:colOff>205255</xdr:colOff>
      <xdr:row>35</xdr:row>
      <xdr:rowOff>71963</xdr:rowOff>
    </xdr:from>
    <xdr:to>
      <xdr:col>23</xdr:col>
      <xdr:colOff>613253</xdr:colOff>
      <xdr:row>45</xdr:row>
      <xdr:rowOff>183038</xdr:rowOff>
    </xdr:to>
    <xdr:graphicFrame macro="">
      <xdr:nvGraphicFramePr>
        <xdr:cNvPr id="70" name="Chart 69">
          <a:extLst>
            <a:ext uri="{FF2B5EF4-FFF2-40B4-BE49-F238E27FC236}">
              <a16:creationId xmlns:a16="http://schemas.microsoft.com/office/drawing/2014/main" id="{9F82ADA9-C515-4B3F-AFA8-294B9EFDA8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24</xdr:col>
      <xdr:colOff>74774</xdr:colOff>
      <xdr:row>35</xdr:row>
      <xdr:rowOff>29641</xdr:rowOff>
    </xdr:from>
    <xdr:to>
      <xdr:col>27</xdr:col>
      <xdr:colOff>78289</xdr:colOff>
      <xdr:row>46</xdr:row>
      <xdr:rowOff>29641</xdr:rowOff>
    </xdr:to>
    <xdr:graphicFrame macro="">
      <xdr:nvGraphicFramePr>
        <xdr:cNvPr id="72" name="Chart 71">
          <a:extLst>
            <a:ext uri="{FF2B5EF4-FFF2-40B4-BE49-F238E27FC236}">
              <a16:creationId xmlns:a16="http://schemas.microsoft.com/office/drawing/2014/main" id="{D2D810BE-7EFF-4B98-806B-DB8EC65C9C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xdr:col>
      <xdr:colOff>663855</xdr:colOff>
      <xdr:row>20</xdr:row>
      <xdr:rowOff>35943</xdr:rowOff>
    </xdr:from>
    <xdr:to>
      <xdr:col>6</xdr:col>
      <xdr:colOff>0</xdr:colOff>
      <xdr:row>27</xdr:row>
      <xdr:rowOff>179719</xdr:rowOff>
    </xdr:to>
    <mc:AlternateContent xmlns:mc="http://schemas.openxmlformats.org/markup-compatibility/2006" xmlns:a14="http://schemas.microsoft.com/office/drawing/2010/main">
      <mc:Choice Requires="a14">
        <xdr:graphicFrame macro="">
          <xdr:nvGraphicFramePr>
            <xdr:cNvPr id="79" name="Outlet Location Type">
              <a:extLst>
                <a:ext uri="{FF2B5EF4-FFF2-40B4-BE49-F238E27FC236}">
                  <a16:creationId xmlns:a16="http://schemas.microsoft.com/office/drawing/2014/main" id="{07E9CC10-84AF-4E4A-47AC-1DC272C90EA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636199" y="4004693"/>
              <a:ext cx="2114270" cy="1532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35944</xdr:colOff>
      <xdr:row>29</xdr:row>
      <xdr:rowOff>125802</xdr:rowOff>
    </xdr:from>
    <xdr:to>
      <xdr:col>5</xdr:col>
      <xdr:colOff>664953</xdr:colOff>
      <xdr:row>41</xdr:row>
      <xdr:rowOff>125801</xdr:rowOff>
    </xdr:to>
    <mc:AlternateContent xmlns:mc="http://schemas.openxmlformats.org/markup-compatibility/2006" xmlns:a14="http://schemas.microsoft.com/office/drawing/2010/main">
      <mc:Choice Requires="a14">
        <xdr:graphicFrame macro="">
          <xdr:nvGraphicFramePr>
            <xdr:cNvPr id="80" name="Item Type">
              <a:extLst>
                <a:ext uri="{FF2B5EF4-FFF2-40B4-BE49-F238E27FC236}">
                  <a16:creationId xmlns:a16="http://schemas.microsoft.com/office/drawing/2014/main" id="{056307F5-EAC6-48D9-52C5-E1BA69CF63C0}"/>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702819" y="5880490"/>
              <a:ext cx="2018072" cy="2381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117525</xdr:colOff>
      <xdr:row>8</xdr:row>
      <xdr:rowOff>92885</xdr:rowOff>
    </xdr:from>
    <xdr:to>
      <xdr:col>5</xdr:col>
      <xdr:colOff>581566</xdr:colOff>
      <xdr:row>10</xdr:row>
      <xdr:rowOff>190576</xdr:rowOff>
    </xdr:to>
    <xdr:sp macro="" textlink="">
      <xdr:nvSpPr>
        <xdr:cNvPr id="81" name="TextBox 80">
          <a:extLst>
            <a:ext uri="{FF2B5EF4-FFF2-40B4-BE49-F238E27FC236}">
              <a16:creationId xmlns:a16="http://schemas.microsoft.com/office/drawing/2014/main" id="{24A9D6B3-25DD-49F9-A9AD-97EBF42F470D}"/>
            </a:ext>
          </a:extLst>
        </xdr:cNvPr>
        <xdr:cNvSpPr txBox="1"/>
      </xdr:nvSpPr>
      <xdr:spPr>
        <a:xfrm>
          <a:off x="1770921" y="1674394"/>
          <a:ext cx="1829890" cy="493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baseline="0">
              <a:solidFill>
                <a:schemeClr val="tx1">
                  <a:lumMod val="75000"/>
                  <a:lumOff val="25000"/>
                </a:schemeClr>
              </a:solidFill>
              <a:latin typeface="Segoe UI Black" panose="020B0A02040204020203" pitchFamily="34" charset="0"/>
              <a:ea typeface="Segoe UI Black" panose="020B0A02040204020203" pitchFamily="34" charset="0"/>
            </a:rPr>
            <a:t>FILTER PANEL</a:t>
          </a:r>
        </a:p>
      </xdr:txBody>
    </xdr:sp>
    <xdr:clientData/>
  </xdr:twoCellAnchor>
  <xdr:twoCellAnchor editAs="oneCell">
    <xdr:from>
      <xdr:col>2</xdr:col>
      <xdr:colOff>629004</xdr:colOff>
      <xdr:row>8</xdr:row>
      <xdr:rowOff>143774</xdr:rowOff>
    </xdr:from>
    <xdr:to>
      <xdr:col>3</xdr:col>
      <xdr:colOff>287548</xdr:colOff>
      <xdr:row>10</xdr:row>
      <xdr:rowOff>157951</xdr:rowOff>
    </xdr:to>
    <xdr:pic>
      <xdr:nvPicPr>
        <xdr:cNvPr id="83" name="Picture 82">
          <a:extLst>
            <a:ext uri="{FF2B5EF4-FFF2-40B4-BE49-F238E27FC236}">
              <a16:creationId xmlns:a16="http://schemas.microsoft.com/office/drawing/2014/main" id="{07DEF0BB-E636-52BC-0E21-16110073BF87}"/>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rot="10800000" flipV="1">
          <a:off x="1599476" y="1725283"/>
          <a:ext cx="341468" cy="409555"/>
        </a:xfrm>
        <a:prstGeom prst="rect">
          <a:avLst/>
        </a:prstGeom>
      </xdr:spPr>
    </xdr:pic>
    <xdr:clientData/>
  </xdr:twoCellAnchor>
  <xdr:twoCellAnchor editAs="oneCell">
    <xdr:from>
      <xdr:col>2</xdr:col>
      <xdr:colOff>672355</xdr:colOff>
      <xdr:row>42</xdr:row>
      <xdr:rowOff>56030</xdr:rowOff>
    </xdr:from>
    <xdr:to>
      <xdr:col>3</xdr:col>
      <xdr:colOff>462244</xdr:colOff>
      <xdr:row>44</xdr:row>
      <xdr:rowOff>140075</xdr:rowOff>
    </xdr:to>
    <xdr:pic>
      <xdr:nvPicPr>
        <xdr:cNvPr id="85" name="Picture 84">
          <a:extLst>
            <a:ext uri="{FF2B5EF4-FFF2-40B4-BE49-F238E27FC236}">
              <a16:creationId xmlns:a16="http://schemas.microsoft.com/office/drawing/2014/main" id="{490622FC-2DD6-C2C5-E833-6916E65AC8D6}"/>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638862" y="8292354"/>
          <a:ext cx="476250" cy="476250"/>
        </a:xfrm>
        <a:prstGeom prst="rect">
          <a:avLst/>
        </a:prstGeom>
      </xdr:spPr>
    </xdr:pic>
    <xdr:clientData/>
  </xdr:twoCellAnchor>
  <xdr:twoCellAnchor editAs="oneCell">
    <xdr:from>
      <xdr:col>5</xdr:col>
      <xdr:colOff>42024</xdr:colOff>
      <xdr:row>42</xdr:row>
      <xdr:rowOff>112059</xdr:rowOff>
    </xdr:from>
    <xdr:to>
      <xdr:col>5</xdr:col>
      <xdr:colOff>616325</xdr:colOff>
      <xdr:row>44</xdr:row>
      <xdr:rowOff>154460</xdr:rowOff>
    </xdr:to>
    <xdr:pic>
      <xdr:nvPicPr>
        <xdr:cNvPr id="87" name="Picture 86">
          <a:extLst>
            <a:ext uri="{FF2B5EF4-FFF2-40B4-BE49-F238E27FC236}">
              <a16:creationId xmlns:a16="http://schemas.microsoft.com/office/drawing/2014/main" id="{24110359-D76A-6363-C5D5-5925C3DC0EB1}"/>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067612" y="8348383"/>
          <a:ext cx="574301" cy="43460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ikant Sharma" refreshedDate="46204.568182523151" createdVersion="8" refreshedVersion="8" minRefreshableVersion="3" recordCount="8523" xr:uid="{85AB5FC0-E449-4C43-8854-0E563B0BE111}">
  <cacheSource type="worksheet">
    <worksheetSource name="Table1"/>
  </cacheSource>
  <cacheFields count="13">
    <cacheField name="Item Fat Content" numFmtId="0">
      <sharedItems count="3">
        <s v="Regular"/>
        <s v="Low Fat"/>
        <s v="ularular" u="1"/>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6477019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F79C3F-244F-4512-8E55-B797EB29622C}"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93:B97" firstHeaderRow="1" firstDataRow="1" firstDataCol="1"/>
  <pivotFields count="13">
    <pivotField showAll="0">
      <items count="4">
        <item x="1"/>
        <item x="0"/>
        <item m="1" x="2"/>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11">
    <format dxfId="10">
      <pivotArea type="all" dataOnly="0" outline="0" fieldPosition="0"/>
    </format>
    <format dxfId="9">
      <pivotArea outline="0" collapsedLevelsAreSubtotals="1" fieldPosition="0"/>
    </format>
    <format dxfId="8">
      <pivotArea type="all" dataOnly="0" outline="0" fieldPosition="0"/>
    </format>
    <format dxfId="7">
      <pivotArea outline="0" collapsedLevelsAreSubtotals="1" fieldPosition="0"/>
    </format>
    <format dxfId="6">
      <pivotArea dataOnly="0" labelOnly="1" grandRow="1" outline="0" fieldPosition="0"/>
    </format>
    <format dxfId="5">
      <pivotArea outline="0" collapsedLevelsAreSubtotals="1" fieldPosition="0"/>
    </format>
    <format dxfId="4">
      <pivotArea type="all" dataOnly="0" outline="0" fieldPosition="0"/>
    </format>
    <format dxfId="3">
      <pivotArea outline="0" collapsedLevelsAreSubtotals="1" fieldPosition="0"/>
    </format>
    <format dxfId="2">
      <pivotArea field="8" type="button" dataOnly="0" labelOnly="1" outline="0" axis="axisRow" fieldPosition="0"/>
    </format>
    <format dxfId="1">
      <pivotArea dataOnly="0" labelOnly="1" fieldPosition="0">
        <references count="1">
          <reference field="8" count="0"/>
        </references>
      </pivotArea>
    </format>
    <format dxfId="0">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EE591D-D4EE-4C30-80AB-9620389B4C57}"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10:B12" firstHeaderRow="1" firstDataRow="1" firstDataCol="1"/>
  <pivotFields count="13">
    <pivotField axis="axisRow" showAll="0">
      <items count="4">
        <item x="1"/>
        <item x="0"/>
        <item m="1" x="2"/>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9">
    <format dxfId="19">
      <pivotArea type="all" dataOnly="0" outline="0" fieldPosition="0"/>
    </format>
    <format dxfId="18">
      <pivotArea outline="0" collapsedLevelsAreSubtotals="1" fieldPosition="0"/>
    </format>
    <format dxfId="17">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grandRow="1" outline="0" fieldPosition="0"/>
    </format>
    <format dxfId="12">
      <pivotArea dataOnly="0" labelOnly="1" outline="0" axis="axisValues" fieldPosition="0"/>
    </format>
    <format dxfId="11">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C470F7-0059-459E-83CB-668A5FD0813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Average of Rating" fld="12" subtotal="average" baseField="0" baseItem="2"/>
    <dataField name="Sum of Sales" fld="11" baseField="0" baseItem="0"/>
    <dataField name="Number Of Items" fld="1" subtotal="count" baseField="0" baseItem="1"/>
    <dataField name="Average of Sales" fld="11" subtotal="average" baseField="0" baseItem="1"/>
  </dataFields>
  <formats count="3">
    <format dxfId="22">
      <pivotArea type="all" dataOnly="0" outline="0" fieldPosition="0"/>
    </format>
    <format dxfId="21">
      <pivotArea outline="0" collapsedLevelsAreSubtotals="1" fieldPosition="0"/>
    </format>
    <format dxfId="20">
      <pivotArea dataOnly="0" labelOnly="1" outline="0" fieldPosition="0">
        <references count="1">
          <reference field="4294967294" count="3">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FEF5AB-72EB-46DD-8E0F-DAC675D3EA82}"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77:B80" firstHeaderRow="1" firstDataRow="1" firstDataCol="1"/>
  <pivotFields count="13">
    <pivotField showAll="0">
      <items count="4">
        <item x="1"/>
        <item x="0"/>
        <item m="1" x="2"/>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numFmtId="167"/>
  </dataFields>
  <formats count="15">
    <format dxfId="37">
      <pivotArea type="all" dataOnly="0" outline="0" fieldPosition="0"/>
    </format>
    <format dxfId="36">
      <pivotArea outline="0" collapsedLevelsAreSubtotals="1" fieldPosition="0"/>
    </format>
    <format dxfId="35">
      <pivotArea type="all" dataOnly="0" outline="0" fieldPosition="0"/>
    </format>
    <format dxfId="34">
      <pivotArea outline="0" collapsedLevelsAreSubtotals="1" fieldPosition="0"/>
    </format>
    <format dxfId="33">
      <pivotArea dataOnly="0" labelOnly="1" grandRow="1" outline="0" fieldPosition="0"/>
    </format>
    <format dxfId="32">
      <pivotArea outline="0" collapsedLevelsAreSubtotals="1" fieldPosition="0"/>
    </format>
    <format dxfId="31">
      <pivotArea type="all" dataOnly="0" outline="0" fieldPosition="0"/>
    </format>
    <format dxfId="30">
      <pivotArea outline="0" collapsedLevelsAreSubtotals="1" fieldPosition="0"/>
    </format>
    <format dxfId="29">
      <pivotArea field="3" type="button" dataOnly="0" labelOnly="1" outline="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6" type="button" dataOnly="0" labelOnly="1" outline="0" axis="axisRow" fieldPosition="0"/>
    </format>
    <format dxfId="24">
      <pivotArea dataOnly="0" labelOnly="1" fieldPosition="0">
        <references count="1">
          <reference field="6" count="0"/>
        </references>
      </pivotArea>
    </format>
    <format dxfId="23">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B57C07-DD93-4BB4-AC33-1B85FB76149A}"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29:B45" firstHeaderRow="1" firstDataRow="1" firstDataCol="1"/>
  <pivotFields count="13">
    <pivotField showAll="0">
      <items count="4">
        <item x="1"/>
        <item x="0"/>
        <item m="1" x="2"/>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1">
    <format dxfId="48">
      <pivotArea type="all" dataOnly="0" outline="0" fieldPosition="0"/>
    </format>
    <format dxfId="47">
      <pivotArea outline="0" collapsedLevelsAreSubtotals="1" fieldPosition="0"/>
    </format>
    <format dxfId="46">
      <pivotArea type="all" dataOnly="0" outline="0" fieldPosition="0"/>
    </format>
    <format dxfId="45">
      <pivotArea outline="0" collapsedLevelsAreSubtotals="1" fieldPosition="0"/>
    </format>
    <format dxfId="44">
      <pivotArea dataOnly="0" labelOnly="1" grandRow="1" outline="0" fieldPosition="0"/>
    </format>
    <format dxfId="43">
      <pivotArea outline="0" collapsedLevelsAreSubtotals="1" fieldPosition="0"/>
    </format>
    <format dxfId="42">
      <pivotArea type="all" dataOnly="0" outline="0" fieldPosition="0"/>
    </format>
    <format dxfId="41">
      <pivotArea outline="0" collapsedLevelsAreSubtotals="1" fieldPosition="0"/>
    </format>
    <format dxfId="40">
      <pivotArea field="3" type="button" dataOnly="0" labelOnly="1" outline="0" axis="axisRow" fieldPosition="0"/>
    </format>
    <format dxfId="39">
      <pivotArea dataOnly="0" labelOnly="1" fieldPosition="0">
        <references count="1">
          <reference field="3" count="0"/>
        </references>
      </pivotArea>
    </format>
    <format dxfId="38">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A31477-E4DA-41B5-B2D2-84E1B1A5C2F7}"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64:B67" firstHeaderRow="1" firstDataRow="1" firstDataCol="1"/>
  <pivotFields count="13">
    <pivotField showAll="0">
      <items count="4">
        <item x="1"/>
        <item x="0"/>
        <item m="1" x="2"/>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15">
    <format dxfId="63">
      <pivotArea type="all" dataOnly="0" outline="0" fieldPosition="0"/>
    </format>
    <format dxfId="62">
      <pivotArea outline="0" collapsedLevelsAreSubtotals="1" fieldPosition="0"/>
    </format>
    <format dxfId="61">
      <pivotArea type="all" dataOnly="0" outline="0" fieldPosition="0"/>
    </format>
    <format dxfId="60">
      <pivotArea outline="0" collapsedLevelsAreSubtotals="1" fieldPosition="0"/>
    </format>
    <format dxfId="59">
      <pivotArea dataOnly="0" labelOnly="1" grandRow="1" outline="0" fieldPosition="0"/>
    </format>
    <format dxfId="58">
      <pivotArea outline="0" collapsedLevelsAreSubtotals="1" fieldPosition="0"/>
    </format>
    <format dxfId="57">
      <pivotArea type="all" dataOnly="0" outline="0" fieldPosition="0"/>
    </format>
    <format dxfId="56">
      <pivotArea outline="0" collapsedLevelsAreSubtotals="1" fieldPosition="0"/>
    </format>
    <format dxfId="55">
      <pivotArea field="3" type="button" dataOnly="0" labelOnly="1" outline="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field="7" type="button" dataOnly="0" labelOnly="1" outline="0" axis="axisRow" fieldPosition="0"/>
    </format>
    <format dxfId="50">
      <pivotArea dataOnly="0" labelOnly="1" fieldPosition="0">
        <references count="1">
          <reference field="7" count="0"/>
        </references>
      </pivotArea>
    </format>
    <format dxfId="49">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7" format="6">
      <pivotArea type="data" outline="0" fieldPosition="0">
        <references count="2">
          <reference field="4294967294" count="1" selected="0">
            <x v="0"/>
          </reference>
          <reference field="7" count="1" selected="0">
            <x v="0"/>
          </reference>
        </references>
      </pivotArea>
    </chartFormat>
    <chartFormat chart="27" format="7">
      <pivotArea type="data" outline="0" fieldPosition="0">
        <references count="2">
          <reference field="4294967294" count="1" selected="0">
            <x v="0"/>
          </reference>
          <reference field="7" count="1" selected="0">
            <x v="1"/>
          </reference>
        </references>
      </pivotArea>
    </chartFormat>
    <chartFormat chart="27" format="8">
      <pivotArea type="data" outline="0" fieldPosition="0">
        <references count="2">
          <reference field="4294967294" count="1" selected="0">
            <x v="0"/>
          </reference>
          <reference field="7" count="1" selected="0">
            <x v="2"/>
          </reference>
        </references>
      </pivotArea>
    </chartFormat>
    <chartFormat chart="23" format="1">
      <pivotArea type="data" outline="0" fieldPosition="0">
        <references count="2">
          <reference field="4294967294" count="1" selected="0">
            <x v="0"/>
          </reference>
          <reference field="7" count="1" selected="0">
            <x v="0"/>
          </reference>
        </references>
      </pivotArea>
    </chartFormat>
    <chartFormat chart="23" format="2">
      <pivotArea type="data" outline="0" fieldPosition="0">
        <references count="2">
          <reference field="4294967294" count="1" selected="0">
            <x v="0"/>
          </reference>
          <reference field="7" count="1" selected="0">
            <x v="1"/>
          </reference>
        </references>
      </pivotArea>
    </chartFormat>
    <chartFormat chart="23"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6589E5-D50E-4A4A-A61B-F67D1D1EF515}"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50:B59" firstHeaderRow="1" firstDataRow="1" firstDataCol="1"/>
  <pivotFields count="13">
    <pivotField showAll="0">
      <items count="4">
        <item x="1"/>
        <item x="0"/>
        <item m="1" x="2"/>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5">
    <format dxfId="78">
      <pivotArea type="all" dataOnly="0" outline="0" fieldPosition="0"/>
    </format>
    <format dxfId="77">
      <pivotArea outline="0" collapsedLevelsAreSubtotals="1" fieldPosition="0"/>
    </format>
    <format dxfId="76">
      <pivotArea type="all" dataOnly="0" outline="0" fieldPosition="0"/>
    </format>
    <format dxfId="75">
      <pivotArea outline="0" collapsedLevelsAreSubtotals="1" fieldPosition="0"/>
    </format>
    <format dxfId="74">
      <pivotArea dataOnly="0" labelOnly="1" grandRow="1" outline="0" fieldPosition="0"/>
    </format>
    <format dxfId="73">
      <pivotArea outline="0" collapsedLevelsAreSubtotals="1" fieldPosition="0"/>
    </format>
    <format dxfId="72">
      <pivotArea type="all" dataOnly="0" outline="0" fieldPosition="0"/>
    </format>
    <format dxfId="71">
      <pivotArea outline="0" collapsedLevelsAreSubtotals="1" fieldPosition="0"/>
    </format>
    <format dxfId="70">
      <pivotArea field="3" type="button" dataOnly="0" labelOnly="1" outline="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field="4" type="button" dataOnly="0" labelOnly="1" outline="0" axis="axisRow" fieldPosition="0"/>
    </format>
    <format dxfId="65">
      <pivotArea dataOnly="0" labelOnly="1" fieldPosition="0">
        <references count="1">
          <reference field="4" count="0"/>
        </references>
      </pivotArea>
    </format>
    <format dxfId="64">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4" count="1" selected="0">
            <x v="3"/>
          </reference>
        </references>
      </pivotArea>
    </chartFormat>
    <chartFormat chart="20" format="4">
      <pivotArea type="data" outline="0" fieldPosition="0">
        <references count="2">
          <reference field="4294967294" count="1" selected="0">
            <x v="0"/>
          </reference>
          <reference field="4" count="1" selected="0">
            <x v="2"/>
          </reference>
        </references>
      </pivotArea>
    </chartFormat>
    <chartFormat chart="20" format="5">
      <pivotArea type="data" outline="0" fieldPosition="0">
        <references count="2">
          <reference field="4294967294" count="1" selected="0">
            <x v="0"/>
          </reference>
          <reference field="4" count="1" selected="0">
            <x v="1"/>
          </reference>
        </references>
      </pivotArea>
    </chartFormat>
    <chartFormat chart="20" format="6">
      <pivotArea type="data" outline="0" fieldPosition="0">
        <references count="2">
          <reference field="4294967294" count="1" selected="0">
            <x v="0"/>
          </reference>
          <reference field="4" count="1" selected="0">
            <x v="0"/>
          </reference>
        </references>
      </pivotArea>
    </chartFormat>
    <chartFormat chart="20" format="7">
      <pivotArea type="data" outline="0" fieldPosition="0">
        <references count="2">
          <reference field="4294967294" count="1" selected="0">
            <x v="0"/>
          </reference>
          <reference field="4" count="1" selected="0">
            <x v="4"/>
          </reference>
        </references>
      </pivotArea>
    </chartFormat>
    <chartFormat chart="20" format="8">
      <pivotArea type="data" outline="0" fieldPosition="0">
        <references count="2">
          <reference field="4294967294" count="1" selected="0">
            <x v="0"/>
          </reference>
          <reference field="4" count="1" selected="0">
            <x v="5"/>
          </reference>
        </references>
      </pivotArea>
    </chartFormat>
    <chartFormat chart="20" format="9">
      <pivotArea type="data" outline="0" fieldPosition="0">
        <references count="2">
          <reference field="4294967294" count="1" selected="0">
            <x v="0"/>
          </reference>
          <reference field="4" count="1" selected="0">
            <x v="6"/>
          </reference>
        </references>
      </pivotArea>
    </chartFormat>
    <chartFormat chart="20" format="10">
      <pivotArea type="data" outline="0" fieldPosition="0">
        <references count="2">
          <reference field="4294967294" count="1" selected="0">
            <x v="0"/>
          </reference>
          <reference field="4" count="1" selected="0">
            <x v="7"/>
          </reference>
        </references>
      </pivotArea>
    </chartFormat>
    <chartFormat chart="20"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881CB6-1428-47CE-92CB-8A88FA5A370E}"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3">
  <location ref="A122:B126" firstHeaderRow="1" firstDataRow="1" firstDataCol="1"/>
  <pivotFields count="13">
    <pivotField showAll="0">
      <items count="4">
        <item x="1"/>
        <item x="0"/>
        <item m="1" x="2"/>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0" numFmtId="1"/>
  </dataFields>
  <formats count="17">
    <format dxfId="95">
      <pivotArea type="all" dataOnly="0" outline="0" fieldPosition="0"/>
    </format>
    <format dxfId="94">
      <pivotArea outline="0" collapsedLevelsAreSubtotals="1" fieldPosition="0"/>
    </format>
    <format dxfId="93">
      <pivotArea type="all" dataOnly="0" outline="0" fieldPosition="0"/>
    </format>
    <format dxfId="92">
      <pivotArea outline="0" collapsedLevelsAreSubtotals="1" fieldPosition="0"/>
    </format>
    <format dxfId="91">
      <pivotArea dataOnly="0" labelOnly="1" grandRow="1" outline="0" fieldPosition="0"/>
    </format>
    <format dxfId="90">
      <pivotArea outline="0" collapsedLevelsAreSubtotals="1" fieldPosition="0"/>
    </format>
    <format dxfId="89">
      <pivotArea type="all" dataOnly="0" outline="0" fieldPosition="0"/>
    </format>
    <format dxfId="88">
      <pivotArea field="3" type="button" dataOnly="0" labelOnly="1" outline="0"/>
    </format>
    <format dxfId="87">
      <pivotArea type="all" dataOnly="0" outline="0" fieldPosition="0"/>
    </format>
    <format dxfId="86">
      <pivotArea field="6" type="button" dataOnly="0" labelOnly="1" outline="0"/>
    </format>
    <format dxfId="85">
      <pivotArea type="all" dataOnly="0" outline="0" fieldPosition="0"/>
    </format>
    <format dxfId="84">
      <pivotArea outline="0" fieldPosition="0">
        <references count="1">
          <reference field="4294967294" count="1">
            <x v="0"/>
          </reference>
        </references>
      </pivotArea>
    </format>
    <format dxfId="83">
      <pivotArea type="all" dataOnly="0" outline="0" fieldPosition="0"/>
    </format>
    <format dxfId="82">
      <pivotArea outline="0" collapsedLevelsAreSubtotals="1" fieldPosition="0"/>
    </format>
    <format dxfId="81">
      <pivotArea field="8" type="button" dataOnly="0" labelOnly="1" outline="0" axis="axisRow" fieldPosition="0"/>
    </format>
    <format dxfId="80">
      <pivotArea dataOnly="0" labelOnly="1" fieldPosition="0">
        <references count="1">
          <reference field="8" count="0"/>
        </references>
      </pivotArea>
    </format>
    <format dxfId="79">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8" count="1" selected="0">
            <x v="0"/>
          </reference>
        </references>
      </pivotArea>
    </chartFormat>
    <chartFormat chart="33"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A2B2C67-BDFC-4C4A-AB46-D131634085AA}"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A107:B111" firstHeaderRow="1" firstDataRow="1" firstDataCol="1"/>
  <pivotFields count="13">
    <pivotField showAll="0">
      <items count="4">
        <item x="1"/>
        <item x="0"/>
        <item m="1" x="2"/>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8"/>
  </dataFields>
  <formats count="16">
    <format dxfId="111">
      <pivotArea type="all" dataOnly="0" outline="0" fieldPosition="0"/>
    </format>
    <format dxfId="110">
      <pivotArea outline="0" collapsedLevelsAreSubtotals="1" fieldPosition="0"/>
    </format>
    <format dxfId="109">
      <pivotArea type="all" dataOnly="0" outline="0" fieldPosition="0"/>
    </format>
    <format dxfId="108">
      <pivotArea outline="0" collapsedLevelsAreSubtotals="1" fieldPosition="0"/>
    </format>
    <format dxfId="107">
      <pivotArea dataOnly="0" labelOnly="1" grandRow="1" outline="0" fieldPosition="0"/>
    </format>
    <format dxfId="106">
      <pivotArea outline="0" collapsedLevelsAreSubtotals="1" fieldPosition="0"/>
    </format>
    <format dxfId="105">
      <pivotArea type="all" dataOnly="0" outline="0" fieldPosition="0"/>
    </format>
    <format dxfId="104">
      <pivotArea field="3" type="button" dataOnly="0" labelOnly="1" outline="0"/>
    </format>
    <format dxfId="103">
      <pivotArea type="all" dataOnly="0" outline="0" fieldPosition="0"/>
    </format>
    <format dxfId="102">
      <pivotArea field="6" type="button" dataOnly="0" labelOnly="1" outline="0"/>
    </format>
    <format dxfId="101">
      <pivotArea outline="0" fieldPosition="0">
        <references count="1">
          <reference field="4294967294" count="1">
            <x v="0"/>
          </reference>
        </references>
      </pivotArea>
    </format>
    <format dxfId="100">
      <pivotArea type="all" dataOnly="0" outline="0" fieldPosition="0"/>
    </format>
    <format dxfId="99">
      <pivotArea outline="0" collapsedLevelsAreSubtotals="1" fieldPosition="0"/>
    </format>
    <format dxfId="98">
      <pivotArea field="8" type="button" dataOnly="0" labelOnly="1" outline="0" axis="axisRow" fieldPosition="0"/>
    </format>
    <format dxfId="97">
      <pivotArea dataOnly="0" labelOnly="1" fieldPosition="0">
        <references count="1">
          <reference field="8" count="0"/>
        </references>
      </pivotArea>
    </format>
    <format dxfId="96">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8" count="1" selected="0">
            <x v="0"/>
          </reference>
        </references>
      </pivotArea>
    </chartFormat>
    <chartFormat chart="33"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A96DD66-EB53-4B4B-AE29-E2EC6085B6F0}"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19:C23" firstHeaderRow="1" firstDataRow="2" firstDataCol="1"/>
  <pivotFields count="13">
    <pivotField axis="axisCol" showAll="0">
      <items count="4">
        <item x="1"/>
        <item x="0"/>
        <item m="1" x="2"/>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5">
    <format dxfId="126">
      <pivotArea type="all" dataOnly="0" outline="0" fieldPosition="0"/>
    </format>
    <format dxfId="125">
      <pivotArea outline="0" collapsedLevelsAreSubtotals="1" fieldPosition="0"/>
    </format>
    <format dxfId="124">
      <pivotArea type="all" dataOnly="0" outline="0" fieldPosition="0"/>
    </format>
    <format dxfId="123">
      <pivotArea outline="0" collapsedLevelsAreSubtotals="1" fieldPosition="0"/>
    </format>
    <format dxfId="122">
      <pivotArea dataOnly="0" labelOnly="1" grandRow="1" outline="0" fieldPosition="0"/>
    </format>
    <format dxfId="121">
      <pivotArea dataOnly="0" labelOnly="1" outline="0" axis="axisValues" fieldPosition="0"/>
    </format>
    <format dxfId="120">
      <pivotArea outline="0" collapsedLevelsAreSubtotals="1" fieldPosition="0"/>
    </format>
    <format dxfId="119">
      <pivotArea type="all" dataOnly="0" outline="0" fieldPosition="0"/>
    </format>
    <format dxfId="118">
      <pivotArea outline="0" collapsedLevelsAreSubtotals="1" fieldPosition="0"/>
    </format>
    <format dxfId="117">
      <pivotArea type="origin" dataOnly="0" labelOnly="1" outline="0" fieldPosition="0"/>
    </format>
    <format dxfId="116">
      <pivotArea field="0" type="button" dataOnly="0" labelOnly="1" outline="0" axis="axisCol" fieldPosition="0"/>
    </format>
    <format dxfId="115">
      <pivotArea type="topRight" dataOnly="0" labelOnly="1" outline="0" fieldPosition="0"/>
    </format>
    <format dxfId="114">
      <pivotArea field="6" type="button" dataOnly="0" labelOnly="1" outline="0" axis="axisRow" fieldPosition="0"/>
    </format>
    <format dxfId="113">
      <pivotArea dataOnly="0" labelOnly="1" fieldPosition="0">
        <references count="1">
          <reference field="6" count="0"/>
        </references>
      </pivotArea>
    </format>
    <format dxfId="112">
      <pivotArea dataOnly="0" labelOnly="1" fieldPosition="0">
        <references count="1">
          <reference field="0" count="0"/>
        </references>
      </pivotArea>
    </format>
  </formats>
  <chartFormats count="1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5" format="0" series="1">
      <pivotArea type="data" outline="0" fieldPosition="0">
        <references count="2">
          <reference field="4294967294" count="1" selected="0">
            <x v="0"/>
          </reference>
          <reference field="0" count="1" selected="0">
            <x v="0"/>
          </reference>
        </references>
      </pivotArea>
    </chartFormat>
    <chartFormat chart="5" format="1" series="1">
      <pivotArea type="data" outline="0" fieldPosition="0">
        <references count="2">
          <reference field="4294967294" count="1" selected="0">
            <x v="0"/>
          </reference>
          <reference field="0" count="1" selected="0">
            <x v="1"/>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 chart="9" format="6">
      <pivotArea type="data" outline="0" fieldPosition="0">
        <references count="3">
          <reference field="4294967294" count="1" selected="0">
            <x v="0"/>
          </reference>
          <reference field="0" count="1" selected="0">
            <x v="1"/>
          </reference>
          <reference field="6" count="1" selected="0">
            <x v="2"/>
          </reference>
        </references>
      </pivotArea>
    </chartFormat>
    <chartFormat chart="9" format="7">
      <pivotArea type="data" outline="0" fieldPosition="0">
        <references count="3">
          <reference field="4294967294" count="1" selected="0">
            <x v="0"/>
          </reference>
          <reference field="0" count="1" selected="0">
            <x v="0"/>
          </reference>
          <reference field="6" count="1" selected="0">
            <x v="2"/>
          </reference>
        </references>
      </pivotArea>
    </chartFormat>
    <chartFormat chart="9" format="8">
      <pivotArea type="data" outline="0" fieldPosition="0">
        <references count="3">
          <reference field="4294967294" count="1" selected="0">
            <x v="0"/>
          </reference>
          <reference field="0" count="1" selected="0">
            <x v="1"/>
          </reference>
          <reference field="6" count="1" selected="0">
            <x v="1"/>
          </reference>
        </references>
      </pivotArea>
    </chartFormat>
    <chartFormat chart="9" format="9">
      <pivotArea type="data" outline="0" fieldPosition="0">
        <references count="3">
          <reference field="4294967294" count="1" selected="0">
            <x v="0"/>
          </reference>
          <reference field="0" count="1" selected="0">
            <x v="0"/>
          </reference>
          <reference field="6" count="1" selected="0">
            <x v="1"/>
          </reference>
        </references>
      </pivotArea>
    </chartFormat>
    <chartFormat chart="9" format="10">
      <pivotArea type="data" outline="0" fieldPosition="0">
        <references count="3">
          <reference field="4294967294" count="1" selected="0">
            <x v="0"/>
          </reference>
          <reference field="0" count="1" selected="0">
            <x v="1"/>
          </reference>
          <reference field="6" count="1" selected="0">
            <x v="0"/>
          </reference>
        </references>
      </pivotArea>
    </chartFormat>
    <chartFormat chart="9" format="11">
      <pivotArea type="data" outline="0" fieldPosition="0">
        <references count="3">
          <reference field="4294967294" count="1" selected="0">
            <x v="0"/>
          </reference>
          <reference field="0"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148BA875-5948-4583-AB6E-6807A865503A}" sourceName="Outlet Size">
  <pivotTables>
    <pivotTable tabId="5" name="PivotTable3"/>
    <pivotTable tabId="5" name="PivotTable6"/>
    <pivotTable tabId="5" name="PivotTable7"/>
    <pivotTable tabId="5" name="PivotTable1"/>
    <pivotTable tabId="5" name="PivotTable2"/>
    <pivotTable tabId="5" name="PivotTable4"/>
    <pivotTable tabId="5" name="PivotTable5"/>
    <pivotTable tabId="5" name="PivotTable8"/>
    <pivotTable tabId="5" name="PivotTable9"/>
    <pivotTable tabId="5" name="PivotTable10"/>
  </pivotTables>
  <data>
    <tabular pivotCacheId="164770190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28BDE8D0-BFF0-462A-BD01-EEBB01BC96DD}" sourceName="Outlet Location Type">
  <pivotTables>
    <pivotTable tabId="5" name="PivotTable9"/>
    <pivotTable tabId="5" name="PivotTable1"/>
    <pivotTable tabId="5" name="PivotTable10"/>
    <pivotTable tabId="5" name="PivotTable2"/>
    <pivotTable tabId="5" name="PivotTable3"/>
    <pivotTable tabId="5" name="PivotTable4"/>
    <pivotTable tabId="5" name="PivotTable5"/>
    <pivotTable tabId="5" name="PivotTable6"/>
    <pivotTable tabId="5" name="PivotTable7"/>
    <pivotTable tabId="5" name="PivotTable8"/>
  </pivotTables>
  <data>
    <tabular pivotCacheId="164770190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1B61062A-B0B7-4B4F-BCD6-5162AD1A1318}" sourceName="Item Type">
  <pivotTables>
    <pivotTable tabId="5" name="PivotTable8"/>
    <pivotTable tabId="5" name="PivotTable1"/>
    <pivotTable tabId="5" name="PivotTable10"/>
    <pivotTable tabId="5" name="PivotTable2"/>
    <pivotTable tabId="5" name="PivotTable3"/>
    <pivotTable tabId="5" name="PivotTable4"/>
    <pivotTable tabId="5" name="PivotTable5"/>
    <pivotTable tabId="5" name="PivotTable6"/>
    <pivotTable tabId="5" name="PivotTable7"/>
    <pivotTable tabId="5" name="PivotTable9"/>
  </pivotTables>
  <data>
    <tabular pivotCacheId="1647701909">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16C5EF99-B5E5-42CD-9F5C-8177CFF0B4C4}" cache="Slicer_Outlet_Size" caption="Outlet Siz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6E0F21B4-7A5D-4480-BBCF-8E6F265ED4D3}" cache="Slicer_Outlet_Size" caption="Outlet Size" style="Blinkit Analysis" rowHeight="257175"/>
  <slicer name="Outlet Location Type" xr10:uid="{1C76F247-3A6B-4B69-AEFF-AC52D7D3429A}" cache="Slicer_Outlet_Location_Type" caption="Outlet Location Type" style="Blinkit Analysis" rowHeight="257175"/>
  <slicer name="Item Type" xr10:uid="{EE6A1C01-E051-4729-9A51-BC1BD8C13774}" cache="Slicer_Item_Type" caption="Item Type" style="Blinkit Analysi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4" xr3:uid="{251B6BB0-9EC1-4287-86B5-3B9808306833}"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election activeCell="M1" sqref="M1"/>
    </sheetView>
  </sheetViews>
  <sheetFormatPr defaultRowHeight="15.75" x14ac:dyDescent="0.25"/>
  <cols>
    <col min="1" max="2" width="15" customWidth="1"/>
    <col min="3" max="3" width="18.75" bestFit="1"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1.875" customWidth="1"/>
  </cols>
  <sheetData>
    <row r="1" spans="1:13" x14ac:dyDescent="0.25">
      <c r="A1" t="s">
        <v>0</v>
      </c>
      <c r="B1" t="s">
        <v>1612</v>
      </c>
      <c r="C1" t="s">
        <v>1</v>
      </c>
      <c r="D1" t="s">
        <v>2</v>
      </c>
      <c r="E1" t="s">
        <v>1609</v>
      </c>
      <c r="F1" t="s">
        <v>3</v>
      </c>
      <c r="G1" t="s">
        <v>4</v>
      </c>
      <c r="H1" t="s">
        <v>5</v>
      </c>
      <c r="I1" t="s">
        <v>6</v>
      </c>
      <c r="J1" t="s">
        <v>7</v>
      </c>
      <c r="K1" t="s">
        <v>8</v>
      </c>
      <c r="L1" t="s">
        <v>1608</v>
      </c>
      <c r="M1" t="s">
        <v>9</v>
      </c>
    </row>
    <row r="2" spans="1:13" x14ac:dyDescent="0.25">
      <c r="A2" t="s">
        <v>10</v>
      </c>
      <c r="B2">
        <v>1</v>
      </c>
      <c r="C2" t="s">
        <v>11</v>
      </c>
      <c r="D2" t="s">
        <v>12</v>
      </c>
      <c r="E2">
        <v>2012</v>
      </c>
      <c r="F2" t="s">
        <v>13</v>
      </c>
      <c r="G2" t="s">
        <v>14</v>
      </c>
      <c r="H2" t="s">
        <v>15</v>
      </c>
      <c r="I2" t="s">
        <v>16</v>
      </c>
      <c r="J2">
        <v>0.10001350000000001</v>
      </c>
      <c r="K2">
        <v>15.1</v>
      </c>
      <c r="L2">
        <v>145.4786</v>
      </c>
      <c r="M2">
        <v>5</v>
      </c>
    </row>
    <row r="3" spans="1:13" x14ac:dyDescent="0.25">
      <c r="A3" t="s">
        <v>17</v>
      </c>
      <c r="B3">
        <v>2</v>
      </c>
      <c r="C3" t="s">
        <v>18</v>
      </c>
      <c r="D3" t="s">
        <v>19</v>
      </c>
      <c r="E3">
        <v>2022</v>
      </c>
      <c r="F3" t="s">
        <v>20</v>
      </c>
      <c r="G3" t="s">
        <v>21</v>
      </c>
      <c r="H3" t="s">
        <v>15</v>
      </c>
      <c r="I3" t="s">
        <v>22</v>
      </c>
      <c r="J3">
        <v>8.5960510000000004E-3</v>
      </c>
      <c r="K3">
        <v>11.8</v>
      </c>
      <c r="L3">
        <v>115.3492</v>
      </c>
      <c r="M3">
        <v>5</v>
      </c>
    </row>
    <row r="4" spans="1:13" x14ac:dyDescent="0.25">
      <c r="A4" t="s">
        <v>10</v>
      </c>
      <c r="B4">
        <v>3</v>
      </c>
      <c r="C4" t="s">
        <v>23</v>
      </c>
      <c r="D4" t="s">
        <v>24</v>
      </c>
      <c r="E4">
        <v>2016</v>
      </c>
      <c r="F4" t="s">
        <v>25</v>
      </c>
      <c r="G4" t="s">
        <v>14</v>
      </c>
      <c r="H4" t="s">
        <v>26</v>
      </c>
      <c r="I4" t="s">
        <v>16</v>
      </c>
      <c r="J4">
        <v>2.5896485E-2</v>
      </c>
      <c r="K4">
        <v>13.85</v>
      </c>
      <c r="L4">
        <v>165.02099999999999</v>
      </c>
      <c r="M4">
        <v>5</v>
      </c>
    </row>
    <row r="5" spans="1:13" x14ac:dyDescent="0.25">
      <c r="A5" t="s">
        <v>10</v>
      </c>
      <c r="B5">
        <v>4</v>
      </c>
      <c r="C5" t="s">
        <v>27</v>
      </c>
      <c r="D5" t="s">
        <v>28</v>
      </c>
      <c r="E5">
        <v>2014</v>
      </c>
      <c r="F5" t="s">
        <v>29</v>
      </c>
      <c r="G5" t="s">
        <v>21</v>
      </c>
      <c r="H5" t="s">
        <v>30</v>
      </c>
      <c r="I5" t="s">
        <v>16</v>
      </c>
      <c r="J5">
        <v>4.2277866999999997E-2</v>
      </c>
      <c r="K5">
        <v>12.15</v>
      </c>
      <c r="L5">
        <v>126.5046</v>
      </c>
      <c r="M5">
        <v>5</v>
      </c>
    </row>
    <row r="6" spans="1:13" x14ac:dyDescent="0.25">
      <c r="A6" t="s">
        <v>17</v>
      </c>
      <c r="B6">
        <v>5</v>
      </c>
      <c r="C6" t="s">
        <v>31</v>
      </c>
      <c r="D6" t="s">
        <v>32</v>
      </c>
      <c r="E6">
        <v>2015</v>
      </c>
      <c r="F6" t="s">
        <v>33</v>
      </c>
      <c r="G6" t="s">
        <v>34</v>
      </c>
      <c r="H6" t="s">
        <v>26</v>
      </c>
      <c r="I6" t="s">
        <v>16</v>
      </c>
      <c r="J6">
        <v>3.3970195000000002E-2</v>
      </c>
      <c r="K6">
        <v>19.600000000000001</v>
      </c>
      <c r="L6">
        <v>55.1614</v>
      </c>
      <c r="M6">
        <v>5</v>
      </c>
    </row>
    <row r="7" spans="1:13" x14ac:dyDescent="0.25">
      <c r="A7" t="s">
        <v>35</v>
      </c>
      <c r="B7">
        <v>6</v>
      </c>
      <c r="C7" t="s">
        <v>36</v>
      </c>
      <c r="D7" t="s">
        <v>24</v>
      </c>
      <c r="E7">
        <v>2020</v>
      </c>
      <c r="F7" t="s">
        <v>37</v>
      </c>
      <c r="G7" t="s">
        <v>34</v>
      </c>
      <c r="H7" t="s">
        <v>26</v>
      </c>
      <c r="I7" t="s">
        <v>16</v>
      </c>
      <c r="J7">
        <v>5.5054809999999996E-3</v>
      </c>
      <c r="K7">
        <v>8.89</v>
      </c>
      <c r="L7">
        <v>102.4016</v>
      </c>
      <c r="M7">
        <v>5</v>
      </c>
    </row>
    <row r="8" spans="1:13" x14ac:dyDescent="0.25">
      <c r="A8" t="s">
        <v>17</v>
      </c>
      <c r="B8">
        <v>7</v>
      </c>
      <c r="C8" t="s">
        <v>38</v>
      </c>
      <c r="D8" t="s">
        <v>19</v>
      </c>
      <c r="E8">
        <v>2011</v>
      </c>
      <c r="F8" t="s">
        <v>39</v>
      </c>
      <c r="G8" t="s">
        <v>21</v>
      </c>
      <c r="H8" t="s">
        <v>26</v>
      </c>
      <c r="I8" t="s">
        <v>40</v>
      </c>
      <c r="J8">
        <v>9.8312420999999997E-2</v>
      </c>
      <c r="K8">
        <v>11.8</v>
      </c>
      <c r="L8">
        <v>81.461799999999997</v>
      </c>
      <c r="M8">
        <v>5</v>
      </c>
    </row>
    <row r="9" spans="1:13" x14ac:dyDescent="0.25">
      <c r="A9" t="s">
        <v>17</v>
      </c>
      <c r="B9">
        <v>8</v>
      </c>
      <c r="C9" t="s">
        <v>41</v>
      </c>
      <c r="D9" t="s">
        <v>42</v>
      </c>
      <c r="E9">
        <v>2015</v>
      </c>
      <c r="F9" t="s">
        <v>33</v>
      </c>
      <c r="G9" t="s">
        <v>34</v>
      </c>
      <c r="H9" t="s">
        <v>26</v>
      </c>
      <c r="I9" t="s">
        <v>16</v>
      </c>
      <c r="J9">
        <v>2.6903713999999999E-2</v>
      </c>
      <c r="K9">
        <v>19.7</v>
      </c>
      <c r="L9">
        <v>96.072599999999994</v>
      </c>
      <c r="M9">
        <v>5</v>
      </c>
    </row>
    <row r="10" spans="1:13" x14ac:dyDescent="0.25">
      <c r="A10" t="s">
        <v>17</v>
      </c>
      <c r="B10">
        <v>9</v>
      </c>
      <c r="C10" t="s">
        <v>43</v>
      </c>
      <c r="D10" t="s">
        <v>12</v>
      </c>
      <c r="E10">
        <v>2014</v>
      </c>
      <c r="F10" t="s">
        <v>29</v>
      </c>
      <c r="G10" t="s">
        <v>21</v>
      </c>
      <c r="H10" t="s">
        <v>30</v>
      </c>
      <c r="I10" t="s">
        <v>16</v>
      </c>
      <c r="J10">
        <v>2.4129332E-2</v>
      </c>
      <c r="K10">
        <v>20.75</v>
      </c>
      <c r="L10">
        <v>124.173</v>
      </c>
      <c r="M10">
        <v>5</v>
      </c>
    </row>
    <row r="11" spans="1:13" x14ac:dyDescent="0.25">
      <c r="A11" t="s">
        <v>17</v>
      </c>
      <c r="B11">
        <v>10</v>
      </c>
      <c r="C11" t="s">
        <v>44</v>
      </c>
      <c r="D11" t="s">
        <v>28</v>
      </c>
      <c r="E11">
        <v>2018</v>
      </c>
      <c r="F11" t="s">
        <v>45</v>
      </c>
      <c r="G11" t="s">
        <v>21</v>
      </c>
      <c r="H11" t="s">
        <v>15</v>
      </c>
      <c r="I11" t="s">
        <v>46</v>
      </c>
      <c r="J11">
        <v>0.101561568</v>
      </c>
      <c r="L11">
        <v>181.92920000000001</v>
      </c>
      <c r="M11">
        <v>5</v>
      </c>
    </row>
    <row r="12" spans="1:13" x14ac:dyDescent="0.25">
      <c r="A12" t="s">
        <v>17</v>
      </c>
      <c r="B12">
        <v>11</v>
      </c>
      <c r="C12" t="s">
        <v>47</v>
      </c>
      <c r="D12" t="s">
        <v>48</v>
      </c>
      <c r="E12">
        <v>2018</v>
      </c>
      <c r="F12" t="s">
        <v>45</v>
      </c>
      <c r="G12" t="s">
        <v>21</v>
      </c>
      <c r="H12" t="s">
        <v>15</v>
      </c>
      <c r="I12" t="s">
        <v>46</v>
      </c>
      <c r="J12">
        <v>8.4554568999999996E-2</v>
      </c>
      <c r="L12">
        <v>109.8912</v>
      </c>
      <c r="M12">
        <v>5</v>
      </c>
    </row>
    <row r="13" spans="1:13" x14ac:dyDescent="0.2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25">
      <c r="A14" t="s">
        <v>17</v>
      </c>
      <c r="B14">
        <v>13</v>
      </c>
      <c r="C14" t="s">
        <v>51</v>
      </c>
      <c r="D14" t="s">
        <v>12</v>
      </c>
      <c r="E14">
        <v>2022</v>
      </c>
      <c r="F14" t="s">
        <v>20</v>
      </c>
      <c r="G14" t="s">
        <v>21</v>
      </c>
      <c r="H14" t="s">
        <v>15</v>
      </c>
      <c r="I14" t="s">
        <v>22</v>
      </c>
      <c r="J14">
        <v>0.12893766100000001</v>
      </c>
      <c r="K14">
        <v>17.100000000000001</v>
      </c>
      <c r="L14">
        <v>112.3886</v>
      </c>
      <c r="M14">
        <v>5</v>
      </c>
    </row>
    <row r="15" spans="1:13" x14ac:dyDescent="0.2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25">
      <c r="A16" t="s">
        <v>17</v>
      </c>
      <c r="B16">
        <v>15</v>
      </c>
      <c r="C16" t="s">
        <v>53</v>
      </c>
      <c r="D16" t="s">
        <v>54</v>
      </c>
      <c r="E16">
        <v>2018</v>
      </c>
      <c r="F16" t="s">
        <v>45</v>
      </c>
      <c r="G16" t="s">
        <v>21</v>
      </c>
      <c r="H16" t="s">
        <v>15</v>
      </c>
      <c r="I16" t="s">
        <v>46</v>
      </c>
      <c r="J16">
        <v>3.2928239999999998E-2</v>
      </c>
      <c r="L16">
        <v>173.1738</v>
      </c>
      <c r="M16">
        <v>5</v>
      </c>
    </row>
    <row r="17" spans="1:13" x14ac:dyDescent="0.25">
      <c r="A17" t="s">
        <v>10</v>
      </c>
      <c r="B17">
        <v>16</v>
      </c>
      <c r="C17" t="s">
        <v>55</v>
      </c>
      <c r="D17" t="s">
        <v>12</v>
      </c>
      <c r="E17">
        <v>2017</v>
      </c>
      <c r="F17" t="s">
        <v>50</v>
      </c>
      <c r="G17" t="s">
        <v>34</v>
      </c>
      <c r="H17" t="s">
        <v>26</v>
      </c>
      <c r="I17" t="s">
        <v>16</v>
      </c>
      <c r="J17">
        <v>1.8801549000000001E-2</v>
      </c>
      <c r="K17">
        <v>20.25</v>
      </c>
      <c r="L17">
        <v>222.1772</v>
      </c>
      <c r="M17">
        <v>5</v>
      </c>
    </row>
    <row r="18" spans="1:13" x14ac:dyDescent="0.2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25">
      <c r="A19" t="s">
        <v>17</v>
      </c>
      <c r="B19">
        <v>18</v>
      </c>
      <c r="C19" t="s">
        <v>58</v>
      </c>
      <c r="D19" t="s">
        <v>42</v>
      </c>
      <c r="E19">
        <v>2012</v>
      </c>
      <c r="F19" t="s">
        <v>13</v>
      </c>
      <c r="G19" t="s">
        <v>14</v>
      </c>
      <c r="H19" t="s">
        <v>15</v>
      </c>
      <c r="I19" t="s">
        <v>16</v>
      </c>
      <c r="J19">
        <v>7.7628053000000002E-2</v>
      </c>
      <c r="K19">
        <v>19.2</v>
      </c>
      <c r="L19">
        <v>197.61099999999999</v>
      </c>
      <c r="M19">
        <v>5</v>
      </c>
    </row>
    <row r="20" spans="1:13" x14ac:dyDescent="0.25">
      <c r="A20" t="s">
        <v>17</v>
      </c>
      <c r="B20">
        <v>19</v>
      </c>
      <c r="C20" t="s">
        <v>59</v>
      </c>
      <c r="D20" t="s">
        <v>12</v>
      </c>
      <c r="E20">
        <v>2018</v>
      </c>
      <c r="F20" t="s">
        <v>45</v>
      </c>
      <c r="G20" t="s">
        <v>21</v>
      </c>
      <c r="H20" t="s">
        <v>15</v>
      </c>
      <c r="I20" t="s">
        <v>46</v>
      </c>
      <c r="J20">
        <v>0.18251488099999999</v>
      </c>
      <c r="L20">
        <v>98.77</v>
      </c>
      <c r="M20">
        <v>5</v>
      </c>
    </row>
    <row r="21" spans="1:13" x14ac:dyDescent="0.25">
      <c r="A21" t="s">
        <v>17</v>
      </c>
      <c r="B21">
        <v>20</v>
      </c>
      <c r="C21" t="s">
        <v>60</v>
      </c>
      <c r="D21" t="s">
        <v>61</v>
      </c>
      <c r="E21">
        <v>2022</v>
      </c>
      <c r="F21" t="s">
        <v>20</v>
      </c>
      <c r="G21" t="s">
        <v>21</v>
      </c>
      <c r="H21" t="s">
        <v>15</v>
      </c>
      <c r="I21" t="s">
        <v>22</v>
      </c>
      <c r="J21">
        <v>1.6895292999999999E-2</v>
      </c>
      <c r="K21">
        <v>12.1</v>
      </c>
      <c r="L21">
        <v>178.566</v>
      </c>
      <c r="M21">
        <v>5</v>
      </c>
    </row>
    <row r="22" spans="1:13" x14ac:dyDescent="0.25">
      <c r="A22" t="s">
        <v>10</v>
      </c>
      <c r="B22">
        <v>21</v>
      </c>
      <c r="C22" t="s">
        <v>62</v>
      </c>
      <c r="D22" t="s">
        <v>12</v>
      </c>
      <c r="E22">
        <v>2018</v>
      </c>
      <c r="F22" t="s">
        <v>45</v>
      </c>
      <c r="G22" t="s">
        <v>21</v>
      </c>
      <c r="H22" t="s">
        <v>15</v>
      </c>
      <c r="I22" t="s">
        <v>46</v>
      </c>
      <c r="J22">
        <v>0</v>
      </c>
      <c r="L22">
        <v>60.2194</v>
      </c>
      <c r="M22">
        <v>5</v>
      </c>
    </row>
    <row r="23" spans="1:13" x14ac:dyDescent="0.25">
      <c r="A23" t="s">
        <v>17</v>
      </c>
      <c r="B23">
        <v>22</v>
      </c>
      <c r="C23" t="s">
        <v>63</v>
      </c>
      <c r="D23" t="s">
        <v>64</v>
      </c>
      <c r="E23">
        <v>2018</v>
      </c>
      <c r="F23" t="s">
        <v>45</v>
      </c>
      <c r="G23" t="s">
        <v>21</v>
      </c>
      <c r="H23" t="s">
        <v>15</v>
      </c>
      <c r="I23" t="s">
        <v>46</v>
      </c>
      <c r="J23">
        <v>2.6916794000000001E-2</v>
      </c>
      <c r="L23">
        <v>50.9666</v>
      </c>
      <c r="M23">
        <v>5</v>
      </c>
    </row>
    <row r="24" spans="1:13" x14ac:dyDescent="0.25">
      <c r="A24" t="s">
        <v>17</v>
      </c>
      <c r="B24">
        <v>23</v>
      </c>
      <c r="C24" t="s">
        <v>65</v>
      </c>
      <c r="D24" t="s">
        <v>24</v>
      </c>
      <c r="E24">
        <v>2022</v>
      </c>
      <c r="F24" t="s">
        <v>20</v>
      </c>
      <c r="G24" t="s">
        <v>21</v>
      </c>
      <c r="H24" t="s">
        <v>15</v>
      </c>
      <c r="I24" t="s">
        <v>22</v>
      </c>
      <c r="J24">
        <v>2.2976496999999999E-2</v>
      </c>
      <c r="K24">
        <v>6.85</v>
      </c>
      <c r="L24">
        <v>261.65940000000001</v>
      </c>
      <c r="M24">
        <v>5</v>
      </c>
    </row>
    <row r="25" spans="1:13" x14ac:dyDescent="0.25">
      <c r="A25" t="s">
        <v>17</v>
      </c>
      <c r="B25">
        <v>24</v>
      </c>
      <c r="C25" t="s">
        <v>66</v>
      </c>
      <c r="D25" t="s">
        <v>67</v>
      </c>
      <c r="E25">
        <v>2022</v>
      </c>
      <c r="F25" t="s">
        <v>20</v>
      </c>
      <c r="G25" t="s">
        <v>21</v>
      </c>
      <c r="H25" t="s">
        <v>15</v>
      </c>
      <c r="I25" t="s">
        <v>22</v>
      </c>
      <c r="J25">
        <v>4.2413704000000003E-2</v>
      </c>
      <c r="K25">
        <v>17.25</v>
      </c>
      <c r="L25">
        <v>173.1764</v>
      </c>
      <c r="M25">
        <v>5</v>
      </c>
    </row>
    <row r="26" spans="1:13" x14ac:dyDescent="0.25">
      <c r="A26" t="s">
        <v>10</v>
      </c>
      <c r="B26">
        <v>25</v>
      </c>
      <c r="C26" t="s">
        <v>68</v>
      </c>
      <c r="D26" t="s">
        <v>67</v>
      </c>
      <c r="E26">
        <v>2020</v>
      </c>
      <c r="F26" t="s">
        <v>37</v>
      </c>
      <c r="G26" t="s">
        <v>34</v>
      </c>
      <c r="H26" t="s">
        <v>15</v>
      </c>
      <c r="I26" t="s">
        <v>16</v>
      </c>
      <c r="J26">
        <v>6.5431917000000006E-2</v>
      </c>
      <c r="K26">
        <v>16</v>
      </c>
      <c r="L26">
        <v>76.198599999999999</v>
      </c>
      <c r="M26">
        <v>5</v>
      </c>
    </row>
    <row r="27" spans="1:13" x14ac:dyDescent="0.25">
      <c r="A27" t="s">
        <v>17</v>
      </c>
      <c r="B27">
        <v>26</v>
      </c>
      <c r="C27" t="s">
        <v>69</v>
      </c>
      <c r="D27" t="s">
        <v>24</v>
      </c>
      <c r="E27">
        <v>2020</v>
      </c>
      <c r="F27" t="s">
        <v>37</v>
      </c>
      <c r="G27" t="s">
        <v>34</v>
      </c>
      <c r="H27" t="s">
        <v>15</v>
      </c>
      <c r="I27" t="s">
        <v>16</v>
      </c>
      <c r="J27">
        <v>0.140241213</v>
      </c>
      <c r="K27">
        <v>13.35</v>
      </c>
      <c r="L27">
        <v>150.23920000000001</v>
      </c>
      <c r="M27">
        <v>5</v>
      </c>
    </row>
    <row r="28" spans="1:13" x14ac:dyDescent="0.2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25">
      <c r="A29" t="s">
        <v>10</v>
      </c>
      <c r="B29">
        <v>28</v>
      </c>
      <c r="C29" t="s">
        <v>71</v>
      </c>
      <c r="D29" t="s">
        <v>12</v>
      </c>
      <c r="E29">
        <v>2018</v>
      </c>
      <c r="F29" t="s">
        <v>45</v>
      </c>
      <c r="G29" t="s">
        <v>21</v>
      </c>
      <c r="H29" t="s">
        <v>15</v>
      </c>
      <c r="I29" t="s">
        <v>46</v>
      </c>
      <c r="J29">
        <v>1.6516275E-2</v>
      </c>
      <c r="L29">
        <v>47.403399999999998</v>
      </c>
      <c r="M29">
        <v>5</v>
      </c>
    </row>
    <row r="30" spans="1:13" x14ac:dyDescent="0.2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25">
      <c r="A31" t="s">
        <v>10</v>
      </c>
      <c r="B31">
        <v>30</v>
      </c>
      <c r="C31" t="s">
        <v>73</v>
      </c>
      <c r="D31" t="s">
        <v>74</v>
      </c>
      <c r="E31">
        <v>2012</v>
      </c>
      <c r="F31" t="s">
        <v>13</v>
      </c>
      <c r="G31" t="s">
        <v>14</v>
      </c>
      <c r="H31" t="s">
        <v>15</v>
      </c>
      <c r="I31" t="s">
        <v>16</v>
      </c>
      <c r="J31">
        <v>0.131128467</v>
      </c>
      <c r="K31">
        <v>6.92</v>
      </c>
      <c r="L31">
        <v>93.180400000000006</v>
      </c>
      <c r="M31">
        <v>5</v>
      </c>
    </row>
    <row r="32" spans="1:13" x14ac:dyDescent="0.25">
      <c r="A32" t="s">
        <v>17</v>
      </c>
      <c r="B32">
        <v>31</v>
      </c>
      <c r="C32" t="s">
        <v>75</v>
      </c>
      <c r="D32" t="s">
        <v>42</v>
      </c>
      <c r="E32">
        <v>2016</v>
      </c>
      <c r="F32" t="s">
        <v>25</v>
      </c>
      <c r="G32" t="s">
        <v>14</v>
      </c>
      <c r="H32" t="s">
        <v>26</v>
      </c>
      <c r="I32" t="s">
        <v>16</v>
      </c>
      <c r="J32">
        <v>8.0640478000000002E-2</v>
      </c>
      <c r="K32">
        <v>5.82</v>
      </c>
      <c r="L32">
        <v>167.779</v>
      </c>
      <c r="M32">
        <v>5</v>
      </c>
    </row>
    <row r="33" spans="1:13" x14ac:dyDescent="0.25">
      <c r="A33" t="s">
        <v>17</v>
      </c>
      <c r="B33">
        <v>32</v>
      </c>
      <c r="C33" t="s">
        <v>76</v>
      </c>
      <c r="D33" t="s">
        <v>19</v>
      </c>
      <c r="E33">
        <v>2014</v>
      </c>
      <c r="F33" t="s">
        <v>29</v>
      </c>
      <c r="G33" t="s">
        <v>21</v>
      </c>
      <c r="H33" t="s">
        <v>30</v>
      </c>
      <c r="I33" t="s">
        <v>16</v>
      </c>
      <c r="J33">
        <v>1.9464180000000001E-2</v>
      </c>
      <c r="K33">
        <v>14.8</v>
      </c>
      <c r="L33">
        <v>196.3794</v>
      </c>
      <c r="M33">
        <v>5</v>
      </c>
    </row>
    <row r="34" spans="1:13" x14ac:dyDescent="0.25">
      <c r="A34" t="s">
        <v>17</v>
      </c>
      <c r="B34">
        <v>33</v>
      </c>
      <c r="C34" t="s">
        <v>77</v>
      </c>
      <c r="D34" t="s">
        <v>61</v>
      </c>
      <c r="E34">
        <v>2014</v>
      </c>
      <c r="F34" t="s">
        <v>29</v>
      </c>
      <c r="G34" t="s">
        <v>21</v>
      </c>
      <c r="H34" t="s">
        <v>30</v>
      </c>
      <c r="I34" t="s">
        <v>16</v>
      </c>
      <c r="J34">
        <v>4.6545785999999999E-2</v>
      </c>
      <c r="K34">
        <v>10.1</v>
      </c>
      <c r="L34">
        <v>59.9878</v>
      </c>
      <c r="M34">
        <v>5</v>
      </c>
    </row>
    <row r="35" spans="1:13" x14ac:dyDescent="0.25">
      <c r="A35" t="s">
        <v>17</v>
      </c>
      <c r="B35">
        <v>34</v>
      </c>
      <c r="C35" t="s">
        <v>78</v>
      </c>
      <c r="D35" t="s">
        <v>42</v>
      </c>
      <c r="E35">
        <v>2014</v>
      </c>
      <c r="F35" t="s">
        <v>29</v>
      </c>
      <c r="G35" t="s">
        <v>21</v>
      </c>
      <c r="H35" t="s">
        <v>30</v>
      </c>
      <c r="I35" t="s">
        <v>16</v>
      </c>
      <c r="J35">
        <v>0.18468975600000001</v>
      </c>
      <c r="K35">
        <v>7.67</v>
      </c>
      <c r="L35">
        <v>35.421599999999998</v>
      </c>
      <c r="M35">
        <v>5</v>
      </c>
    </row>
    <row r="36" spans="1:13" x14ac:dyDescent="0.25">
      <c r="A36" t="s">
        <v>17</v>
      </c>
      <c r="B36">
        <v>35</v>
      </c>
      <c r="C36" t="s">
        <v>79</v>
      </c>
      <c r="D36" t="s">
        <v>48</v>
      </c>
      <c r="E36">
        <v>2020</v>
      </c>
      <c r="F36" t="s">
        <v>37</v>
      </c>
      <c r="G36" t="s">
        <v>34</v>
      </c>
      <c r="H36" t="s">
        <v>15</v>
      </c>
      <c r="I36" t="s">
        <v>16</v>
      </c>
      <c r="J36">
        <v>2.5342692E-2</v>
      </c>
      <c r="K36">
        <v>15.6</v>
      </c>
      <c r="L36">
        <v>174.30539999999999</v>
      </c>
      <c r="M36">
        <v>5</v>
      </c>
    </row>
    <row r="37" spans="1:13" x14ac:dyDescent="0.25">
      <c r="A37" t="s">
        <v>35</v>
      </c>
      <c r="B37">
        <v>36</v>
      </c>
      <c r="C37" t="s">
        <v>80</v>
      </c>
      <c r="D37" t="s">
        <v>24</v>
      </c>
      <c r="E37">
        <v>2014</v>
      </c>
      <c r="F37" t="s">
        <v>29</v>
      </c>
      <c r="G37" t="s">
        <v>21</v>
      </c>
      <c r="H37" t="s">
        <v>30</v>
      </c>
      <c r="I37" t="s">
        <v>16</v>
      </c>
      <c r="J37">
        <v>3.7923509000000001E-2</v>
      </c>
      <c r="K37">
        <v>9.31</v>
      </c>
      <c r="L37">
        <v>61.651000000000003</v>
      </c>
      <c r="M37">
        <v>5</v>
      </c>
    </row>
    <row r="38" spans="1:13" x14ac:dyDescent="0.25">
      <c r="A38" t="s">
        <v>17</v>
      </c>
      <c r="B38">
        <v>37</v>
      </c>
      <c r="C38" t="s">
        <v>81</v>
      </c>
      <c r="D38" t="s">
        <v>12</v>
      </c>
      <c r="E38">
        <v>2015</v>
      </c>
      <c r="F38" t="s">
        <v>33</v>
      </c>
      <c r="G38" t="s">
        <v>34</v>
      </c>
      <c r="H38" t="s">
        <v>15</v>
      </c>
      <c r="I38" t="s">
        <v>16</v>
      </c>
      <c r="J38">
        <v>0.121848436</v>
      </c>
      <c r="K38">
        <v>11.8</v>
      </c>
      <c r="L38">
        <v>46.840200000000003</v>
      </c>
      <c r="M38">
        <v>5</v>
      </c>
    </row>
    <row r="39" spans="1:13" x14ac:dyDescent="0.25">
      <c r="A39" t="s">
        <v>10</v>
      </c>
      <c r="B39">
        <v>38</v>
      </c>
      <c r="C39" t="s">
        <v>82</v>
      </c>
      <c r="D39" t="s">
        <v>48</v>
      </c>
      <c r="E39">
        <v>2015</v>
      </c>
      <c r="F39" t="s">
        <v>33</v>
      </c>
      <c r="G39" t="s">
        <v>34</v>
      </c>
      <c r="H39" t="s">
        <v>15</v>
      </c>
      <c r="I39" t="s">
        <v>16</v>
      </c>
      <c r="J39">
        <v>3.8029746000000003E-2</v>
      </c>
      <c r="K39">
        <v>13.15</v>
      </c>
      <c r="L39">
        <v>88.685599999999994</v>
      </c>
      <c r="M39">
        <v>5</v>
      </c>
    </row>
    <row r="40" spans="1:13" x14ac:dyDescent="0.25">
      <c r="A40" t="s">
        <v>17</v>
      </c>
      <c r="B40">
        <v>39</v>
      </c>
      <c r="C40" t="s">
        <v>83</v>
      </c>
      <c r="D40" t="s">
        <v>12</v>
      </c>
      <c r="E40">
        <v>2012</v>
      </c>
      <c r="F40" t="s">
        <v>13</v>
      </c>
      <c r="G40" t="s">
        <v>14</v>
      </c>
      <c r="H40" t="s">
        <v>15</v>
      </c>
      <c r="I40" t="s">
        <v>16</v>
      </c>
      <c r="J40">
        <v>5.7485328000000002E-2</v>
      </c>
      <c r="K40">
        <v>16.25</v>
      </c>
      <c r="L40">
        <v>126.2046</v>
      </c>
      <c r="M40">
        <v>5</v>
      </c>
    </row>
    <row r="41" spans="1:13" x14ac:dyDescent="0.25">
      <c r="A41" t="s">
        <v>10</v>
      </c>
      <c r="B41">
        <v>40</v>
      </c>
      <c r="C41" t="s">
        <v>84</v>
      </c>
      <c r="D41" t="s">
        <v>54</v>
      </c>
      <c r="E41">
        <v>2016</v>
      </c>
      <c r="F41" t="s">
        <v>25</v>
      </c>
      <c r="G41" t="s">
        <v>14</v>
      </c>
      <c r="H41" t="s">
        <v>26</v>
      </c>
      <c r="I41" t="s">
        <v>16</v>
      </c>
      <c r="J41">
        <v>8.5274987999999996E-2</v>
      </c>
      <c r="K41">
        <v>13.85</v>
      </c>
      <c r="L41">
        <v>119.61239999999999</v>
      </c>
      <c r="M41">
        <v>5</v>
      </c>
    </row>
    <row r="42" spans="1:13" x14ac:dyDescent="0.25">
      <c r="A42" t="s">
        <v>10</v>
      </c>
      <c r="B42">
        <v>41</v>
      </c>
      <c r="C42" t="s">
        <v>85</v>
      </c>
      <c r="D42" t="s">
        <v>67</v>
      </c>
      <c r="E42">
        <v>2014</v>
      </c>
      <c r="F42" t="s">
        <v>29</v>
      </c>
      <c r="G42" t="s">
        <v>21</v>
      </c>
      <c r="H42" t="s">
        <v>30</v>
      </c>
      <c r="I42" t="s">
        <v>16</v>
      </c>
      <c r="J42">
        <v>0.108148913</v>
      </c>
      <c r="K42">
        <v>6.75</v>
      </c>
      <c r="L42">
        <v>95.675200000000004</v>
      </c>
      <c r="M42">
        <v>5</v>
      </c>
    </row>
    <row r="43" spans="1:13" x14ac:dyDescent="0.25">
      <c r="A43" t="s">
        <v>10</v>
      </c>
      <c r="B43">
        <v>42</v>
      </c>
      <c r="C43" t="s">
        <v>86</v>
      </c>
      <c r="D43" t="s">
        <v>12</v>
      </c>
      <c r="E43">
        <v>2018</v>
      </c>
      <c r="F43" t="s">
        <v>45</v>
      </c>
      <c r="G43" t="s">
        <v>21</v>
      </c>
      <c r="H43" t="s">
        <v>15</v>
      </c>
      <c r="I43" t="s">
        <v>46</v>
      </c>
      <c r="J43">
        <v>1.8838680999999999E-2</v>
      </c>
      <c r="L43">
        <v>62.953600000000002</v>
      </c>
      <c r="M43">
        <v>5</v>
      </c>
    </row>
    <row r="44" spans="1:13" x14ac:dyDescent="0.25">
      <c r="A44" t="s">
        <v>17</v>
      </c>
      <c r="B44">
        <v>43</v>
      </c>
      <c r="C44" t="s">
        <v>87</v>
      </c>
      <c r="D44" t="s">
        <v>61</v>
      </c>
      <c r="E44">
        <v>2015</v>
      </c>
      <c r="F44" t="s">
        <v>33</v>
      </c>
      <c r="G44" t="s">
        <v>34</v>
      </c>
      <c r="H44" t="s">
        <v>15</v>
      </c>
      <c r="I44" t="s">
        <v>16</v>
      </c>
      <c r="J44">
        <v>4.8115542999999997E-2</v>
      </c>
      <c r="K44">
        <v>10.5</v>
      </c>
      <c r="L44">
        <v>159.09460000000001</v>
      </c>
      <c r="M44">
        <v>5</v>
      </c>
    </row>
    <row r="45" spans="1:13" x14ac:dyDescent="0.2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25">
      <c r="A46" t="s">
        <v>10</v>
      </c>
      <c r="B46">
        <v>45</v>
      </c>
      <c r="C46" t="s">
        <v>89</v>
      </c>
      <c r="D46" t="s">
        <v>74</v>
      </c>
      <c r="E46">
        <v>2011</v>
      </c>
      <c r="F46" t="s">
        <v>39</v>
      </c>
      <c r="G46" t="s">
        <v>21</v>
      </c>
      <c r="H46" t="s">
        <v>15</v>
      </c>
      <c r="I46" t="s">
        <v>40</v>
      </c>
      <c r="J46">
        <v>0.10599465399999999</v>
      </c>
      <c r="K46">
        <v>20.75</v>
      </c>
      <c r="L46">
        <v>150.56819999999999</v>
      </c>
      <c r="M46">
        <v>5</v>
      </c>
    </row>
    <row r="47" spans="1:13" x14ac:dyDescent="0.25">
      <c r="A47" t="s">
        <v>17</v>
      </c>
      <c r="B47">
        <v>46</v>
      </c>
      <c r="C47" t="s">
        <v>90</v>
      </c>
      <c r="D47" t="s">
        <v>64</v>
      </c>
      <c r="E47">
        <v>2014</v>
      </c>
      <c r="F47" t="s">
        <v>29</v>
      </c>
      <c r="G47" t="s">
        <v>21</v>
      </c>
      <c r="H47" t="s">
        <v>30</v>
      </c>
      <c r="I47" t="s">
        <v>16</v>
      </c>
      <c r="J47">
        <v>0.18250177300000001</v>
      </c>
      <c r="K47">
        <v>19.2</v>
      </c>
      <c r="L47">
        <v>239.21960000000001</v>
      </c>
      <c r="M47">
        <v>5</v>
      </c>
    </row>
    <row r="48" spans="1:13" x14ac:dyDescent="0.25">
      <c r="A48" t="s">
        <v>17</v>
      </c>
      <c r="B48">
        <v>47</v>
      </c>
      <c r="C48" t="s">
        <v>91</v>
      </c>
      <c r="D48" t="s">
        <v>42</v>
      </c>
      <c r="E48">
        <v>2017</v>
      </c>
      <c r="F48" t="s">
        <v>50</v>
      </c>
      <c r="G48" t="s">
        <v>34</v>
      </c>
      <c r="H48" t="s">
        <v>26</v>
      </c>
      <c r="I48" t="s">
        <v>16</v>
      </c>
      <c r="J48">
        <v>4.8931174000000001E-2</v>
      </c>
      <c r="K48">
        <v>18.100000000000001</v>
      </c>
      <c r="L48">
        <v>127.3336</v>
      </c>
      <c r="M48">
        <v>5</v>
      </c>
    </row>
    <row r="49" spans="1:13" x14ac:dyDescent="0.25">
      <c r="A49" t="s">
        <v>17</v>
      </c>
      <c r="B49">
        <v>48</v>
      </c>
      <c r="C49" t="s">
        <v>92</v>
      </c>
      <c r="D49" t="s">
        <v>24</v>
      </c>
      <c r="E49">
        <v>2012</v>
      </c>
      <c r="F49" t="s">
        <v>13</v>
      </c>
      <c r="G49" t="s">
        <v>14</v>
      </c>
      <c r="H49" t="s">
        <v>15</v>
      </c>
      <c r="I49" t="s">
        <v>16</v>
      </c>
      <c r="J49">
        <v>1.3658248E-2</v>
      </c>
      <c r="K49">
        <v>17.5</v>
      </c>
      <c r="L49">
        <v>256.3304</v>
      </c>
      <c r="M49">
        <v>5</v>
      </c>
    </row>
    <row r="50" spans="1:13" x14ac:dyDescent="0.25">
      <c r="A50" t="s">
        <v>17</v>
      </c>
      <c r="B50">
        <v>49</v>
      </c>
      <c r="C50" t="s">
        <v>93</v>
      </c>
      <c r="D50" t="s">
        <v>42</v>
      </c>
      <c r="E50">
        <v>2012</v>
      </c>
      <c r="F50" t="s">
        <v>13</v>
      </c>
      <c r="G50" t="s">
        <v>14</v>
      </c>
      <c r="H50" t="s">
        <v>15</v>
      </c>
      <c r="I50" t="s">
        <v>16</v>
      </c>
      <c r="J50">
        <v>1.1305479E-2</v>
      </c>
      <c r="K50">
        <v>10.5</v>
      </c>
      <c r="L50">
        <v>235.5248</v>
      </c>
      <c r="M50">
        <v>5</v>
      </c>
    </row>
    <row r="51" spans="1:13" x14ac:dyDescent="0.2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25">
      <c r="A52" t="s">
        <v>17</v>
      </c>
      <c r="B52">
        <v>51</v>
      </c>
      <c r="C52" t="s">
        <v>96</v>
      </c>
      <c r="D52" t="s">
        <v>28</v>
      </c>
      <c r="E52">
        <v>2012</v>
      </c>
      <c r="F52" t="s">
        <v>13</v>
      </c>
      <c r="G52" t="s">
        <v>14</v>
      </c>
      <c r="H52" t="s">
        <v>15</v>
      </c>
      <c r="I52" t="s">
        <v>16</v>
      </c>
      <c r="J52">
        <v>2.5867352999999999E-2</v>
      </c>
      <c r="K52">
        <v>10</v>
      </c>
      <c r="L52">
        <v>264.62259999999998</v>
      </c>
      <c r="M52">
        <v>5</v>
      </c>
    </row>
    <row r="53" spans="1:13" x14ac:dyDescent="0.25">
      <c r="A53" t="s">
        <v>17</v>
      </c>
      <c r="B53">
        <v>52</v>
      </c>
      <c r="C53" t="s">
        <v>97</v>
      </c>
      <c r="D53" t="s">
        <v>28</v>
      </c>
      <c r="E53">
        <v>2012</v>
      </c>
      <c r="F53" t="s">
        <v>13</v>
      </c>
      <c r="G53" t="s">
        <v>14</v>
      </c>
      <c r="H53" t="s">
        <v>15</v>
      </c>
      <c r="I53" t="s">
        <v>16</v>
      </c>
      <c r="J53">
        <v>2.4201904999999999E-2</v>
      </c>
      <c r="K53">
        <v>10.1</v>
      </c>
      <c r="L53">
        <v>114.91500000000001</v>
      </c>
      <c r="M53">
        <v>5</v>
      </c>
    </row>
    <row r="54" spans="1:13" x14ac:dyDescent="0.25">
      <c r="A54" t="s">
        <v>17</v>
      </c>
      <c r="B54">
        <v>53</v>
      </c>
      <c r="C54" t="s">
        <v>98</v>
      </c>
      <c r="D54" t="s">
        <v>67</v>
      </c>
      <c r="E54">
        <v>2012</v>
      </c>
      <c r="F54" t="s">
        <v>13</v>
      </c>
      <c r="G54" t="s">
        <v>14</v>
      </c>
      <c r="H54" t="s">
        <v>15</v>
      </c>
      <c r="I54" t="s">
        <v>16</v>
      </c>
      <c r="J54">
        <v>2.8461453000000001E-2</v>
      </c>
      <c r="K54">
        <v>8.93</v>
      </c>
      <c r="L54">
        <v>152.23400000000001</v>
      </c>
      <c r="M54">
        <v>5</v>
      </c>
    </row>
    <row r="55" spans="1:13" x14ac:dyDescent="0.25">
      <c r="A55" t="s">
        <v>17</v>
      </c>
      <c r="B55">
        <v>54</v>
      </c>
      <c r="C55" t="s">
        <v>99</v>
      </c>
      <c r="D55" t="s">
        <v>24</v>
      </c>
      <c r="E55">
        <v>2012</v>
      </c>
      <c r="F55" t="s">
        <v>13</v>
      </c>
      <c r="G55" t="s">
        <v>14</v>
      </c>
      <c r="H55" t="s">
        <v>15</v>
      </c>
      <c r="I55" t="s">
        <v>16</v>
      </c>
      <c r="J55">
        <v>8.6266285999999998E-2</v>
      </c>
      <c r="K55">
        <v>7.3</v>
      </c>
      <c r="L55">
        <v>147.20760000000001</v>
      </c>
      <c r="M55">
        <v>5</v>
      </c>
    </row>
    <row r="56" spans="1:13" x14ac:dyDescent="0.25">
      <c r="A56" t="s">
        <v>17</v>
      </c>
      <c r="B56">
        <v>55</v>
      </c>
      <c r="C56" t="s">
        <v>100</v>
      </c>
      <c r="D56" t="s">
        <v>24</v>
      </c>
      <c r="E56">
        <v>2012</v>
      </c>
      <c r="F56" t="s">
        <v>13</v>
      </c>
      <c r="G56" t="s">
        <v>14</v>
      </c>
      <c r="H56" t="s">
        <v>15</v>
      </c>
      <c r="I56" t="s">
        <v>16</v>
      </c>
      <c r="J56">
        <v>5.5570619999999998E-3</v>
      </c>
      <c r="K56">
        <v>7.93</v>
      </c>
      <c r="L56">
        <v>122.1414</v>
      </c>
      <c r="M56">
        <v>5</v>
      </c>
    </row>
    <row r="57" spans="1:13" x14ac:dyDescent="0.25">
      <c r="A57" t="s">
        <v>17</v>
      </c>
      <c r="B57">
        <v>56</v>
      </c>
      <c r="C57" t="s">
        <v>101</v>
      </c>
      <c r="D57" t="s">
        <v>24</v>
      </c>
      <c r="E57">
        <v>2012</v>
      </c>
      <c r="F57" t="s">
        <v>13</v>
      </c>
      <c r="G57" t="s">
        <v>14</v>
      </c>
      <c r="H57" t="s">
        <v>15</v>
      </c>
      <c r="I57" t="s">
        <v>16</v>
      </c>
      <c r="J57">
        <v>1.3834246999999999E-2</v>
      </c>
      <c r="K57">
        <v>15.35</v>
      </c>
      <c r="L57">
        <v>62.716799999999999</v>
      </c>
      <c r="M57">
        <v>5</v>
      </c>
    </row>
    <row r="58" spans="1:13" x14ac:dyDescent="0.25">
      <c r="A58" t="s">
        <v>17</v>
      </c>
      <c r="B58">
        <v>57</v>
      </c>
      <c r="C58" t="s">
        <v>102</v>
      </c>
      <c r="D58" t="s">
        <v>24</v>
      </c>
      <c r="E58">
        <v>2012</v>
      </c>
      <c r="F58" t="s">
        <v>13</v>
      </c>
      <c r="G58" t="s">
        <v>14</v>
      </c>
      <c r="H58" t="s">
        <v>15</v>
      </c>
      <c r="I58" t="s">
        <v>16</v>
      </c>
      <c r="J58">
        <v>1.6637301E-2</v>
      </c>
      <c r="K58">
        <v>19.350000000000001</v>
      </c>
      <c r="L58">
        <v>120.9098</v>
      </c>
      <c r="M58">
        <v>5</v>
      </c>
    </row>
    <row r="59" spans="1:13" x14ac:dyDescent="0.25">
      <c r="A59" t="s">
        <v>17</v>
      </c>
      <c r="B59">
        <v>58</v>
      </c>
      <c r="C59" t="s">
        <v>103</v>
      </c>
      <c r="D59" t="s">
        <v>12</v>
      </c>
      <c r="E59">
        <v>2012</v>
      </c>
      <c r="F59" t="s">
        <v>13</v>
      </c>
      <c r="G59" t="s">
        <v>14</v>
      </c>
      <c r="H59" t="s">
        <v>15</v>
      </c>
      <c r="I59" t="s">
        <v>16</v>
      </c>
      <c r="J59">
        <v>3.1331580999999997E-2</v>
      </c>
      <c r="K59">
        <v>9.5</v>
      </c>
      <c r="L59">
        <v>111.1228</v>
      </c>
      <c r="M59">
        <v>5</v>
      </c>
    </row>
    <row r="60" spans="1:13" x14ac:dyDescent="0.25">
      <c r="A60" t="s">
        <v>17</v>
      </c>
      <c r="B60">
        <v>59</v>
      </c>
      <c r="C60" t="s">
        <v>104</v>
      </c>
      <c r="D60" t="s">
        <v>12</v>
      </c>
      <c r="E60">
        <v>2012</v>
      </c>
      <c r="F60" t="s">
        <v>13</v>
      </c>
      <c r="G60" t="s">
        <v>14</v>
      </c>
      <c r="H60" t="s">
        <v>15</v>
      </c>
      <c r="I60" t="s">
        <v>16</v>
      </c>
      <c r="J60">
        <v>4.1459804000000003E-2</v>
      </c>
      <c r="K60">
        <v>10.5</v>
      </c>
      <c r="L60">
        <v>39.2164</v>
      </c>
      <c r="M60">
        <v>5</v>
      </c>
    </row>
    <row r="61" spans="1:13" x14ac:dyDescent="0.25">
      <c r="A61" t="s">
        <v>17</v>
      </c>
      <c r="B61">
        <v>60</v>
      </c>
      <c r="C61" t="s">
        <v>105</v>
      </c>
      <c r="D61" t="s">
        <v>12</v>
      </c>
      <c r="E61">
        <v>2012</v>
      </c>
      <c r="F61" t="s">
        <v>13</v>
      </c>
      <c r="G61" t="s">
        <v>14</v>
      </c>
      <c r="H61" t="s">
        <v>15</v>
      </c>
      <c r="I61" t="s">
        <v>16</v>
      </c>
      <c r="J61">
        <v>0</v>
      </c>
      <c r="K61">
        <v>15.6</v>
      </c>
      <c r="L61">
        <v>111.95180000000001</v>
      </c>
      <c r="M61">
        <v>5</v>
      </c>
    </row>
    <row r="62" spans="1:13" x14ac:dyDescent="0.25">
      <c r="A62" t="s">
        <v>17</v>
      </c>
      <c r="B62">
        <v>61</v>
      </c>
      <c r="C62" t="s">
        <v>106</v>
      </c>
      <c r="D62" t="s">
        <v>61</v>
      </c>
      <c r="E62">
        <v>2012</v>
      </c>
      <c r="F62" t="s">
        <v>13</v>
      </c>
      <c r="G62" t="s">
        <v>14</v>
      </c>
      <c r="H62" t="s">
        <v>15</v>
      </c>
      <c r="I62" t="s">
        <v>16</v>
      </c>
      <c r="J62">
        <v>3.597678E-3</v>
      </c>
      <c r="K62">
        <v>5.88</v>
      </c>
      <c r="L62">
        <v>153.8998</v>
      </c>
      <c r="M62">
        <v>5</v>
      </c>
    </row>
    <row r="63" spans="1:13" x14ac:dyDescent="0.2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25">
      <c r="A64" t="s">
        <v>17</v>
      </c>
      <c r="B64">
        <v>63</v>
      </c>
      <c r="C64" t="s">
        <v>108</v>
      </c>
      <c r="D64" t="s">
        <v>19</v>
      </c>
      <c r="E64">
        <v>2012</v>
      </c>
      <c r="F64" t="s">
        <v>13</v>
      </c>
      <c r="G64" t="s">
        <v>14</v>
      </c>
      <c r="H64" t="s">
        <v>15</v>
      </c>
      <c r="I64" t="s">
        <v>16</v>
      </c>
      <c r="J64">
        <v>3.5247642000000003E-2</v>
      </c>
      <c r="K64">
        <v>10.6</v>
      </c>
      <c r="L64">
        <v>84.722399999999993</v>
      </c>
      <c r="M64">
        <v>5</v>
      </c>
    </row>
    <row r="65" spans="1:13" x14ac:dyDescent="0.25">
      <c r="A65" t="s">
        <v>17</v>
      </c>
      <c r="B65">
        <v>64</v>
      </c>
      <c r="C65" t="s">
        <v>109</v>
      </c>
      <c r="D65" t="s">
        <v>42</v>
      </c>
      <c r="E65">
        <v>2012</v>
      </c>
      <c r="F65" t="s">
        <v>13</v>
      </c>
      <c r="G65" t="s">
        <v>14</v>
      </c>
      <c r="H65" t="s">
        <v>15</v>
      </c>
      <c r="I65" t="s">
        <v>16</v>
      </c>
      <c r="J65">
        <v>2.8365524E-2</v>
      </c>
      <c r="K65">
        <v>6.13</v>
      </c>
      <c r="L65">
        <v>110.0912</v>
      </c>
      <c r="M65">
        <v>5</v>
      </c>
    </row>
    <row r="66" spans="1:13" x14ac:dyDescent="0.25">
      <c r="A66" t="s">
        <v>17</v>
      </c>
      <c r="B66">
        <v>65</v>
      </c>
      <c r="C66" t="s">
        <v>110</v>
      </c>
      <c r="D66" t="s">
        <v>42</v>
      </c>
      <c r="E66">
        <v>2012</v>
      </c>
      <c r="F66" t="s">
        <v>13</v>
      </c>
      <c r="G66" t="s">
        <v>14</v>
      </c>
      <c r="H66" t="s">
        <v>15</v>
      </c>
      <c r="I66" t="s">
        <v>16</v>
      </c>
      <c r="J66">
        <v>1.5186145999999999E-2</v>
      </c>
      <c r="K66">
        <v>6.38</v>
      </c>
      <c r="L66">
        <v>144.947</v>
      </c>
      <c r="M66">
        <v>5</v>
      </c>
    </row>
    <row r="67" spans="1:13" x14ac:dyDescent="0.2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25">
      <c r="A68" t="s">
        <v>17</v>
      </c>
      <c r="B68">
        <v>67</v>
      </c>
      <c r="C68" t="s">
        <v>112</v>
      </c>
      <c r="D68" t="s">
        <v>42</v>
      </c>
      <c r="E68">
        <v>2012</v>
      </c>
      <c r="F68" t="s">
        <v>13</v>
      </c>
      <c r="G68" t="s">
        <v>14</v>
      </c>
      <c r="H68" t="s">
        <v>15</v>
      </c>
      <c r="I68" t="s">
        <v>16</v>
      </c>
      <c r="J68">
        <v>4.7791878000000003E-2</v>
      </c>
      <c r="K68">
        <v>11.3</v>
      </c>
      <c r="L68">
        <v>180.76599999999999</v>
      </c>
      <c r="M68">
        <v>5</v>
      </c>
    </row>
    <row r="69" spans="1:13" x14ac:dyDescent="0.25">
      <c r="A69" t="s">
        <v>17</v>
      </c>
      <c r="B69">
        <v>68</v>
      </c>
      <c r="C69" t="s">
        <v>113</v>
      </c>
      <c r="D69" t="s">
        <v>42</v>
      </c>
      <c r="E69">
        <v>2012</v>
      </c>
      <c r="F69" t="s">
        <v>13</v>
      </c>
      <c r="G69" t="s">
        <v>14</v>
      </c>
      <c r="H69" t="s">
        <v>15</v>
      </c>
      <c r="I69" t="s">
        <v>16</v>
      </c>
      <c r="J69">
        <v>7.4680559999999998E-3</v>
      </c>
      <c r="K69">
        <v>12.6</v>
      </c>
      <c r="L69">
        <v>186.9556</v>
      </c>
      <c r="M69">
        <v>5</v>
      </c>
    </row>
    <row r="70" spans="1:13" x14ac:dyDescent="0.25">
      <c r="A70" t="s">
        <v>17</v>
      </c>
      <c r="B70">
        <v>69</v>
      </c>
      <c r="C70" t="s">
        <v>114</v>
      </c>
      <c r="D70" t="s">
        <v>42</v>
      </c>
      <c r="E70">
        <v>2012</v>
      </c>
      <c r="F70" t="s">
        <v>13</v>
      </c>
      <c r="G70" t="s">
        <v>14</v>
      </c>
      <c r="H70" t="s">
        <v>15</v>
      </c>
      <c r="I70" t="s">
        <v>16</v>
      </c>
      <c r="J70">
        <v>0.113694957</v>
      </c>
      <c r="K70">
        <v>17.25</v>
      </c>
      <c r="L70">
        <v>253.47239999999999</v>
      </c>
      <c r="M70">
        <v>5</v>
      </c>
    </row>
    <row r="71" spans="1:13" x14ac:dyDescent="0.2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2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2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25">
      <c r="A74" t="s">
        <v>17</v>
      </c>
      <c r="B74">
        <v>73</v>
      </c>
      <c r="C74" t="s">
        <v>118</v>
      </c>
      <c r="D74" t="s">
        <v>48</v>
      </c>
      <c r="E74">
        <v>2012</v>
      </c>
      <c r="F74" t="s">
        <v>13</v>
      </c>
      <c r="G74" t="s">
        <v>14</v>
      </c>
      <c r="H74" t="s">
        <v>15</v>
      </c>
      <c r="I74" t="s">
        <v>16</v>
      </c>
      <c r="J74">
        <v>2.8988288000000001E-2</v>
      </c>
      <c r="K74">
        <v>10.8</v>
      </c>
      <c r="L74">
        <v>239.22219999999999</v>
      </c>
      <c r="M74">
        <v>5</v>
      </c>
    </row>
    <row r="75" spans="1:13" x14ac:dyDescent="0.25">
      <c r="A75" t="s">
        <v>17</v>
      </c>
      <c r="B75">
        <v>74</v>
      </c>
      <c r="C75" t="s">
        <v>119</v>
      </c>
      <c r="D75" t="s">
        <v>48</v>
      </c>
      <c r="E75">
        <v>2012</v>
      </c>
      <c r="F75" t="s">
        <v>13</v>
      </c>
      <c r="G75" t="s">
        <v>14</v>
      </c>
      <c r="H75" t="s">
        <v>15</v>
      </c>
      <c r="I75" t="s">
        <v>16</v>
      </c>
      <c r="J75">
        <v>2.0600553000000001E-2</v>
      </c>
      <c r="K75">
        <v>12.1</v>
      </c>
      <c r="L75">
        <v>147.57339999999999</v>
      </c>
      <c r="M75">
        <v>5</v>
      </c>
    </row>
    <row r="76" spans="1:13" x14ac:dyDescent="0.25">
      <c r="A76" t="s">
        <v>10</v>
      </c>
      <c r="B76">
        <v>75</v>
      </c>
      <c r="C76" t="s">
        <v>120</v>
      </c>
      <c r="D76" t="s">
        <v>95</v>
      </c>
      <c r="E76">
        <v>2012</v>
      </c>
      <c r="F76" t="s">
        <v>13</v>
      </c>
      <c r="G76" t="s">
        <v>14</v>
      </c>
      <c r="H76" t="s">
        <v>15</v>
      </c>
      <c r="I76" t="s">
        <v>16</v>
      </c>
      <c r="J76">
        <v>7.5868843000000005E-2</v>
      </c>
      <c r="K76">
        <v>15.5</v>
      </c>
      <c r="L76">
        <v>261.7568</v>
      </c>
      <c r="M76">
        <v>5</v>
      </c>
    </row>
    <row r="77" spans="1:13" x14ac:dyDescent="0.25">
      <c r="A77" t="s">
        <v>10</v>
      </c>
      <c r="B77">
        <v>76</v>
      </c>
      <c r="C77" t="s">
        <v>121</v>
      </c>
      <c r="D77" t="s">
        <v>95</v>
      </c>
      <c r="E77">
        <v>2012</v>
      </c>
      <c r="F77" t="s">
        <v>13</v>
      </c>
      <c r="G77" t="s">
        <v>14</v>
      </c>
      <c r="H77" t="s">
        <v>15</v>
      </c>
      <c r="I77" t="s">
        <v>16</v>
      </c>
      <c r="J77">
        <v>7.9419754999999995E-2</v>
      </c>
      <c r="K77">
        <v>20.7</v>
      </c>
      <c r="L77">
        <v>99.804199999999994</v>
      </c>
      <c r="M77">
        <v>5</v>
      </c>
    </row>
    <row r="78" spans="1:13" x14ac:dyDescent="0.25">
      <c r="A78" t="s">
        <v>10</v>
      </c>
      <c r="B78">
        <v>77</v>
      </c>
      <c r="C78" t="s">
        <v>122</v>
      </c>
      <c r="D78" t="s">
        <v>57</v>
      </c>
      <c r="E78">
        <v>2012</v>
      </c>
      <c r="F78" t="s">
        <v>13</v>
      </c>
      <c r="G78" t="s">
        <v>14</v>
      </c>
      <c r="H78" t="s">
        <v>15</v>
      </c>
      <c r="I78" t="s">
        <v>16</v>
      </c>
      <c r="J78">
        <v>3.0311951E-2</v>
      </c>
      <c r="K78">
        <v>8</v>
      </c>
      <c r="L78">
        <v>247.4092</v>
      </c>
      <c r="M78">
        <v>5</v>
      </c>
    </row>
    <row r="79" spans="1:13" x14ac:dyDescent="0.25">
      <c r="A79" t="s">
        <v>10</v>
      </c>
      <c r="B79">
        <v>78</v>
      </c>
      <c r="C79" t="s">
        <v>123</v>
      </c>
      <c r="D79" t="s">
        <v>28</v>
      </c>
      <c r="E79">
        <v>2012</v>
      </c>
      <c r="F79" t="s">
        <v>13</v>
      </c>
      <c r="G79" t="s">
        <v>14</v>
      </c>
      <c r="H79" t="s">
        <v>15</v>
      </c>
      <c r="I79" t="s">
        <v>16</v>
      </c>
      <c r="J79">
        <v>3.0742083E-2</v>
      </c>
      <c r="K79">
        <v>19.5</v>
      </c>
      <c r="L79">
        <v>85.554000000000002</v>
      </c>
      <c r="M79">
        <v>5</v>
      </c>
    </row>
    <row r="80" spans="1:13" x14ac:dyDescent="0.25">
      <c r="A80" t="s">
        <v>10</v>
      </c>
      <c r="B80">
        <v>79</v>
      </c>
      <c r="C80" t="s">
        <v>124</v>
      </c>
      <c r="D80" t="s">
        <v>67</v>
      </c>
      <c r="E80">
        <v>2012</v>
      </c>
      <c r="F80" t="s">
        <v>13</v>
      </c>
      <c r="G80" t="s">
        <v>14</v>
      </c>
      <c r="H80" t="s">
        <v>15</v>
      </c>
      <c r="I80" t="s">
        <v>16</v>
      </c>
      <c r="J80">
        <v>2.9768869999999999E-2</v>
      </c>
      <c r="K80">
        <v>14</v>
      </c>
      <c r="L80">
        <v>145.4786</v>
      </c>
      <c r="M80">
        <v>5</v>
      </c>
    </row>
    <row r="81" spans="1:13" x14ac:dyDescent="0.25">
      <c r="A81" t="s">
        <v>10</v>
      </c>
      <c r="B81">
        <v>80</v>
      </c>
      <c r="C81" t="s">
        <v>125</v>
      </c>
      <c r="D81" t="s">
        <v>67</v>
      </c>
      <c r="E81">
        <v>2012</v>
      </c>
      <c r="F81" t="s">
        <v>13</v>
      </c>
      <c r="G81" t="s">
        <v>14</v>
      </c>
      <c r="H81" t="s">
        <v>15</v>
      </c>
      <c r="I81" t="s">
        <v>16</v>
      </c>
      <c r="J81">
        <v>0</v>
      </c>
      <c r="K81">
        <v>20.25</v>
      </c>
      <c r="L81">
        <v>194.27940000000001</v>
      </c>
      <c r="M81">
        <v>5</v>
      </c>
    </row>
    <row r="82" spans="1:13" x14ac:dyDescent="0.25">
      <c r="A82" t="s">
        <v>10</v>
      </c>
      <c r="B82">
        <v>81</v>
      </c>
      <c r="C82" t="s">
        <v>126</v>
      </c>
      <c r="D82" t="s">
        <v>24</v>
      </c>
      <c r="E82">
        <v>2012</v>
      </c>
      <c r="F82" t="s">
        <v>13</v>
      </c>
      <c r="G82" t="s">
        <v>14</v>
      </c>
      <c r="H82" t="s">
        <v>15</v>
      </c>
      <c r="I82" t="s">
        <v>16</v>
      </c>
      <c r="J82">
        <v>6.6833743000000001E-2</v>
      </c>
      <c r="K82">
        <v>11.3</v>
      </c>
      <c r="L82">
        <v>257.2962</v>
      </c>
      <c r="M82">
        <v>5</v>
      </c>
    </row>
    <row r="83" spans="1:13" x14ac:dyDescent="0.25">
      <c r="A83" t="s">
        <v>10</v>
      </c>
      <c r="B83">
        <v>82</v>
      </c>
      <c r="C83" t="s">
        <v>127</v>
      </c>
      <c r="D83" t="s">
        <v>24</v>
      </c>
      <c r="E83">
        <v>2012</v>
      </c>
      <c r="F83" t="s">
        <v>13</v>
      </c>
      <c r="G83" t="s">
        <v>14</v>
      </c>
      <c r="H83" t="s">
        <v>15</v>
      </c>
      <c r="I83" t="s">
        <v>16</v>
      </c>
      <c r="J83">
        <v>7.7284565999999999E-2</v>
      </c>
      <c r="K83">
        <v>11.6</v>
      </c>
      <c r="L83">
        <v>172.41059999999999</v>
      </c>
      <c r="M83">
        <v>5</v>
      </c>
    </row>
    <row r="84" spans="1:13" x14ac:dyDescent="0.25">
      <c r="A84" t="s">
        <v>10</v>
      </c>
      <c r="B84">
        <v>83</v>
      </c>
      <c r="C84" t="s">
        <v>128</v>
      </c>
      <c r="D84" t="s">
        <v>24</v>
      </c>
      <c r="E84">
        <v>2012</v>
      </c>
      <c r="F84" t="s">
        <v>13</v>
      </c>
      <c r="G84" t="s">
        <v>14</v>
      </c>
      <c r="H84" t="s">
        <v>15</v>
      </c>
      <c r="I84" t="s">
        <v>16</v>
      </c>
      <c r="J84">
        <v>9.9425550000000001E-2</v>
      </c>
      <c r="K84">
        <v>16</v>
      </c>
      <c r="L84">
        <v>87.085599999999999</v>
      </c>
      <c r="M84">
        <v>5</v>
      </c>
    </row>
    <row r="85" spans="1:13" x14ac:dyDescent="0.25">
      <c r="A85" t="s">
        <v>10</v>
      </c>
      <c r="B85">
        <v>84</v>
      </c>
      <c r="C85" t="s">
        <v>129</v>
      </c>
      <c r="D85" t="s">
        <v>54</v>
      </c>
      <c r="E85">
        <v>2012</v>
      </c>
      <c r="F85" t="s">
        <v>13</v>
      </c>
      <c r="G85" t="s">
        <v>14</v>
      </c>
      <c r="H85" t="s">
        <v>15</v>
      </c>
      <c r="I85" t="s">
        <v>16</v>
      </c>
      <c r="J85">
        <v>1.2477512E-2</v>
      </c>
      <c r="K85">
        <v>10.195</v>
      </c>
      <c r="L85">
        <v>197.11099999999999</v>
      </c>
      <c r="M85">
        <v>5</v>
      </c>
    </row>
    <row r="86" spans="1:13" x14ac:dyDescent="0.25">
      <c r="A86" t="s">
        <v>10</v>
      </c>
      <c r="B86">
        <v>85</v>
      </c>
      <c r="C86" t="s">
        <v>130</v>
      </c>
      <c r="D86" t="s">
        <v>54</v>
      </c>
      <c r="E86">
        <v>2012</v>
      </c>
      <c r="F86" t="s">
        <v>13</v>
      </c>
      <c r="G86" t="s">
        <v>14</v>
      </c>
      <c r="H86" t="s">
        <v>15</v>
      </c>
      <c r="I86" t="s">
        <v>16</v>
      </c>
      <c r="J86">
        <v>2.6643448E-2</v>
      </c>
      <c r="K86">
        <v>13.65</v>
      </c>
      <c r="L86">
        <v>37.953200000000002</v>
      </c>
      <c r="M86">
        <v>5</v>
      </c>
    </row>
    <row r="87" spans="1:13" x14ac:dyDescent="0.25">
      <c r="A87" t="s">
        <v>10</v>
      </c>
      <c r="B87">
        <v>86</v>
      </c>
      <c r="C87" t="s">
        <v>131</v>
      </c>
      <c r="D87" t="s">
        <v>48</v>
      </c>
      <c r="E87">
        <v>2012</v>
      </c>
      <c r="F87" t="s">
        <v>13</v>
      </c>
      <c r="G87" t="s">
        <v>14</v>
      </c>
      <c r="H87" t="s">
        <v>15</v>
      </c>
      <c r="I87" t="s">
        <v>16</v>
      </c>
      <c r="J87">
        <v>2.7386121999999999E-2</v>
      </c>
      <c r="K87">
        <v>9.6</v>
      </c>
      <c r="L87">
        <v>259.23039999999997</v>
      </c>
      <c r="M87">
        <v>5</v>
      </c>
    </row>
    <row r="88" spans="1:13" x14ac:dyDescent="0.25">
      <c r="A88" t="s">
        <v>10</v>
      </c>
      <c r="B88">
        <v>87</v>
      </c>
      <c r="C88" t="s">
        <v>132</v>
      </c>
      <c r="D88" t="s">
        <v>48</v>
      </c>
      <c r="E88">
        <v>2012</v>
      </c>
      <c r="F88" t="s">
        <v>13</v>
      </c>
      <c r="G88" t="s">
        <v>14</v>
      </c>
      <c r="H88" t="s">
        <v>15</v>
      </c>
      <c r="I88" t="s">
        <v>16</v>
      </c>
      <c r="J88">
        <v>1.1443221999999999E-2</v>
      </c>
      <c r="K88">
        <v>10.695</v>
      </c>
      <c r="L88">
        <v>73.503799999999998</v>
      </c>
      <c r="M88">
        <v>5</v>
      </c>
    </row>
    <row r="89" spans="1:13" x14ac:dyDescent="0.25">
      <c r="A89" t="s">
        <v>10</v>
      </c>
      <c r="B89">
        <v>88</v>
      </c>
      <c r="C89" t="s">
        <v>133</v>
      </c>
      <c r="D89" t="s">
        <v>48</v>
      </c>
      <c r="E89">
        <v>2012</v>
      </c>
      <c r="F89" t="s">
        <v>13</v>
      </c>
      <c r="G89" t="s">
        <v>14</v>
      </c>
      <c r="H89" t="s">
        <v>15</v>
      </c>
      <c r="I89" t="s">
        <v>16</v>
      </c>
      <c r="J89">
        <v>5.8207113999999997E-2</v>
      </c>
      <c r="K89">
        <v>12.3</v>
      </c>
      <c r="L89">
        <v>59.156199999999998</v>
      </c>
      <c r="M89">
        <v>5</v>
      </c>
    </row>
    <row r="90" spans="1:13" x14ac:dyDescent="0.25">
      <c r="A90" t="s">
        <v>35</v>
      </c>
      <c r="B90">
        <v>89</v>
      </c>
      <c r="C90" t="s">
        <v>134</v>
      </c>
      <c r="D90" t="s">
        <v>19</v>
      </c>
      <c r="E90">
        <v>2012</v>
      </c>
      <c r="F90" t="s">
        <v>13</v>
      </c>
      <c r="G90" t="s">
        <v>14</v>
      </c>
      <c r="H90" t="s">
        <v>15</v>
      </c>
      <c r="I90" t="s">
        <v>16</v>
      </c>
      <c r="J90">
        <v>9.8938169999999992E-3</v>
      </c>
      <c r="K90">
        <v>11.395</v>
      </c>
      <c r="L90">
        <v>50.303400000000003</v>
      </c>
      <c r="M90">
        <v>5</v>
      </c>
    </row>
    <row r="91" spans="1:13" x14ac:dyDescent="0.25">
      <c r="A91" t="s">
        <v>10</v>
      </c>
      <c r="B91">
        <v>90</v>
      </c>
      <c r="C91" t="s">
        <v>135</v>
      </c>
      <c r="D91" t="s">
        <v>95</v>
      </c>
      <c r="E91">
        <v>2012</v>
      </c>
      <c r="F91" t="s">
        <v>13</v>
      </c>
      <c r="G91" t="s">
        <v>14</v>
      </c>
      <c r="H91" t="s">
        <v>15</v>
      </c>
      <c r="I91" t="s">
        <v>16</v>
      </c>
      <c r="J91">
        <v>0.18614827</v>
      </c>
      <c r="K91">
        <v>12.35</v>
      </c>
      <c r="L91">
        <v>78.232799999999997</v>
      </c>
      <c r="M91">
        <v>5</v>
      </c>
    </row>
    <row r="92" spans="1:13" x14ac:dyDescent="0.25">
      <c r="A92" t="s">
        <v>10</v>
      </c>
      <c r="B92">
        <v>91</v>
      </c>
      <c r="C92" t="s">
        <v>136</v>
      </c>
      <c r="D92" t="s">
        <v>67</v>
      </c>
      <c r="E92">
        <v>2012</v>
      </c>
      <c r="F92" t="s">
        <v>13</v>
      </c>
      <c r="G92" t="s">
        <v>14</v>
      </c>
      <c r="H92" t="s">
        <v>15</v>
      </c>
      <c r="I92" t="s">
        <v>16</v>
      </c>
      <c r="J92">
        <v>0.114294512</v>
      </c>
      <c r="K92">
        <v>20.7</v>
      </c>
      <c r="L92">
        <v>94.943600000000004</v>
      </c>
      <c r="M92">
        <v>5</v>
      </c>
    </row>
    <row r="93" spans="1:13" x14ac:dyDescent="0.25">
      <c r="A93" t="s">
        <v>17</v>
      </c>
      <c r="B93">
        <v>92</v>
      </c>
      <c r="C93" t="s">
        <v>137</v>
      </c>
      <c r="D93" t="s">
        <v>64</v>
      </c>
      <c r="E93">
        <v>2018</v>
      </c>
      <c r="F93" t="s">
        <v>138</v>
      </c>
      <c r="G93" t="s">
        <v>14</v>
      </c>
      <c r="H93" t="s">
        <v>26</v>
      </c>
      <c r="I93" t="s">
        <v>40</v>
      </c>
      <c r="J93">
        <v>2.3402893000000001E-2</v>
      </c>
      <c r="L93">
        <v>108.22799999999999</v>
      </c>
      <c r="M93">
        <v>5</v>
      </c>
    </row>
    <row r="94" spans="1:13" x14ac:dyDescent="0.25">
      <c r="A94" t="s">
        <v>17</v>
      </c>
      <c r="B94">
        <v>93</v>
      </c>
      <c r="C94" t="s">
        <v>139</v>
      </c>
      <c r="D94" t="s">
        <v>28</v>
      </c>
      <c r="E94">
        <v>2018</v>
      </c>
      <c r="F94" t="s">
        <v>138</v>
      </c>
      <c r="G94" t="s">
        <v>14</v>
      </c>
      <c r="H94" t="s">
        <v>26</v>
      </c>
      <c r="I94" t="s">
        <v>40</v>
      </c>
      <c r="J94">
        <v>0.196490902</v>
      </c>
      <c r="L94">
        <v>120.544</v>
      </c>
      <c r="M94">
        <v>5</v>
      </c>
    </row>
    <row r="95" spans="1:13" x14ac:dyDescent="0.25">
      <c r="A95" t="s">
        <v>17</v>
      </c>
      <c r="B95">
        <v>94</v>
      </c>
      <c r="C95" t="s">
        <v>140</v>
      </c>
      <c r="D95" t="s">
        <v>67</v>
      </c>
      <c r="E95">
        <v>2018</v>
      </c>
      <c r="F95" t="s">
        <v>138</v>
      </c>
      <c r="G95" t="s">
        <v>14</v>
      </c>
      <c r="H95" t="s">
        <v>26</v>
      </c>
      <c r="I95" t="s">
        <v>40</v>
      </c>
      <c r="J95">
        <v>0.24749009</v>
      </c>
      <c r="L95">
        <v>263.1884</v>
      </c>
      <c r="M95">
        <v>5</v>
      </c>
    </row>
    <row r="96" spans="1:13" x14ac:dyDescent="0.25">
      <c r="A96" t="s">
        <v>17</v>
      </c>
      <c r="B96">
        <v>95</v>
      </c>
      <c r="C96" t="s">
        <v>141</v>
      </c>
      <c r="D96" t="s">
        <v>12</v>
      </c>
      <c r="E96">
        <v>2018</v>
      </c>
      <c r="F96" t="s">
        <v>138</v>
      </c>
      <c r="G96" t="s">
        <v>14</v>
      </c>
      <c r="H96" t="s">
        <v>26</v>
      </c>
      <c r="I96" t="s">
        <v>40</v>
      </c>
      <c r="J96">
        <v>3.7824734999999998E-2</v>
      </c>
      <c r="L96">
        <v>109.72280000000001</v>
      </c>
      <c r="M96">
        <v>5</v>
      </c>
    </row>
    <row r="97" spans="1:13" x14ac:dyDescent="0.25">
      <c r="A97" t="s">
        <v>17</v>
      </c>
      <c r="B97">
        <v>96</v>
      </c>
      <c r="C97" t="s">
        <v>142</v>
      </c>
      <c r="D97" t="s">
        <v>12</v>
      </c>
      <c r="E97">
        <v>2018</v>
      </c>
      <c r="F97" t="s">
        <v>138</v>
      </c>
      <c r="G97" t="s">
        <v>14</v>
      </c>
      <c r="H97" t="s">
        <v>26</v>
      </c>
      <c r="I97" t="s">
        <v>40</v>
      </c>
      <c r="J97">
        <v>0.14210799800000001</v>
      </c>
      <c r="L97">
        <v>150.3734</v>
      </c>
      <c r="M97">
        <v>5</v>
      </c>
    </row>
    <row r="98" spans="1:13" x14ac:dyDescent="0.25">
      <c r="A98" t="s">
        <v>17</v>
      </c>
      <c r="B98">
        <v>97</v>
      </c>
      <c r="C98" t="s">
        <v>143</v>
      </c>
      <c r="D98" t="s">
        <v>12</v>
      </c>
      <c r="E98">
        <v>2018</v>
      </c>
      <c r="F98" t="s">
        <v>138</v>
      </c>
      <c r="G98" t="s">
        <v>14</v>
      </c>
      <c r="H98" t="s">
        <v>26</v>
      </c>
      <c r="I98" t="s">
        <v>40</v>
      </c>
      <c r="J98">
        <v>4.5062129999999999E-2</v>
      </c>
      <c r="L98">
        <v>167.54740000000001</v>
      </c>
      <c r="M98">
        <v>5</v>
      </c>
    </row>
    <row r="99" spans="1:13" x14ac:dyDescent="0.25">
      <c r="A99" t="s">
        <v>17</v>
      </c>
      <c r="B99">
        <v>98</v>
      </c>
      <c r="C99" t="s">
        <v>144</v>
      </c>
      <c r="D99" t="s">
        <v>19</v>
      </c>
      <c r="E99">
        <v>2018</v>
      </c>
      <c r="F99" t="s">
        <v>138</v>
      </c>
      <c r="G99" t="s">
        <v>14</v>
      </c>
      <c r="H99" t="s">
        <v>26</v>
      </c>
      <c r="I99" t="s">
        <v>40</v>
      </c>
      <c r="J99">
        <v>4.4000492000000002E-2</v>
      </c>
      <c r="L99">
        <v>148.27340000000001</v>
      </c>
      <c r="M99">
        <v>5</v>
      </c>
    </row>
    <row r="100" spans="1:13" x14ac:dyDescent="0.25">
      <c r="A100" t="s">
        <v>17</v>
      </c>
      <c r="B100">
        <v>99</v>
      </c>
      <c r="C100" t="s">
        <v>145</v>
      </c>
      <c r="D100" t="s">
        <v>19</v>
      </c>
      <c r="E100">
        <v>2018</v>
      </c>
      <c r="F100" t="s">
        <v>138</v>
      </c>
      <c r="G100" t="s">
        <v>14</v>
      </c>
      <c r="H100" t="s">
        <v>26</v>
      </c>
      <c r="I100" t="s">
        <v>40</v>
      </c>
      <c r="J100">
        <v>0</v>
      </c>
      <c r="L100">
        <v>123.473</v>
      </c>
      <c r="M100">
        <v>5</v>
      </c>
    </row>
    <row r="101" spans="1:13" x14ac:dyDescent="0.25">
      <c r="A101" t="s">
        <v>17</v>
      </c>
      <c r="B101">
        <v>100</v>
      </c>
      <c r="C101" t="s">
        <v>146</v>
      </c>
      <c r="D101" t="s">
        <v>19</v>
      </c>
      <c r="E101">
        <v>2018</v>
      </c>
      <c r="F101" t="s">
        <v>138</v>
      </c>
      <c r="G101" t="s">
        <v>14</v>
      </c>
      <c r="H101" t="s">
        <v>26</v>
      </c>
      <c r="I101" t="s">
        <v>40</v>
      </c>
      <c r="J101">
        <v>4.4607722000000002E-2</v>
      </c>
      <c r="L101">
        <v>145.976</v>
      </c>
      <c r="M101">
        <v>5</v>
      </c>
    </row>
    <row r="102" spans="1:13" x14ac:dyDescent="0.25">
      <c r="A102" t="s">
        <v>17</v>
      </c>
      <c r="B102">
        <v>101</v>
      </c>
      <c r="C102" t="s">
        <v>147</v>
      </c>
      <c r="D102" t="s">
        <v>19</v>
      </c>
      <c r="E102">
        <v>2018</v>
      </c>
      <c r="F102" t="s">
        <v>138</v>
      </c>
      <c r="G102" t="s">
        <v>14</v>
      </c>
      <c r="H102" t="s">
        <v>26</v>
      </c>
      <c r="I102" t="s">
        <v>40</v>
      </c>
      <c r="J102">
        <v>3.1024168000000001E-2</v>
      </c>
      <c r="L102">
        <v>210.52440000000001</v>
      </c>
      <c r="M102">
        <v>5</v>
      </c>
    </row>
    <row r="103" spans="1:13" x14ac:dyDescent="0.25">
      <c r="A103" t="s">
        <v>17</v>
      </c>
      <c r="B103">
        <v>102</v>
      </c>
      <c r="C103" t="s">
        <v>148</v>
      </c>
      <c r="D103" t="s">
        <v>42</v>
      </c>
      <c r="E103">
        <v>2018</v>
      </c>
      <c r="F103" t="s">
        <v>138</v>
      </c>
      <c r="G103" t="s">
        <v>14</v>
      </c>
      <c r="H103" t="s">
        <v>26</v>
      </c>
      <c r="I103" t="s">
        <v>40</v>
      </c>
      <c r="J103">
        <v>9.1924310999999995E-2</v>
      </c>
      <c r="L103">
        <v>189.75299999999999</v>
      </c>
      <c r="M103">
        <v>5</v>
      </c>
    </row>
    <row r="104" spans="1:13" x14ac:dyDescent="0.25">
      <c r="A104" t="s">
        <v>17</v>
      </c>
      <c r="B104">
        <v>103</v>
      </c>
      <c r="C104" t="s">
        <v>149</v>
      </c>
      <c r="D104" t="s">
        <v>42</v>
      </c>
      <c r="E104">
        <v>2018</v>
      </c>
      <c r="F104" t="s">
        <v>138</v>
      </c>
      <c r="G104" t="s">
        <v>14</v>
      </c>
      <c r="H104" t="s">
        <v>26</v>
      </c>
      <c r="I104" t="s">
        <v>40</v>
      </c>
      <c r="J104">
        <v>0.10318849099999999</v>
      </c>
      <c r="L104">
        <v>244.346</v>
      </c>
      <c r="M104">
        <v>5</v>
      </c>
    </row>
    <row r="105" spans="1:13" x14ac:dyDescent="0.25">
      <c r="A105" t="s">
        <v>17</v>
      </c>
      <c r="B105">
        <v>104</v>
      </c>
      <c r="C105" t="s">
        <v>52</v>
      </c>
      <c r="D105" t="s">
        <v>42</v>
      </c>
      <c r="E105">
        <v>2018</v>
      </c>
      <c r="F105" t="s">
        <v>138</v>
      </c>
      <c r="G105" t="s">
        <v>14</v>
      </c>
      <c r="H105" t="s">
        <v>26</v>
      </c>
      <c r="I105" t="s">
        <v>40</v>
      </c>
      <c r="J105">
        <v>0.158562708</v>
      </c>
      <c r="L105">
        <v>194.71100000000001</v>
      </c>
      <c r="M105">
        <v>5</v>
      </c>
    </row>
    <row r="106" spans="1:13" x14ac:dyDescent="0.25">
      <c r="A106" t="s">
        <v>17</v>
      </c>
      <c r="B106">
        <v>105</v>
      </c>
      <c r="C106" t="s">
        <v>150</v>
      </c>
      <c r="D106" t="s">
        <v>42</v>
      </c>
      <c r="E106">
        <v>2018</v>
      </c>
      <c r="F106" t="s">
        <v>138</v>
      </c>
      <c r="G106" t="s">
        <v>14</v>
      </c>
      <c r="H106" t="s">
        <v>26</v>
      </c>
      <c r="I106" t="s">
        <v>40</v>
      </c>
      <c r="J106">
        <v>6.7824456000000005E-2</v>
      </c>
      <c r="L106">
        <v>167.7842</v>
      </c>
      <c r="M106">
        <v>5</v>
      </c>
    </row>
    <row r="107" spans="1:13" x14ac:dyDescent="0.25">
      <c r="A107" t="s">
        <v>17</v>
      </c>
      <c r="B107">
        <v>106</v>
      </c>
      <c r="C107" t="s">
        <v>151</v>
      </c>
      <c r="D107" t="s">
        <v>54</v>
      </c>
      <c r="E107">
        <v>2018</v>
      </c>
      <c r="F107" t="s">
        <v>138</v>
      </c>
      <c r="G107" t="s">
        <v>14</v>
      </c>
      <c r="H107" t="s">
        <v>26</v>
      </c>
      <c r="I107" t="s">
        <v>40</v>
      </c>
      <c r="J107">
        <v>2.9299175E-2</v>
      </c>
      <c r="L107">
        <v>140.31800000000001</v>
      </c>
      <c r="M107">
        <v>5</v>
      </c>
    </row>
    <row r="108" spans="1:13" x14ac:dyDescent="0.25">
      <c r="A108" t="s">
        <v>17</v>
      </c>
      <c r="B108">
        <v>107</v>
      </c>
      <c r="C108" t="s">
        <v>152</v>
      </c>
      <c r="D108" t="s">
        <v>153</v>
      </c>
      <c r="E108">
        <v>2018</v>
      </c>
      <c r="F108" t="s">
        <v>138</v>
      </c>
      <c r="G108" t="s">
        <v>14</v>
      </c>
      <c r="H108" t="s">
        <v>26</v>
      </c>
      <c r="I108" t="s">
        <v>40</v>
      </c>
      <c r="J108">
        <v>0.12853255799999999</v>
      </c>
      <c r="L108">
        <v>34.221600000000002</v>
      </c>
      <c r="M108">
        <v>5</v>
      </c>
    </row>
    <row r="109" spans="1:13" x14ac:dyDescent="0.25">
      <c r="A109" t="s">
        <v>10</v>
      </c>
      <c r="B109">
        <v>108</v>
      </c>
      <c r="C109" t="s">
        <v>154</v>
      </c>
      <c r="D109" t="s">
        <v>74</v>
      </c>
      <c r="E109">
        <v>2018</v>
      </c>
      <c r="F109" t="s">
        <v>138</v>
      </c>
      <c r="G109" t="s">
        <v>14</v>
      </c>
      <c r="H109" t="s">
        <v>26</v>
      </c>
      <c r="I109" t="s">
        <v>40</v>
      </c>
      <c r="J109">
        <v>9.8606543000000005E-2</v>
      </c>
      <c r="L109">
        <v>232.73</v>
      </c>
      <c r="M109">
        <v>5</v>
      </c>
    </row>
    <row r="110" spans="1:13" x14ac:dyDescent="0.25">
      <c r="A110" t="s">
        <v>10</v>
      </c>
      <c r="B110">
        <v>109</v>
      </c>
      <c r="C110" t="s">
        <v>155</v>
      </c>
      <c r="D110" t="s">
        <v>28</v>
      </c>
      <c r="E110">
        <v>2018</v>
      </c>
      <c r="F110" t="s">
        <v>138</v>
      </c>
      <c r="G110" t="s">
        <v>14</v>
      </c>
      <c r="H110" t="s">
        <v>26</v>
      </c>
      <c r="I110" t="s">
        <v>40</v>
      </c>
      <c r="J110">
        <v>0.18223655499999999</v>
      </c>
      <c r="L110">
        <v>107.1622</v>
      </c>
      <c r="M110">
        <v>5</v>
      </c>
    </row>
    <row r="111" spans="1:13" x14ac:dyDescent="0.25">
      <c r="A111" t="s">
        <v>10</v>
      </c>
      <c r="B111">
        <v>110</v>
      </c>
      <c r="C111" t="s">
        <v>156</v>
      </c>
      <c r="D111" t="s">
        <v>12</v>
      </c>
      <c r="E111">
        <v>2018</v>
      </c>
      <c r="F111" t="s">
        <v>138</v>
      </c>
      <c r="G111" t="s">
        <v>14</v>
      </c>
      <c r="H111" t="s">
        <v>26</v>
      </c>
      <c r="I111" t="s">
        <v>40</v>
      </c>
      <c r="J111">
        <v>0.20916293599999999</v>
      </c>
      <c r="L111">
        <v>179.19759999999999</v>
      </c>
      <c r="M111">
        <v>5</v>
      </c>
    </row>
    <row r="112" spans="1:13" x14ac:dyDescent="0.25">
      <c r="A112" t="s">
        <v>10</v>
      </c>
      <c r="B112">
        <v>111</v>
      </c>
      <c r="C112" t="s">
        <v>157</v>
      </c>
      <c r="D112" t="s">
        <v>54</v>
      </c>
      <c r="E112">
        <v>2018</v>
      </c>
      <c r="F112" t="s">
        <v>138</v>
      </c>
      <c r="G112" t="s">
        <v>14</v>
      </c>
      <c r="H112" t="s">
        <v>26</v>
      </c>
      <c r="I112" t="s">
        <v>40</v>
      </c>
      <c r="J112">
        <v>7.7480626999999996E-2</v>
      </c>
      <c r="L112">
        <v>101.399</v>
      </c>
      <c r="M112">
        <v>5</v>
      </c>
    </row>
    <row r="113" spans="1:13" x14ac:dyDescent="0.25">
      <c r="A113" t="s">
        <v>10</v>
      </c>
      <c r="B113">
        <v>112</v>
      </c>
      <c r="C113" t="s">
        <v>158</v>
      </c>
      <c r="D113" t="s">
        <v>159</v>
      </c>
      <c r="E113">
        <v>2018</v>
      </c>
      <c r="F113" t="s">
        <v>138</v>
      </c>
      <c r="G113" t="s">
        <v>14</v>
      </c>
      <c r="H113" t="s">
        <v>26</v>
      </c>
      <c r="I113" t="s">
        <v>40</v>
      </c>
      <c r="J113">
        <v>1.2327846999999999E-2</v>
      </c>
      <c r="L113">
        <v>173.87379999999999</v>
      </c>
      <c r="M113">
        <v>5</v>
      </c>
    </row>
    <row r="114" spans="1:13" x14ac:dyDescent="0.25">
      <c r="A114" t="s">
        <v>10</v>
      </c>
      <c r="B114">
        <v>113</v>
      </c>
      <c r="C114" t="s">
        <v>160</v>
      </c>
      <c r="D114" t="s">
        <v>28</v>
      </c>
      <c r="E114">
        <v>2018</v>
      </c>
      <c r="F114" t="s">
        <v>138</v>
      </c>
      <c r="G114" t="s">
        <v>14</v>
      </c>
      <c r="H114" t="s">
        <v>26</v>
      </c>
      <c r="I114" t="s">
        <v>40</v>
      </c>
      <c r="J114">
        <v>1.4342659000000001E-2</v>
      </c>
      <c r="L114">
        <v>103.76739999999999</v>
      </c>
      <c r="M114">
        <v>5</v>
      </c>
    </row>
    <row r="115" spans="1:13" x14ac:dyDescent="0.25">
      <c r="A115" t="s">
        <v>10</v>
      </c>
      <c r="B115">
        <v>114</v>
      </c>
      <c r="C115" t="s">
        <v>161</v>
      </c>
      <c r="D115" t="s">
        <v>24</v>
      </c>
      <c r="E115">
        <v>2018</v>
      </c>
      <c r="F115" t="s">
        <v>138</v>
      </c>
      <c r="G115" t="s">
        <v>14</v>
      </c>
      <c r="H115" t="s">
        <v>26</v>
      </c>
      <c r="I115" t="s">
        <v>40</v>
      </c>
      <c r="J115">
        <v>0</v>
      </c>
      <c r="L115">
        <v>83.756600000000006</v>
      </c>
      <c r="M115">
        <v>5</v>
      </c>
    </row>
    <row r="116" spans="1:13" x14ac:dyDescent="0.2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2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2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2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2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2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2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2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2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2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2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2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2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2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2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2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2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25">
      <c r="A133" t="s">
        <v>17</v>
      </c>
      <c r="B133">
        <v>132</v>
      </c>
      <c r="C133" t="s">
        <v>177</v>
      </c>
      <c r="D133" t="s">
        <v>48</v>
      </c>
      <c r="E133">
        <v>2016</v>
      </c>
      <c r="F133" t="s">
        <v>25</v>
      </c>
      <c r="G133" t="s">
        <v>14</v>
      </c>
      <c r="H133" t="s">
        <v>26</v>
      </c>
      <c r="I133" t="s">
        <v>16</v>
      </c>
      <c r="J133">
        <v>0.116542484</v>
      </c>
      <c r="K133">
        <v>17.7</v>
      </c>
      <c r="L133">
        <v>182.6266</v>
      </c>
      <c r="M133">
        <v>5</v>
      </c>
    </row>
    <row r="134" spans="1:13" x14ac:dyDescent="0.2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2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2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2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2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2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2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2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2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2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2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2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2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2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2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2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2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2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25">
      <c r="A152" t="s">
        <v>17</v>
      </c>
      <c r="B152">
        <v>151</v>
      </c>
      <c r="C152" t="s">
        <v>66</v>
      </c>
      <c r="D152" t="s">
        <v>67</v>
      </c>
      <c r="E152">
        <v>2015</v>
      </c>
      <c r="F152" t="s">
        <v>33</v>
      </c>
      <c r="G152" t="s">
        <v>34</v>
      </c>
      <c r="H152" t="s">
        <v>15</v>
      </c>
      <c r="I152" t="s">
        <v>16</v>
      </c>
      <c r="J152">
        <v>0</v>
      </c>
      <c r="K152">
        <v>17.25</v>
      </c>
      <c r="L152">
        <v>171.57640000000001</v>
      </c>
      <c r="M152">
        <v>5</v>
      </c>
    </row>
    <row r="153" spans="1:13" x14ac:dyDescent="0.25">
      <c r="A153" t="s">
        <v>17</v>
      </c>
      <c r="B153">
        <v>152</v>
      </c>
      <c r="C153" t="s">
        <v>196</v>
      </c>
      <c r="D153" t="s">
        <v>19</v>
      </c>
      <c r="E153">
        <v>2020</v>
      </c>
      <c r="F153" t="s">
        <v>37</v>
      </c>
      <c r="G153" t="s">
        <v>34</v>
      </c>
      <c r="H153" t="s">
        <v>15</v>
      </c>
      <c r="I153" t="s">
        <v>16</v>
      </c>
      <c r="J153">
        <v>0</v>
      </c>
      <c r="K153">
        <v>12.15</v>
      </c>
      <c r="L153">
        <v>39.150599999999997</v>
      </c>
      <c r="M153">
        <v>5</v>
      </c>
    </row>
    <row r="154" spans="1:13" x14ac:dyDescent="0.2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2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2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2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2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2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2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2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2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2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2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2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2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2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2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2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2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25">
      <c r="A171" t="s">
        <v>17</v>
      </c>
      <c r="B171">
        <v>170</v>
      </c>
      <c r="C171" t="s">
        <v>212</v>
      </c>
      <c r="D171" t="s">
        <v>19</v>
      </c>
      <c r="E171">
        <v>2015</v>
      </c>
      <c r="F171" t="s">
        <v>33</v>
      </c>
      <c r="G171" t="s">
        <v>34</v>
      </c>
      <c r="H171" t="s">
        <v>26</v>
      </c>
      <c r="I171" t="s">
        <v>16</v>
      </c>
      <c r="J171">
        <v>4.1950753E-2</v>
      </c>
      <c r="K171">
        <v>10.8</v>
      </c>
      <c r="L171">
        <v>190.0214</v>
      </c>
      <c r="M171">
        <v>5</v>
      </c>
    </row>
    <row r="172" spans="1:13" x14ac:dyDescent="0.2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25">
      <c r="A173" t="s">
        <v>17</v>
      </c>
      <c r="B173">
        <v>172</v>
      </c>
      <c r="C173" t="s">
        <v>213</v>
      </c>
      <c r="D173" t="s">
        <v>42</v>
      </c>
      <c r="E173">
        <v>2015</v>
      </c>
      <c r="F173" t="s">
        <v>33</v>
      </c>
      <c r="G173" t="s">
        <v>34</v>
      </c>
      <c r="H173" t="s">
        <v>26</v>
      </c>
      <c r="I173" t="s">
        <v>16</v>
      </c>
      <c r="J173">
        <v>2.4937792E-2</v>
      </c>
      <c r="K173">
        <v>5.88</v>
      </c>
      <c r="L173">
        <v>148.4392</v>
      </c>
      <c r="M173">
        <v>5</v>
      </c>
    </row>
    <row r="174" spans="1:13" x14ac:dyDescent="0.2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2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2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2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25">
      <c r="A178" t="s">
        <v>17</v>
      </c>
      <c r="B178">
        <v>177</v>
      </c>
      <c r="C178" t="s">
        <v>218</v>
      </c>
      <c r="D178" t="s">
        <v>42</v>
      </c>
      <c r="E178">
        <v>2015</v>
      </c>
      <c r="F178" t="s">
        <v>33</v>
      </c>
      <c r="G178" t="s">
        <v>34</v>
      </c>
      <c r="H178" t="s">
        <v>26</v>
      </c>
      <c r="I178" t="s">
        <v>16</v>
      </c>
      <c r="J178">
        <v>1.433033E-2</v>
      </c>
      <c r="K178">
        <v>19.75</v>
      </c>
      <c r="L178">
        <v>104.2332</v>
      </c>
      <c r="M178">
        <v>5</v>
      </c>
    </row>
    <row r="179" spans="1:13" x14ac:dyDescent="0.2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2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25">
      <c r="A181" t="s">
        <v>17</v>
      </c>
      <c r="B181">
        <v>180</v>
      </c>
      <c r="C181" t="s">
        <v>221</v>
      </c>
      <c r="D181" t="s">
        <v>32</v>
      </c>
      <c r="E181">
        <v>2015</v>
      </c>
      <c r="F181" t="s">
        <v>33</v>
      </c>
      <c r="G181" t="s">
        <v>34</v>
      </c>
      <c r="H181" t="s">
        <v>26</v>
      </c>
      <c r="I181" t="s">
        <v>16</v>
      </c>
      <c r="J181">
        <v>0</v>
      </c>
      <c r="K181">
        <v>5</v>
      </c>
      <c r="L181">
        <v>189.85300000000001</v>
      </c>
      <c r="M181">
        <v>5</v>
      </c>
    </row>
    <row r="182" spans="1:13" x14ac:dyDescent="0.2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2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2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2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25">
      <c r="A186" t="s">
        <v>17</v>
      </c>
      <c r="B186">
        <v>185</v>
      </c>
      <c r="C186" t="s">
        <v>226</v>
      </c>
      <c r="D186" t="s">
        <v>28</v>
      </c>
      <c r="E186">
        <v>2020</v>
      </c>
      <c r="F186" t="s">
        <v>37</v>
      </c>
      <c r="G186" t="s">
        <v>34</v>
      </c>
      <c r="H186" t="s">
        <v>26</v>
      </c>
      <c r="I186" t="s">
        <v>16</v>
      </c>
      <c r="J186">
        <v>0.13727</v>
      </c>
      <c r="K186">
        <v>15.85</v>
      </c>
      <c r="L186">
        <v>94.409400000000005</v>
      </c>
      <c r="M186">
        <v>5</v>
      </c>
    </row>
    <row r="187" spans="1:13" x14ac:dyDescent="0.2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2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2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2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2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2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2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2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2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2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2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2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25">
      <c r="A199" t="s">
        <v>17</v>
      </c>
      <c r="B199">
        <v>198</v>
      </c>
      <c r="C199" t="s">
        <v>238</v>
      </c>
      <c r="D199" t="s">
        <v>19</v>
      </c>
      <c r="E199">
        <v>2020</v>
      </c>
      <c r="F199" t="s">
        <v>37</v>
      </c>
      <c r="G199" t="s">
        <v>34</v>
      </c>
      <c r="H199" t="s">
        <v>26</v>
      </c>
      <c r="I199" t="s">
        <v>16</v>
      </c>
      <c r="J199">
        <v>0</v>
      </c>
      <c r="K199">
        <v>11.395</v>
      </c>
      <c r="L199">
        <v>149.27080000000001</v>
      </c>
      <c r="M199">
        <v>5</v>
      </c>
    </row>
    <row r="200" spans="1:13" x14ac:dyDescent="0.2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2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2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25">
      <c r="A203" t="s">
        <v>17</v>
      </c>
      <c r="B203">
        <v>202</v>
      </c>
      <c r="C203" t="s">
        <v>149</v>
      </c>
      <c r="D203" t="s">
        <v>42</v>
      </c>
      <c r="E203">
        <v>2020</v>
      </c>
      <c r="F203" t="s">
        <v>37</v>
      </c>
      <c r="G203" t="s">
        <v>34</v>
      </c>
      <c r="H203" t="s">
        <v>30</v>
      </c>
      <c r="I203" t="s">
        <v>16</v>
      </c>
      <c r="J203">
        <v>5.9268885E-2</v>
      </c>
      <c r="K203">
        <v>20.25</v>
      </c>
      <c r="L203">
        <v>246.446</v>
      </c>
      <c r="M203">
        <v>5</v>
      </c>
    </row>
    <row r="204" spans="1:13" x14ac:dyDescent="0.2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2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2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2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25">
      <c r="A208" t="s">
        <v>17</v>
      </c>
      <c r="B208">
        <v>207</v>
      </c>
      <c r="C208" t="s">
        <v>245</v>
      </c>
      <c r="D208" t="s">
        <v>64</v>
      </c>
      <c r="E208">
        <v>2020</v>
      </c>
      <c r="F208" t="s">
        <v>37</v>
      </c>
      <c r="G208" t="s">
        <v>34</v>
      </c>
      <c r="H208" t="s">
        <v>30</v>
      </c>
      <c r="I208" t="s">
        <v>16</v>
      </c>
      <c r="J208">
        <v>0.111931193</v>
      </c>
      <c r="K208">
        <v>17.75</v>
      </c>
      <c r="L208">
        <v>108.8912</v>
      </c>
      <c r="M208">
        <v>5</v>
      </c>
    </row>
    <row r="209" spans="1:13" x14ac:dyDescent="0.2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2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2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2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25">
      <c r="A213" t="s">
        <v>10</v>
      </c>
      <c r="B213">
        <v>212</v>
      </c>
      <c r="C213" t="s">
        <v>250</v>
      </c>
      <c r="D213" t="s">
        <v>28</v>
      </c>
      <c r="E213">
        <v>2015</v>
      </c>
      <c r="F213" t="s">
        <v>33</v>
      </c>
      <c r="G213" t="s">
        <v>34</v>
      </c>
      <c r="H213" t="s">
        <v>30</v>
      </c>
      <c r="I213" t="s">
        <v>16</v>
      </c>
      <c r="J213">
        <v>3.0905215E-2</v>
      </c>
      <c r="K213">
        <v>8.42</v>
      </c>
      <c r="L213">
        <v>227.6352</v>
      </c>
      <c r="M213">
        <v>5</v>
      </c>
    </row>
    <row r="214" spans="1:13" x14ac:dyDescent="0.2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25">
      <c r="A215" t="s">
        <v>10</v>
      </c>
      <c r="B215">
        <v>214</v>
      </c>
      <c r="C215" t="s">
        <v>252</v>
      </c>
      <c r="D215" t="s">
        <v>28</v>
      </c>
      <c r="E215">
        <v>2015</v>
      </c>
      <c r="F215" t="s">
        <v>33</v>
      </c>
      <c r="G215" t="s">
        <v>34</v>
      </c>
      <c r="H215" t="s">
        <v>30</v>
      </c>
      <c r="I215" t="s">
        <v>16</v>
      </c>
      <c r="J215">
        <v>1.2036432E-2</v>
      </c>
      <c r="K215">
        <v>17.2</v>
      </c>
      <c r="L215">
        <v>165.7184</v>
      </c>
      <c r="M215">
        <v>5</v>
      </c>
    </row>
    <row r="216" spans="1:13" x14ac:dyDescent="0.2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2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2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2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2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2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2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25">
      <c r="A223" t="s">
        <v>10</v>
      </c>
      <c r="B223">
        <v>222</v>
      </c>
      <c r="C223" t="s">
        <v>259</v>
      </c>
      <c r="D223" t="s">
        <v>48</v>
      </c>
      <c r="E223">
        <v>2015</v>
      </c>
      <c r="F223" t="s">
        <v>33</v>
      </c>
      <c r="G223" t="s">
        <v>34</v>
      </c>
      <c r="H223" t="s">
        <v>30</v>
      </c>
      <c r="I223" t="s">
        <v>16</v>
      </c>
      <c r="J223">
        <v>0</v>
      </c>
      <c r="K223">
        <v>6.61</v>
      </c>
      <c r="L223">
        <v>186.4898</v>
      </c>
      <c r="M223">
        <v>5</v>
      </c>
    </row>
    <row r="224" spans="1:13" x14ac:dyDescent="0.2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2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2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2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2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2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2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2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2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2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2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2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2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2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2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2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25">
      <c r="A240" t="s">
        <v>10</v>
      </c>
      <c r="B240">
        <v>239</v>
      </c>
      <c r="C240" t="s">
        <v>130</v>
      </c>
      <c r="D240" t="s">
        <v>54</v>
      </c>
      <c r="E240">
        <v>2020</v>
      </c>
      <c r="F240" t="s">
        <v>37</v>
      </c>
      <c r="G240" t="s">
        <v>34</v>
      </c>
      <c r="H240" t="s">
        <v>15</v>
      </c>
      <c r="I240" t="s">
        <v>16</v>
      </c>
      <c r="J240">
        <v>0</v>
      </c>
      <c r="K240">
        <v>13.65</v>
      </c>
      <c r="L240">
        <v>36.653199999999998</v>
      </c>
      <c r="M240">
        <v>5</v>
      </c>
    </row>
    <row r="241" spans="1:13" x14ac:dyDescent="0.2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2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2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2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2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2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2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2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2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2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2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2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2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2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2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2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2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2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2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2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2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2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2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2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2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2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2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2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2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2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2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2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2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25">
      <c r="A274" t="s">
        <v>17</v>
      </c>
      <c r="B274">
        <v>273</v>
      </c>
      <c r="C274" t="s">
        <v>302</v>
      </c>
      <c r="D274" t="s">
        <v>42</v>
      </c>
      <c r="E274">
        <v>2017</v>
      </c>
      <c r="F274" t="s">
        <v>50</v>
      </c>
      <c r="G274" t="s">
        <v>34</v>
      </c>
      <c r="H274" t="s">
        <v>26</v>
      </c>
      <c r="I274" t="s">
        <v>16</v>
      </c>
      <c r="J274">
        <v>0</v>
      </c>
      <c r="K274">
        <v>18.75</v>
      </c>
      <c r="L274">
        <v>213.3218</v>
      </c>
      <c r="M274">
        <v>5</v>
      </c>
    </row>
    <row r="275" spans="1:13" x14ac:dyDescent="0.2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2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2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2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2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2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2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2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2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2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25">
      <c r="A285" t="s">
        <v>10</v>
      </c>
      <c r="B285">
        <v>284</v>
      </c>
      <c r="C285" t="s">
        <v>311</v>
      </c>
      <c r="D285" t="s">
        <v>95</v>
      </c>
      <c r="E285">
        <v>2017</v>
      </c>
      <c r="F285" t="s">
        <v>50</v>
      </c>
      <c r="G285" t="s">
        <v>34</v>
      </c>
      <c r="H285" t="s">
        <v>26</v>
      </c>
      <c r="I285" t="s">
        <v>16</v>
      </c>
      <c r="J285">
        <v>5.8719726E-2</v>
      </c>
      <c r="K285">
        <v>11.65</v>
      </c>
      <c r="L285">
        <v>171.1422</v>
      </c>
      <c r="M285">
        <v>5</v>
      </c>
    </row>
    <row r="286" spans="1:13" x14ac:dyDescent="0.2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2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2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2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2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2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2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2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2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2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2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2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2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2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2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2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2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2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2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25">
      <c r="A305" t="s">
        <v>17</v>
      </c>
      <c r="B305">
        <v>304</v>
      </c>
      <c r="C305" t="s">
        <v>328</v>
      </c>
      <c r="D305" t="s">
        <v>42</v>
      </c>
      <c r="E305">
        <v>2011</v>
      </c>
      <c r="F305" t="s">
        <v>39</v>
      </c>
      <c r="G305" t="s">
        <v>21</v>
      </c>
      <c r="H305" t="s">
        <v>15</v>
      </c>
      <c r="I305" t="s">
        <v>40</v>
      </c>
      <c r="J305">
        <v>0.211306673</v>
      </c>
      <c r="K305">
        <v>17</v>
      </c>
      <c r="L305">
        <v>125.1362</v>
      </c>
      <c r="M305">
        <v>5</v>
      </c>
    </row>
    <row r="306" spans="1:13" x14ac:dyDescent="0.2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2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2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2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2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25">
      <c r="A311" t="s">
        <v>17</v>
      </c>
      <c r="B311">
        <v>310</v>
      </c>
      <c r="C311" t="s">
        <v>181</v>
      </c>
      <c r="D311" t="s">
        <v>32</v>
      </c>
      <c r="E311">
        <v>2011</v>
      </c>
      <c r="F311" t="s">
        <v>39</v>
      </c>
      <c r="G311" t="s">
        <v>21</v>
      </c>
      <c r="H311" t="s">
        <v>30</v>
      </c>
      <c r="I311" t="s">
        <v>40</v>
      </c>
      <c r="J311">
        <v>5.1544658E-2</v>
      </c>
      <c r="K311">
        <v>13.85</v>
      </c>
      <c r="L311">
        <v>142.5154</v>
      </c>
      <c r="M311">
        <v>5</v>
      </c>
    </row>
    <row r="312" spans="1:13" x14ac:dyDescent="0.2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2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2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2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2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2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2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2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2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25">
      <c r="A321" t="s">
        <v>17</v>
      </c>
      <c r="B321">
        <v>320</v>
      </c>
      <c r="C321" t="s">
        <v>343</v>
      </c>
      <c r="D321" t="s">
        <v>57</v>
      </c>
      <c r="E321">
        <v>2014</v>
      </c>
      <c r="F321" t="s">
        <v>29</v>
      </c>
      <c r="G321" t="s">
        <v>21</v>
      </c>
      <c r="H321" t="s">
        <v>30</v>
      </c>
      <c r="I321" t="s">
        <v>16</v>
      </c>
      <c r="J321">
        <v>2.0698674E-2</v>
      </c>
      <c r="K321">
        <v>13.15</v>
      </c>
      <c r="L321">
        <v>86.3566</v>
      </c>
      <c r="M321">
        <v>5</v>
      </c>
    </row>
    <row r="322" spans="1:13" x14ac:dyDescent="0.25">
      <c r="A322" t="s">
        <v>17</v>
      </c>
      <c r="B322">
        <v>321</v>
      </c>
      <c r="C322" t="s">
        <v>98</v>
      </c>
      <c r="D322" t="s">
        <v>67</v>
      </c>
      <c r="E322">
        <v>2014</v>
      </c>
      <c r="F322" t="s">
        <v>29</v>
      </c>
      <c r="G322" t="s">
        <v>21</v>
      </c>
      <c r="H322" t="s">
        <v>30</v>
      </c>
      <c r="I322" t="s">
        <v>16</v>
      </c>
      <c r="J322">
        <v>2.8393623999999999E-2</v>
      </c>
      <c r="K322">
        <v>8.93</v>
      </c>
      <c r="L322">
        <v>153.434</v>
      </c>
      <c r="M322">
        <v>5</v>
      </c>
    </row>
    <row r="323" spans="1:13" x14ac:dyDescent="0.2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2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25">
      <c r="A325" t="s">
        <v>17</v>
      </c>
      <c r="B325">
        <v>324</v>
      </c>
      <c r="C325" t="s">
        <v>346</v>
      </c>
      <c r="D325" t="s">
        <v>24</v>
      </c>
      <c r="E325">
        <v>2014</v>
      </c>
      <c r="F325" t="s">
        <v>29</v>
      </c>
      <c r="G325" t="s">
        <v>21</v>
      </c>
      <c r="H325" t="s">
        <v>30</v>
      </c>
      <c r="I325" t="s">
        <v>16</v>
      </c>
      <c r="J325">
        <v>0.124348482</v>
      </c>
      <c r="K325">
        <v>18</v>
      </c>
      <c r="L325">
        <v>118.3124</v>
      </c>
      <c r="M325">
        <v>5</v>
      </c>
    </row>
    <row r="326" spans="1:13" x14ac:dyDescent="0.2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2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2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2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2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2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2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25">
      <c r="A333" t="s">
        <v>17</v>
      </c>
      <c r="B333">
        <v>332</v>
      </c>
      <c r="C333" t="s">
        <v>352</v>
      </c>
      <c r="D333" t="s">
        <v>42</v>
      </c>
      <c r="E333">
        <v>2014</v>
      </c>
      <c r="F333" t="s">
        <v>29</v>
      </c>
      <c r="G333" t="s">
        <v>21</v>
      </c>
      <c r="H333" t="s">
        <v>30</v>
      </c>
      <c r="I333" t="s">
        <v>16</v>
      </c>
      <c r="J333">
        <v>0.160529322</v>
      </c>
      <c r="K333">
        <v>15.7</v>
      </c>
      <c r="L333">
        <v>59.2562</v>
      </c>
      <c r="M333">
        <v>5</v>
      </c>
    </row>
    <row r="334" spans="1:13" x14ac:dyDescent="0.2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2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25">
      <c r="A336" t="s">
        <v>17</v>
      </c>
      <c r="B336">
        <v>335</v>
      </c>
      <c r="C336" t="s">
        <v>219</v>
      </c>
      <c r="D336" t="s">
        <v>48</v>
      </c>
      <c r="E336">
        <v>2014</v>
      </c>
      <c r="F336" t="s">
        <v>29</v>
      </c>
      <c r="G336" t="s">
        <v>21</v>
      </c>
      <c r="H336" t="s">
        <v>30</v>
      </c>
      <c r="I336" t="s">
        <v>16</v>
      </c>
      <c r="J336">
        <v>3.315162E-2</v>
      </c>
      <c r="K336">
        <v>12.85</v>
      </c>
      <c r="L336">
        <v>170.6422</v>
      </c>
      <c r="M336">
        <v>5</v>
      </c>
    </row>
    <row r="337" spans="1:13" x14ac:dyDescent="0.2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2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2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2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2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2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25">
      <c r="A343" t="s">
        <v>10</v>
      </c>
      <c r="B343">
        <v>342</v>
      </c>
      <c r="C343" t="s">
        <v>360</v>
      </c>
      <c r="D343" t="s">
        <v>12</v>
      </c>
      <c r="E343">
        <v>2014</v>
      </c>
      <c r="F343" t="s">
        <v>29</v>
      </c>
      <c r="G343" t="s">
        <v>21</v>
      </c>
      <c r="H343" t="s">
        <v>30</v>
      </c>
      <c r="I343" t="s">
        <v>16</v>
      </c>
      <c r="J343">
        <v>0</v>
      </c>
      <c r="K343">
        <v>10.3</v>
      </c>
      <c r="L343">
        <v>115.0176</v>
      </c>
      <c r="M343">
        <v>5</v>
      </c>
    </row>
    <row r="344" spans="1:13" x14ac:dyDescent="0.25">
      <c r="A344" t="s">
        <v>10</v>
      </c>
      <c r="B344">
        <v>343</v>
      </c>
      <c r="C344" t="s">
        <v>361</v>
      </c>
      <c r="D344" t="s">
        <v>12</v>
      </c>
      <c r="E344">
        <v>2014</v>
      </c>
      <c r="F344" t="s">
        <v>29</v>
      </c>
      <c r="G344" t="s">
        <v>21</v>
      </c>
      <c r="H344" t="s">
        <v>30</v>
      </c>
      <c r="I344" t="s">
        <v>16</v>
      </c>
      <c r="J344">
        <v>0.152001201</v>
      </c>
      <c r="K344">
        <v>12.85</v>
      </c>
      <c r="L344">
        <v>252.3382</v>
      </c>
      <c r="M344">
        <v>5</v>
      </c>
    </row>
    <row r="345" spans="1:13" x14ac:dyDescent="0.25">
      <c r="A345" t="s">
        <v>10</v>
      </c>
      <c r="B345">
        <v>344</v>
      </c>
      <c r="C345" t="s">
        <v>362</v>
      </c>
      <c r="D345" t="s">
        <v>12</v>
      </c>
      <c r="E345">
        <v>2014</v>
      </c>
      <c r="F345" t="s">
        <v>29</v>
      </c>
      <c r="G345" t="s">
        <v>21</v>
      </c>
      <c r="H345" t="s">
        <v>30</v>
      </c>
      <c r="I345" t="s">
        <v>16</v>
      </c>
      <c r="J345">
        <v>4.2923071E-2</v>
      </c>
      <c r="K345">
        <v>14.6</v>
      </c>
      <c r="L345">
        <v>109.8254</v>
      </c>
      <c r="M345">
        <v>5</v>
      </c>
    </row>
    <row r="346" spans="1:13" x14ac:dyDescent="0.2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2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2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2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2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2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2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2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2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2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2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2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2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2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2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25">
      <c r="A361" t="s">
        <v>17</v>
      </c>
      <c r="B361">
        <v>360</v>
      </c>
      <c r="C361" t="s">
        <v>375</v>
      </c>
      <c r="D361" t="s">
        <v>61</v>
      </c>
      <c r="E361">
        <v>2022</v>
      </c>
      <c r="F361" t="s">
        <v>20</v>
      </c>
      <c r="G361" t="s">
        <v>21</v>
      </c>
      <c r="H361" t="s">
        <v>15</v>
      </c>
      <c r="I361" t="s">
        <v>22</v>
      </c>
      <c r="J361">
        <v>4.4430561E-2</v>
      </c>
      <c r="K361">
        <v>18.25</v>
      </c>
      <c r="L361">
        <v>174.208</v>
      </c>
      <c r="M361">
        <v>5</v>
      </c>
    </row>
    <row r="362" spans="1:13" x14ac:dyDescent="0.2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2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2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2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2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2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2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2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25">
      <c r="A370" t="s">
        <v>17</v>
      </c>
      <c r="B370">
        <v>369</v>
      </c>
      <c r="C370" t="s">
        <v>383</v>
      </c>
      <c r="D370" t="s">
        <v>54</v>
      </c>
      <c r="E370">
        <v>2022</v>
      </c>
      <c r="F370" t="s">
        <v>20</v>
      </c>
      <c r="G370" t="s">
        <v>21</v>
      </c>
      <c r="H370" t="s">
        <v>15</v>
      </c>
      <c r="I370" t="s">
        <v>22</v>
      </c>
      <c r="J370">
        <v>0.123531974</v>
      </c>
      <c r="K370">
        <v>12.65</v>
      </c>
      <c r="L370">
        <v>108.2938</v>
      </c>
      <c r="M370">
        <v>5</v>
      </c>
    </row>
    <row r="371" spans="1:13" x14ac:dyDescent="0.2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2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2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2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2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25">
      <c r="A376" t="s">
        <v>17</v>
      </c>
      <c r="B376">
        <v>375</v>
      </c>
      <c r="C376" t="s">
        <v>388</v>
      </c>
      <c r="D376" t="s">
        <v>48</v>
      </c>
      <c r="E376">
        <v>2022</v>
      </c>
      <c r="F376" t="s">
        <v>20</v>
      </c>
      <c r="G376" t="s">
        <v>21</v>
      </c>
      <c r="H376" t="s">
        <v>15</v>
      </c>
      <c r="I376" t="s">
        <v>22</v>
      </c>
      <c r="J376">
        <v>0.100055625</v>
      </c>
      <c r="K376">
        <v>10</v>
      </c>
      <c r="L376">
        <v>113.3544</v>
      </c>
      <c r="M376">
        <v>5</v>
      </c>
    </row>
    <row r="377" spans="1:13" x14ac:dyDescent="0.2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2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2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2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25">
      <c r="A381" t="s">
        <v>17</v>
      </c>
      <c r="B381">
        <v>380</v>
      </c>
      <c r="C381" t="s">
        <v>392</v>
      </c>
      <c r="D381" t="s">
        <v>32</v>
      </c>
      <c r="E381">
        <v>2022</v>
      </c>
      <c r="F381" t="s">
        <v>20</v>
      </c>
      <c r="G381" t="s">
        <v>21</v>
      </c>
      <c r="H381" t="s">
        <v>15</v>
      </c>
      <c r="I381" t="s">
        <v>22</v>
      </c>
      <c r="J381">
        <v>0</v>
      </c>
      <c r="K381">
        <v>7.97</v>
      </c>
      <c r="L381">
        <v>172.04220000000001</v>
      </c>
      <c r="M381">
        <v>5</v>
      </c>
    </row>
    <row r="382" spans="1:13" x14ac:dyDescent="0.2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2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2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2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25">
      <c r="A386" t="s">
        <v>10</v>
      </c>
      <c r="B386">
        <v>385</v>
      </c>
      <c r="C386" t="s">
        <v>395</v>
      </c>
      <c r="D386" t="s">
        <v>28</v>
      </c>
      <c r="E386">
        <v>2022</v>
      </c>
      <c r="F386" t="s">
        <v>20</v>
      </c>
      <c r="G386" t="s">
        <v>21</v>
      </c>
      <c r="H386" t="s">
        <v>15</v>
      </c>
      <c r="I386" t="s">
        <v>22</v>
      </c>
      <c r="J386">
        <v>0</v>
      </c>
      <c r="K386">
        <v>14.5</v>
      </c>
      <c r="L386">
        <v>41.045400000000001</v>
      </c>
      <c r="M386">
        <v>5</v>
      </c>
    </row>
    <row r="387" spans="1:13" x14ac:dyDescent="0.25">
      <c r="A387" t="s">
        <v>10</v>
      </c>
      <c r="B387">
        <v>386</v>
      </c>
      <c r="C387" t="s">
        <v>396</v>
      </c>
      <c r="D387" t="s">
        <v>28</v>
      </c>
      <c r="E387">
        <v>2022</v>
      </c>
      <c r="F387" t="s">
        <v>20</v>
      </c>
      <c r="G387" t="s">
        <v>21</v>
      </c>
      <c r="H387" t="s">
        <v>15</v>
      </c>
      <c r="I387" t="s">
        <v>22</v>
      </c>
      <c r="J387">
        <v>0.16209305900000001</v>
      </c>
      <c r="K387">
        <v>15</v>
      </c>
      <c r="L387">
        <v>182.5266</v>
      </c>
      <c r="M387">
        <v>5</v>
      </c>
    </row>
    <row r="388" spans="1:13" x14ac:dyDescent="0.25">
      <c r="A388" t="s">
        <v>10</v>
      </c>
      <c r="B388">
        <v>387</v>
      </c>
      <c r="C388" t="s">
        <v>397</v>
      </c>
      <c r="D388" t="s">
        <v>67</v>
      </c>
      <c r="E388">
        <v>2022</v>
      </c>
      <c r="F388" t="s">
        <v>20</v>
      </c>
      <c r="G388" t="s">
        <v>21</v>
      </c>
      <c r="H388" t="s">
        <v>15</v>
      </c>
      <c r="I388" t="s">
        <v>22</v>
      </c>
      <c r="J388">
        <v>0.184041545</v>
      </c>
      <c r="K388">
        <v>18.25</v>
      </c>
      <c r="L388">
        <v>110.157</v>
      </c>
      <c r="M388">
        <v>5</v>
      </c>
    </row>
    <row r="389" spans="1:13" x14ac:dyDescent="0.2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2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2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2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2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2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25">
      <c r="A395" t="s">
        <v>17</v>
      </c>
      <c r="B395">
        <v>394</v>
      </c>
      <c r="C395" t="s">
        <v>201</v>
      </c>
      <c r="D395" t="s">
        <v>28</v>
      </c>
      <c r="E395">
        <v>2018</v>
      </c>
      <c r="F395" t="s">
        <v>45</v>
      </c>
      <c r="G395" t="s">
        <v>21</v>
      </c>
      <c r="H395" t="s">
        <v>15</v>
      </c>
      <c r="I395" t="s">
        <v>46</v>
      </c>
      <c r="J395">
        <v>8.9243504000000001E-2</v>
      </c>
      <c r="L395">
        <v>139.24959999999999</v>
      </c>
      <c r="M395">
        <v>5</v>
      </c>
    </row>
    <row r="396" spans="1:13" x14ac:dyDescent="0.25">
      <c r="A396" t="s">
        <v>17</v>
      </c>
      <c r="B396">
        <v>395</v>
      </c>
      <c r="C396" t="s">
        <v>404</v>
      </c>
      <c r="D396" t="s">
        <v>28</v>
      </c>
      <c r="E396">
        <v>2018</v>
      </c>
      <c r="F396" t="s">
        <v>45</v>
      </c>
      <c r="G396" t="s">
        <v>21</v>
      </c>
      <c r="H396" t="s">
        <v>15</v>
      </c>
      <c r="I396" t="s">
        <v>46</v>
      </c>
      <c r="J396">
        <v>2.6552056000000001E-2</v>
      </c>
      <c r="L396">
        <v>56.224600000000002</v>
      </c>
      <c r="M396">
        <v>5</v>
      </c>
    </row>
    <row r="397" spans="1:13" x14ac:dyDescent="0.25">
      <c r="A397" t="s">
        <v>17</v>
      </c>
      <c r="B397">
        <v>396</v>
      </c>
      <c r="C397" t="s">
        <v>405</v>
      </c>
      <c r="D397" t="s">
        <v>24</v>
      </c>
      <c r="E397">
        <v>2018</v>
      </c>
      <c r="F397" t="s">
        <v>45</v>
      </c>
      <c r="G397" t="s">
        <v>21</v>
      </c>
      <c r="H397" t="s">
        <v>15</v>
      </c>
      <c r="I397" t="s">
        <v>46</v>
      </c>
      <c r="J397">
        <v>8.7929070000000008E-3</v>
      </c>
      <c r="L397">
        <v>96.738399999999999</v>
      </c>
      <c r="M397">
        <v>5</v>
      </c>
    </row>
    <row r="398" spans="1:13" x14ac:dyDescent="0.25">
      <c r="A398" t="s">
        <v>17</v>
      </c>
      <c r="B398">
        <v>397</v>
      </c>
      <c r="C398" t="s">
        <v>406</v>
      </c>
      <c r="D398" t="s">
        <v>24</v>
      </c>
      <c r="E398">
        <v>2018</v>
      </c>
      <c r="F398" t="s">
        <v>45</v>
      </c>
      <c r="G398" t="s">
        <v>21</v>
      </c>
      <c r="H398" t="s">
        <v>15</v>
      </c>
      <c r="I398" t="s">
        <v>46</v>
      </c>
      <c r="J398">
        <v>5.3038775000000003E-2</v>
      </c>
      <c r="L398">
        <v>59.590400000000002</v>
      </c>
      <c r="M398">
        <v>5</v>
      </c>
    </row>
    <row r="399" spans="1:13" x14ac:dyDescent="0.25">
      <c r="A399" t="s">
        <v>17</v>
      </c>
      <c r="B399">
        <v>398</v>
      </c>
      <c r="C399" t="s">
        <v>407</v>
      </c>
      <c r="D399" t="s">
        <v>24</v>
      </c>
      <c r="E399">
        <v>2018</v>
      </c>
      <c r="F399" t="s">
        <v>45</v>
      </c>
      <c r="G399" t="s">
        <v>21</v>
      </c>
      <c r="H399" t="s">
        <v>15</v>
      </c>
      <c r="I399" t="s">
        <v>46</v>
      </c>
      <c r="J399">
        <v>3.2470107999999998E-2</v>
      </c>
      <c r="L399">
        <v>148.9392</v>
      </c>
      <c r="M399">
        <v>5</v>
      </c>
    </row>
    <row r="400" spans="1:13" x14ac:dyDescent="0.25">
      <c r="A400" t="s">
        <v>17</v>
      </c>
      <c r="B400">
        <v>399</v>
      </c>
      <c r="C400" t="s">
        <v>408</v>
      </c>
      <c r="D400" t="s">
        <v>24</v>
      </c>
      <c r="E400">
        <v>2018</v>
      </c>
      <c r="F400" t="s">
        <v>45</v>
      </c>
      <c r="G400" t="s">
        <v>21</v>
      </c>
      <c r="H400" t="s">
        <v>15</v>
      </c>
      <c r="I400" t="s">
        <v>46</v>
      </c>
      <c r="J400">
        <v>9.5331432999999993E-2</v>
      </c>
      <c r="L400">
        <v>125.56780000000001</v>
      </c>
      <c r="M400">
        <v>5</v>
      </c>
    </row>
    <row r="401" spans="1:13" x14ac:dyDescent="0.25">
      <c r="A401" t="s">
        <v>17</v>
      </c>
      <c r="B401">
        <v>400</v>
      </c>
      <c r="C401" t="s">
        <v>409</v>
      </c>
      <c r="D401" t="s">
        <v>12</v>
      </c>
      <c r="E401">
        <v>2018</v>
      </c>
      <c r="F401" t="s">
        <v>45</v>
      </c>
      <c r="G401" t="s">
        <v>21</v>
      </c>
      <c r="H401" t="s">
        <v>15</v>
      </c>
      <c r="I401" t="s">
        <v>46</v>
      </c>
      <c r="J401">
        <v>0</v>
      </c>
      <c r="L401">
        <v>231.96420000000001</v>
      </c>
      <c r="M401">
        <v>5</v>
      </c>
    </row>
    <row r="402" spans="1:13" x14ac:dyDescent="0.25">
      <c r="A402" t="s">
        <v>17</v>
      </c>
      <c r="B402">
        <v>401</v>
      </c>
      <c r="C402" t="s">
        <v>43</v>
      </c>
      <c r="D402" t="s">
        <v>12</v>
      </c>
      <c r="E402">
        <v>2018</v>
      </c>
      <c r="F402" t="s">
        <v>45</v>
      </c>
      <c r="G402" t="s">
        <v>21</v>
      </c>
      <c r="H402" t="s">
        <v>15</v>
      </c>
      <c r="I402" t="s">
        <v>46</v>
      </c>
      <c r="J402">
        <v>2.4032484E-2</v>
      </c>
      <c r="L402">
        <v>124.973</v>
      </c>
      <c r="M402">
        <v>5</v>
      </c>
    </row>
    <row r="403" spans="1:13" x14ac:dyDescent="0.25">
      <c r="A403" t="s">
        <v>17</v>
      </c>
      <c r="B403">
        <v>402</v>
      </c>
      <c r="C403" t="s">
        <v>60</v>
      </c>
      <c r="D403" t="s">
        <v>61</v>
      </c>
      <c r="E403">
        <v>2018</v>
      </c>
      <c r="F403" t="s">
        <v>45</v>
      </c>
      <c r="G403" t="s">
        <v>21</v>
      </c>
      <c r="H403" t="s">
        <v>15</v>
      </c>
      <c r="I403" t="s">
        <v>46</v>
      </c>
      <c r="J403">
        <v>1.6745263999999999E-2</v>
      </c>
      <c r="L403">
        <v>180.76599999999999</v>
      </c>
      <c r="M403">
        <v>5</v>
      </c>
    </row>
    <row r="404" spans="1:13" x14ac:dyDescent="0.25">
      <c r="A404" t="s">
        <v>17</v>
      </c>
      <c r="B404">
        <v>403</v>
      </c>
      <c r="C404" t="s">
        <v>410</v>
      </c>
      <c r="D404" t="s">
        <v>19</v>
      </c>
      <c r="E404">
        <v>2018</v>
      </c>
      <c r="F404" t="s">
        <v>45</v>
      </c>
      <c r="G404" t="s">
        <v>21</v>
      </c>
      <c r="H404" t="s">
        <v>15</v>
      </c>
      <c r="I404" t="s">
        <v>46</v>
      </c>
      <c r="J404">
        <v>5.8198141000000002E-2</v>
      </c>
      <c r="L404">
        <v>110.45440000000001</v>
      </c>
      <c r="M404">
        <v>5</v>
      </c>
    </row>
    <row r="405" spans="1:13" x14ac:dyDescent="0.25">
      <c r="A405" t="s">
        <v>17</v>
      </c>
      <c r="B405">
        <v>404</v>
      </c>
      <c r="C405" t="s">
        <v>411</v>
      </c>
      <c r="D405" t="s">
        <v>42</v>
      </c>
      <c r="E405">
        <v>2018</v>
      </c>
      <c r="F405" t="s">
        <v>45</v>
      </c>
      <c r="G405" t="s">
        <v>21</v>
      </c>
      <c r="H405" t="s">
        <v>15</v>
      </c>
      <c r="I405" t="s">
        <v>46</v>
      </c>
      <c r="J405">
        <v>9.2564193000000003E-2</v>
      </c>
      <c r="L405">
        <v>53.495600000000003</v>
      </c>
      <c r="M405">
        <v>5</v>
      </c>
    </row>
    <row r="406" spans="1:13" x14ac:dyDescent="0.25">
      <c r="A406" t="s">
        <v>17</v>
      </c>
      <c r="B406">
        <v>405</v>
      </c>
      <c r="C406" t="s">
        <v>412</v>
      </c>
      <c r="D406" t="s">
        <v>42</v>
      </c>
      <c r="E406">
        <v>2018</v>
      </c>
      <c r="F406" t="s">
        <v>45</v>
      </c>
      <c r="G406" t="s">
        <v>21</v>
      </c>
      <c r="H406" t="s">
        <v>15</v>
      </c>
      <c r="I406" t="s">
        <v>46</v>
      </c>
      <c r="J406">
        <v>0.12929931</v>
      </c>
      <c r="L406">
        <v>178.23699999999999</v>
      </c>
      <c r="M406">
        <v>5</v>
      </c>
    </row>
    <row r="407" spans="1:13" x14ac:dyDescent="0.25">
      <c r="A407" t="s">
        <v>17</v>
      </c>
      <c r="B407">
        <v>406</v>
      </c>
      <c r="C407" t="s">
        <v>413</v>
      </c>
      <c r="D407" t="s">
        <v>42</v>
      </c>
      <c r="E407">
        <v>2018</v>
      </c>
      <c r="F407" t="s">
        <v>45</v>
      </c>
      <c r="G407" t="s">
        <v>21</v>
      </c>
      <c r="H407" t="s">
        <v>15</v>
      </c>
      <c r="I407" t="s">
        <v>46</v>
      </c>
      <c r="J407">
        <v>7.3879939000000006E-2</v>
      </c>
      <c r="L407">
        <v>94.046199999999999</v>
      </c>
      <c r="M407">
        <v>5</v>
      </c>
    </row>
    <row r="408" spans="1:13" x14ac:dyDescent="0.25">
      <c r="A408" t="s">
        <v>17</v>
      </c>
      <c r="B408">
        <v>407</v>
      </c>
      <c r="C408" t="s">
        <v>380</v>
      </c>
      <c r="D408" t="s">
        <v>42</v>
      </c>
      <c r="E408">
        <v>2018</v>
      </c>
      <c r="F408" t="s">
        <v>45</v>
      </c>
      <c r="G408" t="s">
        <v>21</v>
      </c>
      <c r="H408" t="s">
        <v>15</v>
      </c>
      <c r="I408" t="s">
        <v>46</v>
      </c>
      <c r="J408">
        <v>7.6183666999999997E-2</v>
      </c>
      <c r="L408">
        <v>245.64599999999999</v>
      </c>
      <c r="M408">
        <v>5</v>
      </c>
    </row>
    <row r="409" spans="1:13" x14ac:dyDescent="0.25">
      <c r="A409" t="s">
        <v>17</v>
      </c>
      <c r="B409">
        <v>408</v>
      </c>
      <c r="C409" t="s">
        <v>115</v>
      </c>
      <c r="D409" t="s">
        <v>42</v>
      </c>
      <c r="E409">
        <v>2018</v>
      </c>
      <c r="F409" t="s">
        <v>45</v>
      </c>
      <c r="G409" t="s">
        <v>21</v>
      </c>
      <c r="H409" t="s">
        <v>15</v>
      </c>
      <c r="I409" t="s">
        <v>46</v>
      </c>
      <c r="J409">
        <v>6.6969525000000002E-2</v>
      </c>
      <c r="L409">
        <v>39.279600000000002</v>
      </c>
      <c r="M409">
        <v>5</v>
      </c>
    </row>
    <row r="410" spans="1:13" x14ac:dyDescent="0.25">
      <c r="A410" t="s">
        <v>17</v>
      </c>
      <c r="B410">
        <v>409</v>
      </c>
      <c r="C410" t="s">
        <v>382</v>
      </c>
      <c r="D410" t="s">
        <v>42</v>
      </c>
      <c r="E410">
        <v>2018</v>
      </c>
      <c r="F410" t="s">
        <v>45</v>
      </c>
      <c r="G410" t="s">
        <v>21</v>
      </c>
      <c r="H410" t="s">
        <v>15</v>
      </c>
      <c r="I410" t="s">
        <v>46</v>
      </c>
      <c r="J410">
        <v>1.4153743E-2</v>
      </c>
      <c r="L410">
        <v>145.64179999999999</v>
      </c>
      <c r="M410">
        <v>5</v>
      </c>
    </row>
    <row r="411" spans="1:13" x14ac:dyDescent="0.25">
      <c r="A411" t="s">
        <v>17</v>
      </c>
      <c r="B411">
        <v>410</v>
      </c>
      <c r="C411" t="s">
        <v>414</v>
      </c>
      <c r="D411" t="s">
        <v>42</v>
      </c>
      <c r="E411">
        <v>2018</v>
      </c>
      <c r="F411" t="s">
        <v>45</v>
      </c>
      <c r="G411" t="s">
        <v>21</v>
      </c>
      <c r="H411" t="s">
        <v>15</v>
      </c>
      <c r="I411" t="s">
        <v>46</v>
      </c>
      <c r="J411">
        <v>1.9412192000000002E-2</v>
      </c>
      <c r="L411">
        <v>166.54740000000001</v>
      </c>
      <c r="M411">
        <v>5</v>
      </c>
    </row>
    <row r="412" spans="1:13" x14ac:dyDescent="0.25">
      <c r="A412" t="s">
        <v>17</v>
      </c>
      <c r="B412">
        <v>411</v>
      </c>
      <c r="C412" t="s">
        <v>415</v>
      </c>
      <c r="D412" t="s">
        <v>64</v>
      </c>
      <c r="E412">
        <v>2018</v>
      </c>
      <c r="F412" t="s">
        <v>45</v>
      </c>
      <c r="G412" t="s">
        <v>21</v>
      </c>
      <c r="H412" t="s">
        <v>15</v>
      </c>
      <c r="I412" t="s">
        <v>46</v>
      </c>
      <c r="J412">
        <v>0.117607719</v>
      </c>
      <c r="L412">
        <v>55.258800000000001</v>
      </c>
      <c r="M412">
        <v>5</v>
      </c>
    </row>
    <row r="413" spans="1:13" x14ac:dyDescent="0.25">
      <c r="A413" t="s">
        <v>17</v>
      </c>
      <c r="B413">
        <v>412</v>
      </c>
      <c r="C413" t="s">
        <v>416</v>
      </c>
      <c r="D413" t="s">
        <v>48</v>
      </c>
      <c r="E413">
        <v>2018</v>
      </c>
      <c r="F413" t="s">
        <v>45</v>
      </c>
      <c r="G413" t="s">
        <v>21</v>
      </c>
      <c r="H413" t="s">
        <v>15</v>
      </c>
      <c r="I413" t="s">
        <v>46</v>
      </c>
      <c r="J413">
        <v>0.14057197099999999</v>
      </c>
      <c r="L413">
        <v>154.7998</v>
      </c>
      <c r="M413">
        <v>5</v>
      </c>
    </row>
    <row r="414" spans="1:13" x14ac:dyDescent="0.25">
      <c r="A414" t="s">
        <v>17</v>
      </c>
      <c r="B414">
        <v>413</v>
      </c>
      <c r="C414" t="s">
        <v>417</v>
      </c>
      <c r="D414" t="s">
        <v>48</v>
      </c>
      <c r="E414">
        <v>2018</v>
      </c>
      <c r="F414" t="s">
        <v>45</v>
      </c>
      <c r="G414" t="s">
        <v>21</v>
      </c>
      <c r="H414" t="s">
        <v>15</v>
      </c>
      <c r="I414" t="s">
        <v>46</v>
      </c>
      <c r="J414">
        <v>9.9478450999999996E-2</v>
      </c>
      <c r="L414">
        <v>194.4452</v>
      </c>
      <c r="M414">
        <v>5</v>
      </c>
    </row>
    <row r="415" spans="1:13" x14ac:dyDescent="0.25">
      <c r="A415" t="s">
        <v>17</v>
      </c>
      <c r="B415">
        <v>414</v>
      </c>
      <c r="C415" t="s">
        <v>418</v>
      </c>
      <c r="D415" t="s">
        <v>48</v>
      </c>
      <c r="E415">
        <v>2018</v>
      </c>
      <c r="F415" t="s">
        <v>45</v>
      </c>
      <c r="G415" t="s">
        <v>21</v>
      </c>
      <c r="H415" t="s">
        <v>15</v>
      </c>
      <c r="I415" t="s">
        <v>46</v>
      </c>
      <c r="J415">
        <v>3.3725743000000002E-2</v>
      </c>
      <c r="L415">
        <v>211.6902</v>
      </c>
      <c r="M415">
        <v>5</v>
      </c>
    </row>
    <row r="416" spans="1:13" x14ac:dyDescent="0.25">
      <c r="A416" t="s">
        <v>17</v>
      </c>
      <c r="B416">
        <v>415</v>
      </c>
      <c r="C416" t="s">
        <v>356</v>
      </c>
      <c r="D416" t="s">
        <v>32</v>
      </c>
      <c r="E416">
        <v>2018</v>
      </c>
      <c r="F416" t="s">
        <v>45</v>
      </c>
      <c r="G416" t="s">
        <v>21</v>
      </c>
      <c r="H416" t="s">
        <v>15</v>
      </c>
      <c r="I416" t="s">
        <v>46</v>
      </c>
      <c r="J416">
        <v>5.3113721000000003E-2</v>
      </c>
      <c r="L416">
        <v>44.377000000000002</v>
      </c>
      <c r="M416">
        <v>5</v>
      </c>
    </row>
    <row r="417" spans="1:13" x14ac:dyDescent="0.25">
      <c r="A417" t="s">
        <v>10</v>
      </c>
      <c r="B417">
        <v>416</v>
      </c>
      <c r="C417" t="s">
        <v>419</v>
      </c>
      <c r="D417" t="s">
        <v>95</v>
      </c>
      <c r="E417">
        <v>2018</v>
      </c>
      <c r="F417" t="s">
        <v>45</v>
      </c>
      <c r="G417" t="s">
        <v>21</v>
      </c>
      <c r="H417" t="s">
        <v>15</v>
      </c>
      <c r="I417" t="s">
        <v>46</v>
      </c>
      <c r="J417">
        <v>0</v>
      </c>
      <c r="L417">
        <v>165.58680000000001</v>
      </c>
      <c r="M417">
        <v>5</v>
      </c>
    </row>
    <row r="418" spans="1:13" x14ac:dyDescent="0.25">
      <c r="A418" t="s">
        <v>10</v>
      </c>
      <c r="B418">
        <v>417</v>
      </c>
      <c r="C418" t="s">
        <v>420</v>
      </c>
      <c r="D418" t="s">
        <v>95</v>
      </c>
      <c r="E418">
        <v>2018</v>
      </c>
      <c r="F418" t="s">
        <v>45</v>
      </c>
      <c r="G418" t="s">
        <v>21</v>
      </c>
      <c r="H418" t="s">
        <v>15</v>
      </c>
      <c r="I418" t="s">
        <v>46</v>
      </c>
      <c r="J418">
        <v>6.2954719999999999E-3</v>
      </c>
      <c r="L418">
        <v>122.4098</v>
      </c>
      <c r="M418">
        <v>5</v>
      </c>
    </row>
    <row r="419" spans="1:13" x14ac:dyDescent="0.25">
      <c r="A419" t="s">
        <v>10</v>
      </c>
      <c r="B419">
        <v>418</v>
      </c>
      <c r="C419" t="s">
        <v>421</v>
      </c>
      <c r="D419" t="s">
        <v>95</v>
      </c>
      <c r="E419">
        <v>2018</v>
      </c>
      <c r="F419" t="s">
        <v>45</v>
      </c>
      <c r="G419" t="s">
        <v>21</v>
      </c>
      <c r="H419" t="s">
        <v>15</v>
      </c>
      <c r="I419" t="s">
        <v>46</v>
      </c>
      <c r="J419">
        <v>0.13948429200000001</v>
      </c>
      <c r="L419">
        <v>94.311999999999998</v>
      </c>
      <c r="M419">
        <v>5</v>
      </c>
    </row>
    <row r="420" spans="1:13" x14ac:dyDescent="0.25">
      <c r="A420" t="s">
        <v>10</v>
      </c>
      <c r="B420">
        <v>419</v>
      </c>
      <c r="C420" t="s">
        <v>422</v>
      </c>
      <c r="D420" t="s">
        <v>74</v>
      </c>
      <c r="E420">
        <v>2018</v>
      </c>
      <c r="F420" t="s">
        <v>45</v>
      </c>
      <c r="G420" t="s">
        <v>21</v>
      </c>
      <c r="H420" t="s">
        <v>15</v>
      </c>
      <c r="I420" t="s">
        <v>46</v>
      </c>
      <c r="J420">
        <v>0.15607236099999999</v>
      </c>
      <c r="L420">
        <v>169.34739999999999</v>
      </c>
      <c r="M420">
        <v>5</v>
      </c>
    </row>
    <row r="421" spans="1:13" x14ac:dyDescent="0.25">
      <c r="A421" t="s">
        <v>10</v>
      </c>
      <c r="B421">
        <v>420</v>
      </c>
      <c r="C421" t="s">
        <v>423</v>
      </c>
      <c r="D421" t="s">
        <v>28</v>
      </c>
      <c r="E421">
        <v>2018</v>
      </c>
      <c r="F421" t="s">
        <v>45</v>
      </c>
      <c r="G421" t="s">
        <v>21</v>
      </c>
      <c r="H421" t="s">
        <v>15</v>
      </c>
      <c r="I421" t="s">
        <v>46</v>
      </c>
      <c r="J421">
        <v>0.102226474</v>
      </c>
      <c r="L421">
        <v>91.311999999999998</v>
      </c>
      <c r="M421">
        <v>5</v>
      </c>
    </row>
    <row r="422" spans="1:13" x14ac:dyDescent="0.25">
      <c r="A422" t="s">
        <v>10</v>
      </c>
      <c r="B422">
        <v>421</v>
      </c>
      <c r="C422" t="s">
        <v>396</v>
      </c>
      <c r="D422" t="s">
        <v>28</v>
      </c>
      <c r="E422">
        <v>2018</v>
      </c>
      <c r="F422" t="s">
        <v>45</v>
      </c>
      <c r="G422" t="s">
        <v>21</v>
      </c>
      <c r="H422" t="s">
        <v>15</v>
      </c>
      <c r="I422" t="s">
        <v>46</v>
      </c>
      <c r="J422">
        <v>0.16065368199999999</v>
      </c>
      <c r="L422">
        <v>185.22659999999999</v>
      </c>
      <c r="M422">
        <v>5</v>
      </c>
    </row>
    <row r="423" spans="1:13" x14ac:dyDescent="0.25">
      <c r="A423" t="s">
        <v>10</v>
      </c>
      <c r="B423">
        <v>422</v>
      </c>
      <c r="C423" t="s">
        <v>424</v>
      </c>
      <c r="D423" t="s">
        <v>67</v>
      </c>
      <c r="E423">
        <v>2018</v>
      </c>
      <c r="F423" t="s">
        <v>45</v>
      </c>
      <c r="G423" t="s">
        <v>21</v>
      </c>
      <c r="H423" t="s">
        <v>15</v>
      </c>
      <c r="I423" t="s">
        <v>46</v>
      </c>
      <c r="J423">
        <v>3.7962695999999997E-2</v>
      </c>
      <c r="L423">
        <v>97.572599999999994</v>
      </c>
      <c r="M423">
        <v>5</v>
      </c>
    </row>
    <row r="424" spans="1:13" x14ac:dyDescent="0.25">
      <c r="A424" t="s">
        <v>10</v>
      </c>
      <c r="B424">
        <v>423</v>
      </c>
      <c r="C424" t="s">
        <v>425</v>
      </c>
      <c r="D424" t="s">
        <v>24</v>
      </c>
      <c r="E424">
        <v>2018</v>
      </c>
      <c r="F424" t="s">
        <v>45</v>
      </c>
      <c r="G424" t="s">
        <v>21</v>
      </c>
      <c r="H424" t="s">
        <v>15</v>
      </c>
      <c r="I424" t="s">
        <v>46</v>
      </c>
      <c r="J424">
        <v>9.0473389000000001E-2</v>
      </c>
      <c r="L424">
        <v>229.79839999999999</v>
      </c>
      <c r="M424">
        <v>5</v>
      </c>
    </row>
    <row r="425" spans="1:13" x14ac:dyDescent="0.25">
      <c r="A425" t="s">
        <v>10</v>
      </c>
      <c r="B425">
        <v>424</v>
      </c>
      <c r="C425" t="s">
        <v>426</v>
      </c>
      <c r="D425" t="s">
        <v>12</v>
      </c>
      <c r="E425">
        <v>2018</v>
      </c>
      <c r="F425" t="s">
        <v>45</v>
      </c>
      <c r="G425" t="s">
        <v>21</v>
      </c>
      <c r="H425" t="s">
        <v>15</v>
      </c>
      <c r="I425" t="s">
        <v>46</v>
      </c>
      <c r="J425">
        <v>0.14433849300000001</v>
      </c>
      <c r="L425">
        <v>172.108</v>
      </c>
      <c r="M425">
        <v>5</v>
      </c>
    </row>
    <row r="426" spans="1:13" x14ac:dyDescent="0.25">
      <c r="A426" t="s">
        <v>10</v>
      </c>
      <c r="B426">
        <v>425</v>
      </c>
      <c r="C426" t="s">
        <v>427</v>
      </c>
      <c r="D426" t="s">
        <v>12</v>
      </c>
      <c r="E426">
        <v>2018</v>
      </c>
      <c r="F426" t="s">
        <v>45</v>
      </c>
      <c r="G426" t="s">
        <v>21</v>
      </c>
      <c r="H426" t="s">
        <v>15</v>
      </c>
      <c r="I426" t="s">
        <v>46</v>
      </c>
      <c r="J426">
        <v>3.8313980999999997E-2</v>
      </c>
      <c r="L426">
        <v>109.95699999999999</v>
      </c>
      <c r="M426">
        <v>5</v>
      </c>
    </row>
    <row r="427" spans="1:13" x14ac:dyDescent="0.25">
      <c r="A427" t="s">
        <v>10</v>
      </c>
      <c r="B427">
        <v>426</v>
      </c>
      <c r="C427" t="s">
        <v>428</v>
      </c>
      <c r="D427" t="s">
        <v>54</v>
      </c>
      <c r="E427">
        <v>2018</v>
      </c>
      <c r="F427" t="s">
        <v>45</v>
      </c>
      <c r="G427" t="s">
        <v>21</v>
      </c>
      <c r="H427" t="s">
        <v>15</v>
      </c>
      <c r="I427" t="s">
        <v>46</v>
      </c>
      <c r="J427">
        <v>0.17262968300000001</v>
      </c>
      <c r="L427">
        <v>148.4708</v>
      </c>
      <c r="M427">
        <v>5</v>
      </c>
    </row>
    <row r="428" spans="1:13" x14ac:dyDescent="0.25">
      <c r="A428" t="s">
        <v>10</v>
      </c>
      <c r="B428">
        <v>427</v>
      </c>
      <c r="C428" t="s">
        <v>261</v>
      </c>
      <c r="D428" t="s">
        <v>48</v>
      </c>
      <c r="E428">
        <v>2018</v>
      </c>
      <c r="F428" t="s">
        <v>45</v>
      </c>
      <c r="G428" t="s">
        <v>21</v>
      </c>
      <c r="H428" t="s">
        <v>15</v>
      </c>
      <c r="I428" t="s">
        <v>46</v>
      </c>
      <c r="J428">
        <v>1.0928678000000001E-2</v>
      </c>
      <c r="L428">
        <v>167.08420000000001</v>
      </c>
      <c r="M428">
        <v>5</v>
      </c>
    </row>
    <row r="429" spans="1:13" x14ac:dyDescent="0.2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2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2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2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2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2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2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2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2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2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2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2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2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2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25">
      <c r="A443" t="s">
        <v>17</v>
      </c>
      <c r="B443">
        <v>442</v>
      </c>
      <c r="C443" t="s">
        <v>438</v>
      </c>
      <c r="D443" t="s">
        <v>19</v>
      </c>
      <c r="E443">
        <v>2018</v>
      </c>
      <c r="F443" t="s">
        <v>45</v>
      </c>
      <c r="G443" t="s">
        <v>21</v>
      </c>
      <c r="H443" t="s">
        <v>15</v>
      </c>
      <c r="I443" t="s">
        <v>46</v>
      </c>
      <c r="J443">
        <v>0</v>
      </c>
      <c r="L443">
        <v>175.40280000000001</v>
      </c>
      <c r="M443">
        <v>4.9000000000000004</v>
      </c>
    </row>
    <row r="444" spans="1:13" x14ac:dyDescent="0.25">
      <c r="A444" t="s">
        <v>10</v>
      </c>
      <c r="B444">
        <v>443</v>
      </c>
      <c r="C444" t="s">
        <v>439</v>
      </c>
      <c r="D444" t="s">
        <v>48</v>
      </c>
      <c r="E444">
        <v>2012</v>
      </c>
      <c r="F444" t="s">
        <v>13</v>
      </c>
      <c r="G444" t="s">
        <v>14</v>
      </c>
      <c r="H444" t="s">
        <v>15</v>
      </c>
      <c r="I444" t="s">
        <v>16</v>
      </c>
      <c r="J444">
        <v>0.115857223</v>
      </c>
      <c r="K444">
        <v>8.31</v>
      </c>
      <c r="L444">
        <v>179.1028</v>
      </c>
      <c r="M444">
        <v>4.8</v>
      </c>
    </row>
    <row r="445" spans="1:13" x14ac:dyDescent="0.2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2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2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2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2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2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25">
      <c r="A451" t="s">
        <v>17</v>
      </c>
      <c r="B451">
        <v>450</v>
      </c>
      <c r="C451" t="s">
        <v>445</v>
      </c>
      <c r="D451" t="s">
        <v>95</v>
      </c>
      <c r="E451">
        <v>2018</v>
      </c>
      <c r="F451" t="s">
        <v>45</v>
      </c>
      <c r="G451" t="s">
        <v>21</v>
      </c>
      <c r="H451" t="s">
        <v>15</v>
      </c>
      <c r="I451" t="s">
        <v>46</v>
      </c>
      <c r="J451">
        <v>2.1170542000000001E-2</v>
      </c>
      <c r="L451">
        <v>117.61239999999999</v>
      </c>
      <c r="M451">
        <v>4.8</v>
      </c>
    </row>
    <row r="452" spans="1:13" x14ac:dyDescent="0.25">
      <c r="A452" t="s">
        <v>17</v>
      </c>
      <c r="B452">
        <v>451</v>
      </c>
      <c r="C452" t="s">
        <v>446</v>
      </c>
      <c r="D452" t="s">
        <v>12</v>
      </c>
      <c r="E452">
        <v>2012</v>
      </c>
      <c r="F452" t="s">
        <v>13</v>
      </c>
      <c r="G452" t="s">
        <v>14</v>
      </c>
      <c r="H452" t="s">
        <v>15</v>
      </c>
      <c r="I452" t="s">
        <v>16</v>
      </c>
      <c r="J452">
        <v>0</v>
      </c>
      <c r="K452">
        <v>11.5</v>
      </c>
      <c r="L452">
        <v>128.46520000000001</v>
      </c>
      <c r="M452">
        <v>4.8</v>
      </c>
    </row>
    <row r="453" spans="1:13" x14ac:dyDescent="0.2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2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2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2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2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2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25">
      <c r="A459" t="s">
        <v>17</v>
      </c>
      <c r="B459">
        <v>458</v>
      </c>
      <c r="C459" t="s">
        <v>452</v>
      </c>
      <c r="D459" t="s">
        <v>24</v>
      </c>
      <c r="E459">
        <v>2018</v>
      </c>
      <c r="F459" t="s">
        <v>138</v>
      </c>
      <c r="G459" t="s">
        <v>14</v>
      </c>
      <c r="H459" t="s">
        <v>26</v>
      </c>
      <c r="I459" t="s">
        <v>40</v>
      </c>
      <c r="J459">
        <v>0.14359158599999999</v>
      </c>
      <c r="L459">
        <v>213.55340000000001</v>
      </c>
      <c r="M459">
        <v>4.8</v>
      </c>
    </row>
    <row r="460" spans="1:13" x14ac:dyDescent="0.25">
      <c r="A460" t="s">
        <v>17</v>
      </c>
      <c r="B460">
        <v>459</v>
      </c>
      <c r="C460" t="s">
        <v>453</v>
      </c>
      <c r="D460" t="s">
        <v>95</v>
      </c>
      <c r="E460">
        <v>2018</v>
      </c>
      <c r="F460" t="s">
        <v>138</v>
      </c>
      <c r="G460" t="s">
        <v>14</v>
      </c>
      <c r="H460" t="s">
        <v>26</v>
      </c>
      <c r="I460" t="s">
        <v>40</v>
      </c>
      <c r="J460">
        <v>6.1999647999999997E-2</v>
      </c>
      <c r="L460">
        <v>230.001</v>
      </c>
      <c r="M460">
        <v>4.8</v>
      </c>
    </row>
    <row r="461" spans="1:13" x14ac:dyDescent="0.25">
      <c r="A461" t="s">
        <v>17</v>
      </c>
      <c r="B461">
        <v>460</v>
      </c>
      <c r="C461" t="s">
        <v>454</v>
      </c>
      <c r="D461" t="s">
        <v>67</v>
      </c>
      <c r="E461">
        <v>2018</v>
      </c>
      <c r="F461" t="s">
        <v>138</v>
      </c>
      <c r="G461" t="s">
        <v>14</v>
      </c>
      <c r="H461" t="s">
        <v>26</v>
      </c>
      <c r="I461" t="s">
        <v>40</v>
      </c>
      <c r="J461">
        <v>0</v>
      </c>
      <c r="L461">
        <v>51.234999999999999</v>
      </c>
      <c r="M461">
        <v>4.8</v>
      </c>
    </row>
    <row r="462" spans="1:13" x14ac:dyDescent="0.25">
      <c r="A462" t="s">
        <v>17</v>
      </c>
      <c r="B462">
        <v>461</v>
      </c>
      <c r="C462" t="s">
        <v>455</v>
      </c>
      <c r="D462" t="s">
        <v>48</v>
      </c>
      <c r="E462">
        <v>2018</v>
      </c>
      <c r="F462" t="s">
        <v>138</v>
      </c>
      <c r="G462" t="s">
        <v>14</v>
      </c>
      <c r="H462" t="s">
        <v>26</v>
      </c>
      <c r="I462" t="s">
        <v>40</v>
      </c>
      <c r="J462">
        <v>0.16845554900000001</v>
      </c>
      <c r="L462">
        <v>211.06120000000001</v>
      </c>
      <c r="M462">
        <v>4.8</v>
      </c>
    </row>
    <row r="463" spans="1:13" x14ac:dyDescent="0.25">
      <c r="A463" t="s">
        <v>10</v>
      </c>
      <c r="B463">
        <v>462</v>
      </c>
      <c r="C463" t="s">
        <v>456</v>
      </c>
      <c r="D463" t="s">
        <v>67</v>
      </c>
      <c r="E463">
        <v>2018</v>
      </c>
      <c r="F463" t="s">
        <v>138</v>
      </c>
      <c r="G463" t="s">
        <v>14</v>
      </c>
      <c r="H463" t="s">
        <v>26</v>
      </c>
      <c r="I463" t="s">
        <v>40</v>
      </c>
      <c r="J463">
        <v>6.6006824000000006E-2</v>
      </c>
      <c r="L463">
        <v>126.2704</v>
      </c>
      <c r="M463">
        <v>4.8</v>
      </c>
    </row>
    <row r="464" spans="1:13" x14ac:dyDescent="0.25">
      <c r="A464" t="s">
        <v>10</v>
      </c>
      <c r="B464">
        <v>463</v>
      </c>
      <c r="C464" t="s">
        <v>457</v>
      </c>
      <c r="D464" t="s">
        <v>54</v>
      </c>
      <c r="E464">
        <v>2018</v>
      </c>
      <c r="F464" t="s">
        <v>138</v>
      </c>
      <c r="G464" t="s">
        <v>14</v>
      </c>
      <c r="H464" t="s">
        <v>26</v>
      </c>
      <c r="I464" t="s">
        <v>40</v>
      </c>
      <c r="J464">
        <v>5.8545606E-2</v>
      </c>
      <c r="L464">
        <v>155.8314</v>
      </c>
      <c r="M464">
        <v>4.8</v>
      </c>
    </row>
    <row r="465" spans="1:13" x14ac:dyDescent="0.25">
      <c r="A465" t="s">
        <v>10</v>
      </c>
      <c r="B465">
        <v>464</v>
      </c>
      <c r="C465" t="s">
        <v>458</v>
      </c>
      <c r="D465" t="s">
        <v>48</v>
      </c>
      <c r="E465">
        <v>2018</v>
      </c>
      <c r="F465" t="s">
        <v>138</v>
      </c>
      <c r="G465" t="s">
        <v>14</v>
      </c>
      <c r="H465" t="s">
        <v>26</v>
      </c>
      <c r="I465" t="s">
        <v>40</v>
      </c>
      <c r="J465">
        <v>8.0127282999999994E-2</v>
      </c>
      <c r="L465">
        <v>168.7132</v>
      </c>
      <c r="M465">
        <v>4.8</v>
      </c>
    </row>
    <row r="466" spans="1:13" x14ac:dyDescent="0.2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2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2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2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2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2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25">
      <c r="A472" t="s">
        <v>17</v>
      </c>
      <c r="B472">
        <v>471</v>
      </c>
      <c r="C472" t="s">
        <v>291</v>
      </c>
      <c r="D472" t="s">
        <v>28</v>
      </c>
      <c r="E472">
        <v>2015</v>
      </c>
      <c r="F472" t="s">
        <v>33</v>
      </c>
      <c r="G472" t="s">
        <v>34</v>
      </c>
      <c r="H472" t="s">
        <v>15</v>
      </c>
      <c r="I472" t="s">
        <v>16</v>
      </c>
      <c r="J472">
        <v>0.170152831</v>
      </c>
      <c r="K472">
        <v>20.7</v>
      </c>
      <c r="L472">
        <v>182.6266</v>
      </c>
      <c r="M472">
        <v>4.8</v>
      </c>
    </row>
    <row r="473" spans="1:13" x14ac:dyDescent="0.2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2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2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2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2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2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2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2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2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2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2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2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2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2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2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2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2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2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2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2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2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2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2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2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2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2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2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2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2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25">
      <c r="A502" t="s">
        <v>10</v>
      </c>
      <c r="B502">
        <v>501</v>
      </c>
      <c r="C502" t="s">
        <v>487</v>
      </c>
      <c r="D502" t="s">
        <v>48</v>
      </c>
      <c r="E502">
        <v>2022</v>
      </c>
      <c r="F502" t="s">
        <v>20</v>
      </c>
      <c r="G502" t="s">
        <v>21</v>
      </c>
      <c r="H502" t="s">
        <v>15</v>
      </c>
      <c r="I502" t="s">
        <v>22</v>
      </c>
      <c r="J502">
        <v>0</v>
      </c>
      <c r="K502">
        <v>6.67</v>
      </c>
      <c r="L502">
        <v>90.551400000000001</v>
      </c>
      <c r="M502">
        <v>4.8</v>
      </c>
    </row>
    <row r="503" spans="1:13" x14ac:dyDescent="0.25">
      <c r="A503" t="s">
        <v>10</v>
      </c>
      <c r="B503">
        <v>502</v>
      </c>
      <c r="C503" t="s">
        <v>488</v>
      </c>
      <c r="D503" t="s">
        <v>12</v>
      </c>
      <c r="E503">
        <v>2018</v>
      </c>
      <c r="F503" t="s">
        <v>45</v>
      </c>
      <c r="G503" t="s">
        <v>21</v>
      </c>
      <c r="H503" t="s">
        <v>15</v>
      </c>
      <c r="I503" t="s">
        <v>46</v>
      </c>
      <c r="J503">
        <v>4.8738406999999997E-2</v>
      </c>
      <c r="L503">
        <v>152.8682</v>
      </c>
      <c r="M503">
        <v>4.8</v>
      </c>
    </row>
    <row r="504" spans="1:13" x14ac:dyDescent="0.25">
      <c r="A504" t="s">
        <v>10</v>
      </c>
      <c r="B504">
        <v>503</v>
      </c>
      <c r="C504" t="s">
        <v>489</v>
      </c>
      <c r="D504" t="s">
        <v>54</v>
      </c>
      <c r="E504">
        <v>2018</v>
      </c>
      <c r="F504" t="s">
        <v>45</v>
      </c>
      <c r="G504" t="s">
        <v>21</v>
      </c>
      <c r="H504" t="s">
        <v>15</v>
      </c>
      <c r="I504" t="s">
        <v>46</v>
      </c>
      <c r="J504">
        <v>3.670437E-2</v>
      </c>
      <c r="L504">
        <v>228.1352</v>
      </c>
      <c r="M504">
        <v>4.8</v>
      </c>
    </row>
    <row r="505" spans="1:13" x14ac:dyDescent="0.25">
      <c r="A505" t="s">
        <v>10</v>
      </c>
      <c r="B505">
        <v>504</v>
      </c>
      <c r="C505" t="s">
        <v>490</v>
      </c>
      <c r="D505" t="s">
        <v>159</v>
      </c>
      <c r="E505">
        <v>2018</v>
      </c>
      <c r="F505" t="s">
        <v>45</v>
      </c>
      <c r="G505" t="s">
        <v>21</v>
      </c>
      <c r="H505" t="s">
        <v>15</v>
      </c>
      <c r="I505" t="s">
        <v>46</v>
      </c>
      <c r="J505">
        <v>5.436436E-2</v>
      </c>
      <c r="L505">
        <v>63.816800000000001</v>
      </c>
      <c r="M505">
        <v>4.8</v>
      </c>
    </row>
    <row r="506" spans="1:13" x14ac:dyDescent="0.2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2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2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25">
      <c r="A509" t="s">
        <v>10</v>
      </c>
      <c r="B509">
        <v>508</v>
      </c>
      <c r="C509" t="s">
        <v>121</v>
      </c>
      <c r="D509" t="s">
        <v>95</v>
      </c>
      <c r="E509">
        <v>2018</v>
      </c>
      <c r="F509" t="s">
        <v>45</v>
      </c>
      <c r="G509" t="s">
        <v>21</v>
      </c>
      <c r="H509" t="s">
        <v>15</v>
      </c>
      <c r="I509" t="s">
        <v>46</v>
      </c>
      <c r="J509">
        <v>7.8912472999999997E-2</v>
      </c>
      <c r="L509">
        <v>99.904200000000003</v>
      </c>
      <c r="M509">
        <v>4.7</v>
      </c>
    </row>
    <row r="510" spans="1:13" x14ac:dyDescent="0.2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2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2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25">
      <c r="A513" t="s">
        <v>17</v>
      </c>
      <c r="B513">
        <v>512</v>
      </c>
      <c r="C513" t="s">
        <v>495</v>
      </c>
      <c r="D513" t="s">
        <v>67</v>
      </c>
      <c r="E513">
        <v>2012</v>
      </c>
      <c r="F513" t="s">
        <v>13</v>
      </c>
      <c r="G513" t="s">
        <v>14</v>
      </c>
      <c r="H513" t="s">
        <v>15</v>
      </c>
      <c r="I513" t="s">
        <v>16</v>
      </c>
      <c r="J513">
        <v>0</v>
      </c>
      <c r="K513">
        <v>6.03</v>
      </c>
      <c r="L513">
        <v>175.1028</v>
      </c>
      <c r="M513">
        <v>4.7</v>
      </c>
    </row>
    <row r="514" spans="1:13" x14ac:dyDescent="0.2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25">
      <c r="A515" t="s">
        <v>17</v>
      </c>
      <c r="B515">
        <v>514</v>
      </c>
      <c r="C515" t="s">
        <v>497</v>
      </c>
      <c r="D515" t="s">
        <v>19</v>
      </c>
      <c r="E515">
        <v>2012</v>
      </c>
      <c r="F515" t="s">
        <v>13</v>
      </c>
      <c r="G515" t="s">
        <v>14</v>
      </c>
      <c r="H515" t="s">
        <v>15</v>
      </c>
      <c r="I515" t="s">
        <v>16</v>
      </c>
      <c r="J515">
        <v>1.2657494E-2</v>
      </c>
      <c r="K515">
        <v>16.5</v>
      </c>
      <c r="L515">
        <v>36.3506</v>
      </c>
      <c r="M515">
        <v>4.7</v>
      </c>
    </row>
    <row r="516" spans="1:13" x14ac:dyDescent="0.2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2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2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2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25">
      <c r="A520" t="s">
        <v>10</v>
      </c>
      <c r="B520">
        <v>519</v>
      </c>
      <c r="C520" t="s">
        <v>500</v>
      </c>
      <c r="D520" t="s">
        <v>24</v>
      </c>
      <c r="E520">
        <v>2012</v>
      </c>
      <c r="F520" t="s">
        <v>13</v>
      </c>
      <c r="G520" t="s">
        <v>14</v>
      </c>
      <c r="H520" t="s">
        <v>15</v>
      </c>
      <c r="I520" t="s">
        <v>16</v>
      </c>
      <c r="J520">
        <v>0</v>
      </c>
      <c r="K520">
        <v>9.5</v>
      </c>
      <c r="L520">
        <v>228.46680000000001</v>
      </c>
      <c r="M520">
        <v>4.7</v>
      </c>
    </row>
    <row r="521" spans="1:13" x14ac:dyDescent="0.2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2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25">
      <c r="A523" t="s">
        <v>17</v>
      </c>
      <c r="B523">
        <v>522</v>
      </c>
      <c r="C523" t="s">
        <v>502</v>
      </c>
      <c r="D523" t="s">
        <v>67</v>
      </c>
      <c r="E523">
        <v>2018</v>
      </c>
      <c r="F523" t="s">
        <v>138</v>
      </c>
      <c r="G523" t="s">
        <v>14</v>
      </c>
      <c r="H523" t="s">
        <v>26</v>
      </c>
      <c r="I523" t="s">
        <v>40</v>
      </c>
      <c r="J523">
        <v>0.17021367600000001</v>
      </c>
      <c r="L523">
        <v>89.585599999999999</v>
      </c>
      <c r="M523">
        <v>4.7</v>
      </c>
    </row>
    <row r="524" spans="1:13" x14ac:dyDescent="0.25">
      <c r="A524" t="s">
        <v>17</v>
      </c>
      <c r="B524">
        <v>523</v>
      </c>
      <c r="C524" t="s">
        <v>219</v>
      </c>
      <c r="D524" t="s">
        <v>48</v>
      </c>
      <c r="E524">
        <v>2018</v>
      </c>
      <c r="F524" t="s">
        <v>138</v>
      </c>
      <c r="G524" t="s">
        <v>14</v>
      </c>
      <c r="H524" t="s">
        <v>26</v>
      </c>
      <c r="I524" t="s">
        <v>40</v>
      </c>
      <c r="J524">
        <v>5.8092550999999999E-2</v>
      </c>
      <c r="L524">
        <v>172.04220000000001</v>
      </c>
      <c r="M524">
        <v>4.7</v>
      </c>
    </row>
    <row r="525" spans="1:13" x14ac:dyDescent="0.25">
      <c r="A525" t="s">
        <v>10</v>
      </c>
      <c r="B525">
        <v>524</v>
      </c>
      <c r="C525" t="s">
        <v>503</v>
      </c>
      <c r="D525" t="s">
        <v>24</v>
      </c>
      <c r="E525">
        <v>2018</v>
      </c>
      <c r="F525" t="s">
        <v>138</v>
      </c>
      <c r="G525" t="s">
        <v>14</v>
      </c>
      <c r="H525" t="s">
        <v>26</v>
      </c>
      <c r="I525" t="s">
        <v>40</v>
      </c>
      <c r="J525">
        <v>7.6868664000000003E-2</v>
      </c>
      <c r="L525">
        <v>62.119399999999999</v>
      </c>
      <c r="M525">
        <v>4.7</v>
      </c>
    </row>
    <row r="526" spans="1:13" x14ac:dyDescent="0.25">
      <c r="A526" t="s">
        <v>10</v>
      </c>
      <c r="B526">
        <v>525</v>
      </c>
      <c r="C526" t="s">
        <v>504</v>
      </c>
      <c r="D526" t="s">
        <v>48</v>
      </c>
      <c r="E526">
        <v>2018</v>
      </c>
      <c r="F526" t="s">
        <v>138</v>
      </c>
      <c r="G526" t="s">
        <v>14</v>
      </c>
      <c r="H526" t="s">
        <v>26</v>
      </c>
      <c r="I526" t="s">
        <v>40</v>
      </c>
      <c r="J526">
        <v>0.127599399</v>
      </c>
      <c r="L526">
        <v>118.9098</v>
      </c>
      <c r="M526">
        <v>4.7</v>
      </c>
    </row>
    <row r="527" spans="1:13" x14ac:dyDescent="0.2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2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2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2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2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2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2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2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25">
      <c r="A535" t="s">
        <v>10</v>
      </c>
      <c r="B535">
        <v>534</v>
      </c>
      <c r="C535" t="s">
        <v>512</v>
      </c>
      <c r="D535" t="s">
        <v>67</v>
      </c>
      <c r="E535">
        <v>2016</v>
      </c>
      <c r="F535" t="s">
        <v>25</v>
      </c>
      <c r="G535" t="s">
        <v>14</v>
      </c>
      <c r="H535" t="s">
        <v>26</v>
      </c>
      <c r="I535" t="s">
        <v>16</v>
      </c>
      <c r="J535">
        <v>0</v>
      </c>
      <c r="K535">
        <v>11.5</v>
      </c>
      <c r="L535">
        <v>88.254000000000005</v>
      </c>
      <c r="M535">
        <v>4.7</v>
      </c>
    </row>
    <row r="536" spans="1:13" x14ac:dyDescent="0.25">
      <c r="A536" t="s">
        <v>10</v>
      </c>
      <c r="B536">
        <v>535</v>
      </c>
      <c r="C536" t="s">
        <v>513</v>
      </c>
      <c r="D536" t="s">
        <v>24</v>
      </c>
      <c r="E536">
        <v>2016</v>
      </c>
      <c r="F536" t="s">
        <v>25</v>
      </c>
      <c r="G536" t="s">
        <v>14</v>
      </c>
      <c r="H536" t="s">
        <v>26</v>
      </c>
      <c r="I536" t="s">
        <v>16</v>
      </c>
      <c r="J536">
        <v>3.0247903E-2</v>
      </c>
      <c r="K536">
        <v>5.88</v>
      </c>
      <c r="L536">
        <v>101.399</v>
      </c>
      <c r="M536">
        <v>4.7</v>
      </c>
    </row>
    <row r="537" spans="1:13" x14ac:dyDescent="0.25">
      <c r="A537" t="s">
        <v>10</v>
      </c>
      <c r="B537">
        <v>536</v>
      </c>
      <c r="C537" t="s">
        <v>316</v>
      </c>
      <c r="D537" t="s">
        <v>54</v>
      </c>
      <c r="E537">
        <v>2016</v>
      </c>
      <c r="F537" t="s">
        <v>25</v>
      </c>
      <c r="G537" t="s">
        <v>14</v>
      </c>
      <c r="H537" t="s">
        <v>26</v>
      </c>
      <c r="I537" t="s">
        <v>16</v>
      </c>
      <c r="J537">
        <v>2.4541277E-2</v>
      </c>
      <c r="K537">
        <v>5.63</v>
      </c>
      <c r="L537">
        <v>105.1306</v>
      </c>
      <c r="M537">
        <v>4.7</v>
      </c>
    </row>
    <row r="538" spans="1:13" x14ac:dyDescent="0.2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2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2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2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2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2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2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2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2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2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25">
      <c r="A548" t="s">
        <v>10</v>
      </c>
      <c r="B548">
        <v>547</v>
      </c>
      <c r="C548" t="s">
        <v>520</v>
      </c>
      <c r="D548" t="s">
        <v>32</v>
      </c>
      <c r="E548">
        <v>2020</v>
      </c>
      <c r="F548" t="s">
        <v>37</v>
      </c>
      <c r="G548" t="s">
        <v>34</v>
      </c>
      <c r="H548" t="s">
        <v>15</v>
      </c>
      <c r="I548" t="s">
        <v>16</v>
      </c>
      <c r="J548">
        <v>0</v>
      </c>
      <c r="K548">
        <v>8.27</v>
      </c>
      <c r="L548">
        <v>183.29239999999999</v>
      </c>
      <c r="M548">
        <v>4.7</v>
      </c>
    </row>
    <row r="549" spans="1:13" x14ac:dyDescent="0.2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2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2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2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2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2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2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2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2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2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2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2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2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2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2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2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2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2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2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2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2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2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25">
      <c r="A571" t="s">
        <v>17</v>
      </c>
      <c r="B571">
        <v>570</v>
      </c>
      <c r="C571" t="s">
        <v>534</v>
      </c>
      <c r="D571" t="s">
        <v>48</v>
      </c>
      <c r="E571">
        <v>2014</v>
      </c>
      <c r="F571" t="s">
        <v>29</v>
      </c>
      <c r="G571" t="s">
        <v>21</v>
      </c>
      <c r="H571" t="s">
        <v>30</v>
      </c>
      <c r="I571" t="s">
        <v>16</v>
      </c>
      <c r="J571">
        <v>0.103726639</v>
      </c>
      <c r="K571">
        <v>7.51</v>
      </c>
      <c r="L571">
        <v>110.6544</v>
      </c>
      <c r="M571">
        <v>4.7</v>
      </c>
    </row>
    <row r="572" spans="1:13" x14ac:dyDescent="0.2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2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2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2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2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25">
      <c r="A577" t="s">
        <v>10</v>
      </c>
      <c r="B577">
        <v>576</v>
      </c>
      <c r="C577" t="s">
        <v>259</v>
      </c>
      <c r="D577" t="s">
        <v>48</v>
      </c>
      <c r="E577">
        <v>2022</v>
      </c>
      <c r="F577" t="s">
        <v>20</v>
      </c>
      <c r="G577" t="s">
        <v>21</v>
      </c>
      <c r="H577" t="s">
        <v>15</v>
      </c>
      <c r="I577" t="s">
        <v>22</v>
      </c>
      <c r="J577">
        <v>2.9129907E-2</v>
      </c>
      <c r="K577">
        <v>6.61</v>
      </c>
      <c r="L577">
        <v>188.4898</v>
      </c>
      <c r="M577">
        <v>4.7</v>
      </c>
    </row>
    <row r="578" spans="1:13" x14ac:dyDescent="0.2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25">
      <c r="A579" t="s">
        <v>17</v>
      </c>
      <c r="B579">
        <v>578</v>
      </c>
      <c r="C579" t="s">
        <v>472</v>
      </c>
      <c r="D579" t="s">
        <v>95</v>
      </c>
      <c r="E579">
        <v>2018</v>
      </c>
      <c r="F579" t="s">
        <v>45</v>
      </c>
      <c r="G579" t="s">
        <v>21</v>
      </c>
      <c r="H579" t="s">
        <v>15</v>
      </c>
      <c r="I579" t="s">
        <v>46</v>
      </c>
      <c r="J579">
        <v>0.10080442000000001</v>
      </c>
      <c r="L579">
        <v>45.474400000000003</v>
      </c>
      <c r="M579">
        <v>4.7</v>
      </c>
    </row>
    <row r="580" spans="1:13" x14ac:dyDescent="0.25">
      <c r="A580" t="s">
        <v>17</v>
      </c>
      <c r="B580">
        <v>579</v>
      </c>
      <c r="C580" t="s">
        <v>537</v>
      </c>
      <c r="D580" t="s">
        <v>28</v>
      </c>
      <c r="E580">
        <v>2018</v>
      </c>
      <c r="F580" t="s">
        <v>45</v>
      </c>
      <c r="G580" t="s">
        <v>21</v>
      </c>
      <c r="H580" t="s">
        <v>15</v>
      </c>
      <c r="I580" t="s">
        <v>46</v>
      </c>
      <c r="J580">
        <v>8.2152451000000001E-2</v>
      </c>
      <c r="L580">
        <v>179.90020000000001</v>
      </c>
      <c r="M580">
        <v>4.7</v>
      </c>
    </row>
    <row r="581" spans="1:13" x14ac:dyDescent="0.25">
      <c r="A581" t="s">
        <v>17</v>
      </c>
      <c r="B581">
        <v>580</v>
      </c>
      <c r="C581" t="s">
        <v>538</v>
      </c>
      <c r="D581" t="s">
        <v>19</v>
      </c>
      <c r="E581">
        <v>2018</v>
      </c>
      <c r="F581" t="s">
        <v>45</v>
      </c>
      <c r="G581" t="s">
        <v>21</v>
      </c>
      <c r="H581" t="s">
        <v>15</v>
      </c>
      <c r="I581" t="s">
        <v>46</v>
      </c>
      <c r="J581">
        <v>3.0347404000000001E-2</v>
      </c>
      <c r="L581">
        <v>192.5162</v>
      </c>
      <c r="M581">
        <v>4.7</v>
      </c>
    </row>
    <row r="582" spans="1:13" x14ac:dyDescent="0.25">
      <c r="A582" t="s">
        <v>17</v>
      </c>
      <c r="B582">
        <v>581</v>
      </c>
      <c r="C582" t="s">
        <v>539</v>
      </c>
      <c r="D582" t="s">
        <v>42</v>
      </c>
      <c r="E582">
        <v>2018</v>
      </c>
      <c r="F582" t="s">
        <v>45</v>
      </c>
      <c r="G582" t="s">
        <v>21</v>
      </c>
      <c r="H582" t="s">
        <v>15</v>
      </c>
      <c r="I582" t="s">
        <v>46</v>
      </c>
      <c r="J582">
        <v>4.1091215E-2</v>
      </c>
      <c r="L582">
        <v>89.551400000000001</v>
      </c>
      <c r="M582">
        <v>4.7</v>
      </c>
    </row>
    <row r="583" spans="1:13" x14ac:dyDescent="0.25">
      <c r="A583" t="s">
        <v>17</v>
      </c>
      <c r="B583">
        <v>582</v>
      </c>
      <c r="C583" t="s">
        <v>540</v>
      </c>
      <c r="D583" t="s">
        <v>32</v>
      </c>
      <c r="E583">
        <v>2018</v>
      </c>
      <c r="F583" t="s">
        <v>45</v>
      </c>
      <c r="G583" t="s">
        <v>21</v>
      </c>
      <c r="H583" t="s">
        <v>15</v>
      </c>
      <c r="I583" t="s">
        <v>46</v>
      </c>
      <c r="J583">
        <v>4.8841794000000001E-2</v>
      </c>
      <c r="L583">
        <v>64.716800000000006</v>
      </c>
      <c r="M583">
        <v>4.7</v>
      </c>
    </row>
    <row r="584" spans="1:13" x14ac:dyDescent="0.25">
      <c r="A584" t="s">
        <v>17</v>
      </c>
      <c r="B584">
        <v>583</v>
      </c>
      <c r="C584" t="s">
        <v>541</v>
      </c>
      <c r="D584" t="s">
        <v>32</v>
      </c>
      <c r="E584">
        <v>2018</v>
      </c>
      <c r="F584" t="s">
        <v>45</v>
      </c>
      <c r="G584" t="s">
        <v>21</v>
      </c>
      <c r="H584" t="s">
        <v>15</v>
      </c>
      <c r="I584" t="s">
        <v>46</v>
      </c>
      <c r="J584">
        <v>0.17423237699999999</v>
      </c>
      <c r="L584">
        <v>146.61019999999999</v>
      </c>
      <c r="M584">
        <v>4.7</v>
      </c>
    </row>
    <row r="585" spans="1:13" x14ac:dyDescent="0.2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2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2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2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2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2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2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2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2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2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2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2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2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2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2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2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2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2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2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2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2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2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2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2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2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2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2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2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2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2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2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2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2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2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2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2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2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2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2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2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2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2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2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2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2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2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2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2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2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2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2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2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2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2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2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2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2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2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2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2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2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2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2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2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2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2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2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2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2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2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2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2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2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2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2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2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2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2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2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2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2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2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2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2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2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2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2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2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2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2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2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2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2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25">
      <c r="A678" t="s">
        <v>17</v>
      </c>
      <c r="B678">
        <v>677</v>
      </c>
      <c r="C678" t="s">
        <v>383</v>
      </c>
      <c r="D678" t="s">
        <v>54</v>
      </c>
      <c r="E678">
        <v>2018</v>
      </c>
      <c r="F678" t="s">
        <v>45</v>
      </c>
      <c r="G678" t="s">
        <v>21</v>
      </c>
      <c r="H678" t="s">
        <v>15</v>
      </c>
      <c r="I678" t="s">
        <v>46</v>
      </c>
      <c r="J678">
        <v>0</v>
      </c>
      <c r="L678">
        <v>109.1938</v>
      </c>
      <c r="M678">
        <v>4.5999999999999996</v>
      </c>
    </row>
    <row r="679" spans="1:13" x14ac:dyDescent="0.25">
      <c r="A679" t="s">
        <v>17</v>
      </c>
      <c r="B679">
        <v>678</v>
      </c>
      <c r="C679" t="s">
        <v>577</v>
      </c>
      <c r="D679" t="s">
        <v>54</v>
      </c>
      <c r="E679">
        <v>2018</v>
      </c>
      <c r="F679" t="s">
        <v>45</v>
      </c>
      <c r="G679" t="s">
        <v>21</v>
      </c>
      <c r="H679" t="s">
        <v>15</v>
      </c>
      <c r="I679" t="s">
        <v>46</v>
      </c>
      <c r="J679">
        <v>0.155541973</v>
      </c>
      <c r="L679">
        <v>159.7578</v>
      </c>
      <c r="M679">
        <v>4.5999999999999996</v>
      </c>
    </row>
    <row r="680" spans="1:13" x14ac:dyDescent="0.2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2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2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2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25">
      <c r="A684" t="s">
        <v>10</v>
      </c>
      <c r="B684">
        <v>683</v>
      </c>
      <c r="C684" t="s">
        <v>608</v>
      </c>
      <c r="D684" t="s">
        <v>54</v>
      </c>
      <c r="E684">
        <v>2018</v>
      </c>
      <c r="F684" t="s">
        <v>45</v>
      </c>
      <c r="G684" t="s">
        <v>21</v>
      </c>
      <c r="H684" t="s">
        <v>15</v>
      </c>
      <c r="I684" t="s">
        <v>46</v>
      </c>
      <c r="J684">
        <v>0</v>
      </c>
      <c r="L684">
        <v>182.0608</v>
      </c>
      <c r="M684">
        <v>4.5999999999999996</v>
      </c>
    </row>
    <row r="685" spans="1:13" x14ac:dyDescent="0.2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2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2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2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2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25">
      <c r="A690" t="s">
        <v>10</v>
      </c>
      <c r="B690">
        <v>689</v>
      </c>
      <c r="C690" t="s">
        <v>612</v>
      </c>
      <c r="D690" t="s">
        <v>95</v>
      </c>
      <c r="E690">
        <v>2022</v>
      </c>
      <c r="F690" t="s">
        <v>20</v>
      </c>
      <c r="G690" t="s">
        <v>21</v>
      </c>
      <c r="H690" t="s">
        <v>15</v>
      </c>
      <c r="I690" t="s">
        <v>22</v>
      </c>
      <c r="J690">
        <v>0</v>
      </c>
      <c r="K690">
        <v>5.4649999999999999</v>
      </c>
      <c r="L690">
        <v>132.5626</v>
      </c>
      <c r="M690">
        <v>4.5</v>
      </c>
    </row>
    <row r="691" spans="1:13" x14ac:dyDescent="0.2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2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2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2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2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2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2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25">
      <c r="A698" t="s">
        <v>10</v>
      </c>
      <c r="B698">
        <v>697</v>
      </c>
      <c r="C698" t="s">
        <v>252</v>
      </c>
      <c r="D698" t="s">
        <v>28</v>
      </c>
      <c r="E698">
        <v>2018</v>
      </c>
      <c r="F698" t="s">
        <v>45</v>
      </c>
      <c r="G698" t="s">
        <v>21</v>
      </c>
      <c r="H698" t="s">
        <v>15</v>
      </c>
      <c r="I698" t="s">
        <v>46</v>
      </c>
      <c r="J698">
        <v>1.1953902000000001E-2</v>
      </c>
      <c r="L698">
        <v>164.51840000000001</v>
      </c>
      <c r="M698">
        <v>4.5</v>
      </c>
    </row>
    <row r="699" spans="1:13" x14ac:dyDescent="0.2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25">
      <c r="A700" t="s">
        <v>17</v>
      </c>
      <c r="B700">
        <v>699</v>
      </c>
      <c r="C700" t="s">
        <v>619</v>
      </c>
      <c r="D700" t="s">
        <v>42</v>
      </c>
      <c r="E700">
        <v>2018</v>
      </c>
      <c r="F700" t="s">
        <v>45</v>
      </c>
      <c r="G700" t="s">
        <v>21</v>
      </c>
      <c r="H700" t="s">
        <v>15</v>
      </c>
      <c r="I700" t="s">
        <v>46</v>
      </c>
      <c r="J700">
        <v>5.9776237000000003E-2</v>
      </c>
      <c r="L700">
        <v>231.76419999999999</v>
      </c>
      <c r="M700">
        <v>4.5</v>
      </c>
    </row>
    <row r="701" spans="1:13" x14ac:dyDescent="0.2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25">
      <c r="A702" t="s">
        <v>10</v>
      </c>
      <c r="B702">
        <v>701</v>
      </c>
      <c r="C702" t="s">
        <v>620</v>
      </c>
      <c r="D702" t="s">
        <v>12</v>
      </c>
      <c r="E702">
        <v>2012</v>
      </c>
      <c r="F702" t="s">
        <v>13</v>
      </c>
      <c r="G702" t="s">
        <v>14</v>
      </c>
      <c r="H702" t="s">
        <v>15</v>
      </c>
      <c r="I702" t="s">
        <v>16</v>
      </c>
      <c r="J702">
        <v>0.100330684</v>
      </c>
      <c r="K702">
        <v>20.7</v>
      </c>
      <c r="L702">
        <v>123.4388</v>
      </c>
      <c r="M702">
        <v>4.5</v>
      </c>
    </row>
    <row r="703" spans="1:13" x14ac:dyDescent="0.2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2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25">
      <c r="A705" t="s">
        <v>17</v>
      </c>
      <c r="B705">
        <v>704</v>
      </c>
      <c r="C705" t="s">
        <v>623</v>
      </c>
      <c r="D705" t="s">
        <v>48</v>
      </c>
      <c r="E705">
        <v>2017</v>
      </c>
      <c r="F705" t="s">
        <v>50</v>
      </c>
      <c r="G705" t="s">
        <v>34</v>
      </c>
      <c r="H705" t="s">
        <v>26</v>
      </c>
      <c r="I705" t="s">
        <v>16</v>
      </c>
      <c r="J705">
        <v>0.128065918</v>
      </c>
      <c r="K705">
        <v>19</v>
      </c>
      <c r="L705">
        <v>104.3622</v>
      </c>
      <c r="M705">
        <v>4.5</v>
      </c>
    </row>
    <row r="706" spans="1:13" x14ac:dyDescent="0.2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25">
      <c r="A707" t="s">
        <v>17</v>
      </c>
      <c r="B707">
        <v>706</v>
      </c>
      <c r="C707" t="s">
        <v>605</v>
      </c>
      <c r="D707" t="s">
        <v>48</v>
      </c>
      <c r="E707">
        <v>2012</v>
      </c>
      <c r="F707" t="s">
        <v>13</v>
      </c>
      <c r="G707" t="s">
        <v>14</v>
      </c>
      <c r="H707" t="s">
        <v>15</v>
      </c>
      <c r="I707" t="s">
        <v>16</v>
      </c>
      <c r="J707">
        <v>0</v>
      </c>
      <c r="K707">
        <v>20.350000000000001</v>
      </c>
      <c r="L707">
        <v>120.9072</v>
      </c>
      <c r="M707">
        <v>4.5</v>
      </c>
    </row>
    <row r="708" spans="1:13" x14ac:dyDescent="0.2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2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2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2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2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2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2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2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2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2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2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2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2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25">
      <c r="A721" t="s">
        <v>17</v>
      </c>
      <c r="B721">
        <v>720</v>
      </c>
      <c r="C721" t="s">
        <v>635</v>
      </c>
      <c r="D721" t="s">
        <v>24</v>
      </c>
      <c r="E721">
        <v>2012</v>
      </c>
      <c r="F721" t="s">
        <v>13</v>
      </c>
      <c r="G721" t="s">
        <v>14</v>
      </c>
      <c r="H721" t="s">
        <v>15</v>
      </c>
      <c r="I721" t="s">
        <v>16</v>
      </c>
      <c r="J721">
        <v>4.2687151E-2</v>
      </c>
      <c r="K721">
        <v>5.19</v>
      </c>
      <c r="L721">
        <v>195.911</v>
      </c>
      <c r="M721">
        <v>4.5</v>
      </c>
    </row>
    <row r="722" spans="1:13" x14ac:dyDescent="0.2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2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2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2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2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2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2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2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2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2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2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2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2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2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2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2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2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2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25">
      <c r="A740" t="s">
        <v>10</v>
      </c>
      <c r="B740">
        <v>739</v>
      </c>
      <c r="C740" t="s">
        <v>554</v>
      </c>
      <c r="D740" t="s">
        <v>67</v>
      </c>
      <c r="E740">
        <v>2012</v>
      </c>
      <c r="F740" t="s">
        <v>13</v>
      </c>
      <c r="G740" t="s">
        <v>14</v>
      </c>
      <c r="H740" t="s">
        <v>15</v>
      </c>
      <c r="I740" t="s">
        <v>16</v>
      </c>
      <c r="J740">
        <v>0.107223632</v>
      </c>
      <c r="K740">
        <v>11.8</v>
      </c>
      <c r="L740">
        <v>223.5772</v>
      </c>
      <c r="M740">
        <v>4.5</v>
      </c>
    </row>
    <row r="741" spans="1:13" x14ac:dyDescent="0.2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2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2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2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2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25">
      <c r="A746" t="s">
        <v>17</v>
      </c>
      <c r="B746">
        <v>745</v>
      </c>
      <c r="C746" t="s">
        <v>516</v>
      </c>
      <c r="D746" t="s">
        <v>67</v>
      </c>
      <c r="E746">
        <v>2018</v>
      </c>
      <c r="F746" t="s">
        <v>138</v>
      </c>
      <c r="G746" t="s">
        <v>14</v>
      </c>
      <c r="H746" t="s">
        <v>26</v>
      </c>
      <c r="I746" t="s">
        <v>40</v>
      </c>
      <c r="J746">
        <v>9.9442328999999996E-2</v>
      </c>
      <c r="L746">
        <v>233.16419999999999</v>
      </c>
      <c r="M746">
        <v>4.5</v>
      </c>
    </row>
    <row r="747" spans="1:13" x14ac:dyDescent="0.25">
      <c r="A747" t="s">
        <v>17</v>
      </c>
      <c r="B747">
        <v>746</v>
      </c>
      <c r="C747" t="s">
        <v>650</v>
      </c>
      <c r="D747" t="s">
        <v>12</v>
      </c>
      <c r="E747">
        <v>2018</v>
      </c>
      <c r="F747" t="s">
        <v>138</v>
      </c>
      <c r="G747" t="s">
        <v>14</v>
      </c>
      <c r="H747" t="s">
        <v>26</v>
      </c>
      <c r="I747" t="s">
        <v>40</v>
      </c>
      <c r="J747">
        <v>0.22628438100000001</v>
      </c>
      <c r="L747">
        <v>163.221</v>
      </c>
      <c r="M747">
        <v>4.5</v>
      </c>
    </row>
    <row r="748" spans="1:13" x14ac:dyDescent="0.25">
      <c r="A748" t="s">
        <v>17</v>
      </c>
      <c r="B748">
        <v>747</v>
      </c>
      <c r="C748" t="s">
        <v>413</v>
      </c>
      <c r="D748" t="s">
        <v>42</v>
      </c>
      <c r="E748">
        <v>2018</v>
      </c>
      <c r="F748" t="s">
        <v>138</v>
      </c>
      <c r="G748" t="s">
        <v>14</v>
      </c>
      <c r="H748" t="s">
        <v>26</v>
      </c>
      <c r="I748" t="s">
        <v>40</v>
      </c>
      <c r="J748">
        <v>0.12998368799999999</v>
      </c>
      <c r="L748">
        <v>93.046199999999999</v>
      </c>
      <c r="M748">
        <v>4.5</v>
      </c>
    </row>
    <row r="749" spans="1:13" x14ac:dyDescent="0.25">
      <c r="A749" t="s">
        <v>17</v>
      </c>
      <c r="B749">
        <v>748</v>
      </c>
      <c r="C749" t="s">
        <v>651</v>
      </c>
      <c r="D749" t="s">
        <v>42</v>
      </c>
      <c r="E749">
        <v>2018</v>
      </c>
      <c r="F749" t="s">
        <v>138</v>
      </c>
      <c r="G749" t="s">
        <v>14</v>
      </c>
      <c r="H749" t="s">
        <v>26</v>
      </c>
      <c r="I749" t="s">
        <v>40</v>
      </c>
      <c r="J749">
        <v>2.7532258E-2</v>
      </c>
      <c r="L749">
        <v>185.0608</v>
      </c>
      <c r="M749">
        <v>4.5</v>
      </c>
    </row>
    <row r="750" spans="1:13" x14ac:dyDescent="0.25">
      <c r="A750" t="s">
        <v>17</v>
      </c>
      <c r="B750">
        <v>749</v>
      </c>
      <c r="C750" t="s">
        <v>652</v>
      </c>
      <c r="D750" t="s">
        <v>42</v>
      </c>
      <c r="E750">
        <v>2018</v>
      </c>
      <c r="F750" t="s">
        <v>138</v>
      </c>
      <c r="G750" t="s">
        <v>14</v>
      </c>
      <c r="H750" t="s">
        <v>26</v>
      </c>
      <c r="I750" t="s">
        <v>40</v>
      </c>
      <c r="J750">
        <v>7.3229342000000003E-2</v>
      </c>
      <c r="L750">
        <v>254.10140000000001</v>
      </c>
      <c r="M750">
        <v>4.5</v>
      </c>
    </row>
    <row r="751" spans="1:13" x14ac:dyDescent="0.25">
      <c r="A751" t="s">
        <v>17</v>
      </c>
      <c r="B751">
        <v>750</v>
      </c>
      <c r="C751" t="s">
        <v>653</v>
      </c>
      <c r="D751" t="s">
        <v>42</v>
      </c>
      <c r="E751">
        <v>2018</v>
      </c>
      <c r="F751" t="s">
        <v>138</v>
      </c>
      <c r="G751" t="s">
        <v>14</v>
      </c>
      <c r="H751" t="s">
        <v>26</v>
      </c>
      <c r="I751" t="s">
        <v>40</v>
      </c>
      <c r="J751">
        <v>0.116750407</v>
      </c>
      <c r="L751">
        <v>195.24780000000001</v>
      </c>
      <c r="M751">
        <v>4.5</v>
      </c>
    </row>
    <row r="752" spans="1:13" x14ac:dyDescent="0.25">
      <c r="A752" t="s">
        <v>17</v>
      </c>
      <c r="B752">
        <v>751</v>
      </c>
      <c r="C752" t="s">
        <v>654</v>
      </c>
      <c r="D752" t="s">
        <v>42</v>
      </c>
      <c r="E752">
        <v>2018</v>
      </c>
      <c r="F752" t="s">
        <v>138</v>
      </c>
      <c r="G752" t="s">
        <v>14</v>
      </c>
      <c r="H752" t="s">
        <v>26</v>
      </c>
      <c r="I752" t="s">
        <v>40</v>
      </c>
      <c r="J752">
        <v>0.14595153299999999</v>
      </c>
      <c r="L752">
        <v>160.95519999999999</v>
      </c>
      <c r="M752">
        <v>4.5</v>
      </c>
    </row>
    <row r="753" spans="1:13" x14ac:dyDescent="0.25">
      <c r="A753" t="s">
        <v>17</v>
      </c>
      <c r="B753">
        <v>752</v>
      </c>
      <c r="C753" t="s">
        <v>468</v>
      </c>
      <c r="D753" t="s">
        <v>64</v>
      </c>
      <c r="E753">
        <v>2018</v>
      </c>
      <c r="F753" t="s">
        <v>138</v>
      </c>
      <c r="G753" t="s">
        <v>14</v>
      </c>
      <c r="H753" t="s">
        <v>26</v>
      </c>
      <c r="I753" t="s">
        <v>40</v>
      </c>
      <c r="J753">
        <v>3.5997636E-2</v>
      </c>
      <c r="L753">
        <v>78.661799999999999</v>
      </c>
      <c r="M753">
        <v>4.5</v>
      </c>
    </row>
    <row r="754" spans="1:13" x14ac:dyDescent="0.25">
      <c r="A754" t="s">
        <v>17</v>
      </c>
      <c r="B754">
        <v>753</v>
      </c>
      <c r="C754" t="s">
        <v>469</v>
      </c>
      <c r="D754" t="s">
        <v>48</v>
      </c>
      <c r="E754">
        <v>2018</v>
      </c>
      <c r="F754" t="s">
        <v>138</v>
      </c>
      <c r="G754" t="s">
        <v>14</v>
      </c>
      <c r="H754" t="s">
        <v>26</v>
      </c>
      <c r="I754" t="s">
        <v>40</v>
      </c>
      <c r="J754">
        <v>0.164006137</v>
      </c>
      <c r="L754">
        <v>113.2834</v>
      </c>
      <c r="M754">
        <v>4.5</v>
      </c>
    </row>
    <row r="755" spans="1:13" x14ac:dyDescent="0.25">
      <c r="A755" t="s">
        <v>17</v>
      </c>
      <c r="B755">
        <v>754</v>
      </c>
      <c r="C755" t="s">
        <v>655</v>
      </c>
      <c r="D755" t="s">
        <v>48</v>
      </c>
      <c r="E755">
        <v>2018</v>
      </c>
      <c r="F755" t="s">
        <v>138</v>
      </c>
      <c r="G755" t="s">
        <v>14</v>
      </c>
      <c r="H755" t="s">
        <v>26</v>
      </c>
      <c r="I755" t="s">
        <v>40</v>
      </c>
      <c r="J755">
        <v>4.6903970000000003E-2</v>
      </c>
      <c r="L755">
        <v>110.657</v>
      </c>
      <c r="M755">
        <v>4.5</v>
      </c>
    </row>
    <row r="756" spans="1:13" x14ac:dyDescent="0.25">
      <c r="A756" t="s">
        <v>17</v>
      </c>
      <c r="B756">
        <v>755</v>
      </c>
      <c r="C756" t="s">
        <v>656</v>
      </c>
      <c r="D756" t="s">
        <v>48</v>
      </c>
      <c r="E756">
        <v>2018</v>
      </c>
      <c r="F756" t="s">
        <v>138</v>
      </c>
      <c r="G756" t="s">
        <v>14</v>
      </c>
      <c r="H756" t="s">
        <v>26</v>
      </c>
      <c r="I756" t="s">
        <v>40</v>
      </c>
      <c r="J756">
        <v>0.18111405899999999</v>
      </c>
      <c r="L756">
        <v>141.64699999999999</v>
      </c>
      <c r="M756">
        <v>4.5</v>
      </c>
    </row>
    <row r="757" spans="1:13" x14ac:dyDescent="0.25">
      <c r="A757" t="s">
        <v>17</v>
      </c>
      <c r="B757">
        <v>756</v>
      </c>
      <c r="C757" t="s">
        <v>657</v>
      </c>
      <c r="D757" t="s">
        <v>32</v>
      </c>
      <c r="E757">
        <v>2018</v>
      </c>
      <c r="F757" t="s">
        <v>138</v>
      </c>
      <c r="G757" t="s">
        <v>14</v>
      </c>
      <c r="H757" t="s">
        <v>26</v>
      </c>
      <c r="I757" t="s">
        <v>40</v>
      </c>
      <c r="J757">
        <v>0.17141731599999999</v>
      </c>
      <c r="L757">
        <v>173.07380000000001</v>
      </c>
      <c r="M757">
        <v>4.5</v>
      </c>
    </row>
    <row r="758" spans="1:13" x14ac:dyDescent="0.25">
      <c r="A758" t="s">
        <v>10</v>
      </c>
      <c r="B758">
        <v>757</v>
      </c>
      <c r="C758" t="s">
        <v>319</v>
      </c>
      <c r="D758" t="s">
        <v>48</v>
      </c>
      <c r="E758">
        <v>2018</v>
      </c>
      <c r="F758" t="s">
        <v>138</v>
      </c>
      <c r="G758" t="s">
        <v>14</v>
      </c>
      <c r="H758" t="s">
        <v>26</v>
      </c>
      <c r="I758" t="s">
        <v>40</v>
      </c>
      <c r="J758">
        <v>0.184359831</v>
      </c>
      <c r="L758">
        <v>172.6764</v>
      </c>
      <c r="M758">
        <v>4.5</v>
      </c>
    </row>
    <row r="759" spans="1:13" x14ac:dyDescent="0.25">
      <c r="A759" t="s">
        <v>10</v>
      </c>
      <c r="B759">
        <v>758</v>
      </c>
      <c r="C759" t="s">
        <v>658</v>
      </c>
      <c r="D759" t="s">
        <v>48</v>
      </c>
      <c r="E759">
        <v>2018</v>
      </c>
      <c r="F759" t="s">
        <v>138</v>
      </c>
      <c r="G759" t="s">
        <v>14</v>
      </c>
      <c r="H759" t="s">
        <v>26</v>
      </c>
      <c r="I759" t="s">
        <v>40</v>
      </c>
      <c r="J759">
        <v>0.11744283799999999</v>
      </c>
      <c r="L759">
        <v>257.73039999999997</v>
      </c>
      <c r="M759">
        <v>4.5</v>
      </c>
    </row>
    <row r="760" spans="1:13" x14ac:dyDescent="0.25">
      <c r="A760" t="s">
        <v>10</v>
      </c>
      <c r="B760">
        <v>759</v>
      </c>
      <c r="C760" t="s">
        <v>659</v>
      </c>
      <c r="D760" t="s">
        <v>48</v>
      </c>
      <c r="E760">
        <v>2018</v>
      </c>
      <c r="F760" t="s">
        <v>138</v>
      </c>
      <c r="G760" t="s">
        <v>14</v>
      </c>
      <c r="H760" t="s">
        <v>26</v>
      </c>
      <c r="I760" t="s">
        <v>40</v>
      </c>
      <c r="J760">
        <v>2.1471456E-2</v>
      </c>
      <c r="L760">
        <v>131.0284</v>
      </c>
      <c r="M760">
        <v>4.5</v>
      </c>
    </row>
    <row r="761" spans="1:13" x14ac:dyDescent="0.25">
      <c r="A761" t="s">
        <v>10</v>
      </c>
      <c r="B761">
        <v>760</v>
      </c>
      <c r="C761" t="s">
        <v>660</v>
      </c>
      <c r="D761" t="s">
        <v>48</v>
      </c>
      <c r="E761">
        <v>2018</v>
      </c>
      <c r="F761" t="s">
        <v>138</v>
      </c>
      <c r="G761" t="s">
        <v>14</v>
      </c>
      <c r="H761" t="s">
        <v>26</v>
      </c>
      <c r="I761" t="s">
        <v>40</v>
      </c>
      <c r="J761">
        <v>0.17018662800000001</v>
      </c>
      <c r="L761">
        <v>159.02619999999999</v>
      </c>
      <c r="M761">
        <v>4.5</v>
      </c>
    </row>
    <row r="762" spans="1:13" x14ac:dyDescent="0.25">
      <c r="A762" t="s">
        <v>35</v>
      </c>
      <c r="B762">
        <v>761</v>
      </c>
      <c r="C762" t="s">
        <v>418</v>
      </c>
      <c r="D762" t="s">
        <v>48</v>
      </c>
      <c r="E762">
        <v>2018</v>
      </c>
      <c r="F762" t="s">
        <v>138</v>
      </c>
      <c r="G762" t="s">
        <v>14</v>
      </c>
      <c r="H762" t="s">
        <v>26</v>
      </c>
      <c r="I762" t="s">
        <v>40</v>
      </c>
      <c r="J762">
        <v>5.9336763000000001E-2</v>
      </c>
      <c r="L762">
        <v>212.1902</v>
      </c>
      <c r="M762">
        <v>4.5</v>
      </c>
    </row>
    <row r="763" spans="1:13" x14ac:dyDescent="0.2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2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2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2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2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2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2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2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2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2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25">
      <c r="A773" t="s">
        <v>17</v>
      </c>
      <c r="B773">
        <v>772</v>
      </c>
      <c r="C773" t="s">
        <v>668</v>
      </c>
      <c r="D773" t="s">
        <v>12</v>
      </c>
      <c r="E773">
        <v>2016</v>
      </c>
      <c r="F773" t="s">
        <v>25</v>
      </c>
      <c r="G773" t="s">
        <v>14</v>
      </c>
      <c r="H773" t="s">
        <v>26</v>
      </c>
      <c r="I773" t="s">
        <v>16</v>
      </c>
      <c r="J773">
        <v>0</v>
      </c>
      <c r="K773">
        <v>16.75</v>
      </c>
      <c r="L773">
        <v>255.39879999999999</v>
      </c>
      <c r="M773">
        <v>4.5</v>
      </c>
    </row>
    <row r="774" spans="1:13" x14ac:dyDescent="0.2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2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2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2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2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2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25">
      <c r="A780" t="s">
        <v>17</v>
      </c>
      <c r="B780">
        <v>779</v>
      </c>
      <c r="C780" t="s">
        <v>673</v>
      </c>
      <c r="D780" t="s">
        <v>42</v>
      </c>
      <c r="E780">
        <v>2016</v>
      </c>
      <c r="F780" t="s">
        <v>25</v>
      </c>
      <c r="G780" t="s">
        <v>14</v>
      </c>
      <c r="H780" t="s">
        <v>26</v>
      </c>
      <c r="I780" t="s">
        <v>16</v>
      </c>
      <c r="J780">
        <v>2.4651269E-2</v>
      </c>
      <c r="K780">
        <v>13.15</v>
      </c>
      <c r="L780">
        <v>179.5686</v>
      </c>
      <c r="M780">
        <v>4.5</v>
      </c>
    </row>
    <row r="781" spans="1:13" x14ac:dyDescent="0.25">
      <c r="A781" t="s">
        <v>17</v>
      </c>
      <c r="B781">
        <v>780</v>
      </c>
      <c r="C781" t="s">
        <v>413</v>
      </c>
      <c r="D781" t="s">
        <v>42</v>
      </c>
      <c r="E781">
        <v>2016</v>
      </c>
      <c r="F781" t="s">
        <v>25</v>
      </c>
      <c r="G781" t="s">
        <v>14</v>
      </c>
      <c r="H781" t="s">
        <v>26</v>
      </c>
      <c r="I781" t="s">
        <v>16</v>
      </c>
      <c r="J781">
        <v>0</v>
      </c>
      <c r="K781">
        <v>20.2</v>
      </c>
      <c r="L781">
        <v>94.146199999999993</v>
      </c>
      <c r="M781">
        <v>4.5</v>
      </c>
    </row>
    <row r="782" spans="1:13" x14ac:dyDescent="0.2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2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2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2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2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2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2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2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2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2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2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2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2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2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2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2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2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2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2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25">
      <c r="A801" t="s">
        <v>17</v>
      </c>
      <c r="B801">
        <v>800</v>
      </c>
      <c r="C801" t="s">
        <v>670</v>
      </c>
      <c r="D801" t="s">
        <v>19</v>
      </c>
      <c r="E801">
        <v>2015</v>
      </c>
      <c r="F801" t="s">
        <v>33</v>
      </c>
      <c r="G801" t="s">
        <v>34</v>
      </c>
      <c r="H801" t="s">
        <v>26</v>
      </c>
      <c r="I801" t="s">
        <v>16</v>
      </c>
      <c r="J801">
        <v>0</v>
      </c>
      <c r="K801">
        <v>18.2</v>
      </c>
      <c r="L801">
        <v>44.108600000000003</v>
      </c>
      <c r="M801">
        <v>4.5</v>
      </c>
    </row>
    <row r="802" spans="1:13" x14ac:dyDescent="0.25">
      <c r="A802" t="s">
        <v>17</v>
      </c>
      <c r="B802">
        <v>801</v>
      </c>
      <c r="C802" t="s">
        <v>686</v>
      </c>
      <c r="D802" t="s">
        <v>19</v>
      </c>
      <c r="E802">
        <v>2015</v>
      </c>
      <c r="F802" t="s">
        <v>33</v>
      </c>
      <c r="G802" t="s">
        <v>34</v>
      </c>
      <c r="H802" t="s">
        <v>26</v>
      </c>
      <c r="I802" t="s">
        <v>16</v>
      </c>
      <c r="J802">
        <v>0.113833823</v>
      </c>
      <c r="K802">
        <v>21.25</v>
      </c>
      <c r="L802">
        <v>232.83</v>
      </c>
      <c r="M802">
        <v>4.5</v>
      </c>
    </row>
    <row r="803" spans="1:13" x14ac:dyDescent="0.2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2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2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2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25">
      <c r="A807" t="s">
        <v>17</v>
      </c>
      <c r="B807">
        <v>806</v>
      </c>
      <c r="C807" t="s">
        <v>449</v>
      </c>
      <c r="D807" t="s">
        <v>32</v>
      </c>
      <c r="E807">
        <v>2015</v>
      </c>
      <c r="F807" t="s">
        <v>33</v>
      </c>
      <c r="G807" t="s">
        <v>34</v>
      </c>
      <c r="H807" t="s">
        <v>26</v>
      </c>
      <c r="I807" t="s">
        <v>16</v>
      </c>
      <c r="J807">
        <v>0</v>
      </c>
      <c r="K807">
        <v>4.59</v>
      </c>
      <c r="L807">
        <v>111.18600000000001</v>
      </c>
      <c r="M807">
        <v>4.5</v>
      </c>
    </row>
    <row r="808" spans="1:13" x14ac:dyDescent="0.2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2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2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2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2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2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2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2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2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2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25">
      <c r="A818" t="s">
        <v>17</v>
      </c>
      <c r="B818">
        <v>817</v>
      </c>
      <c r="C818" t="s">
        <v>693</v>
      </c>
      <c r="D818" t="s">
        <v>42</v>
      </c>
      <c r="E818">
        <v>2020</v>
      </c>
      <c r="F818" t="s">
        <v>37</v>
      </c>
      <c r="G818" t="s">
        <v>34</v>
      </c>
      <c r="H818" t="s">
        <v>30</v>
      </c>
      <c r="I818" t="s">
        <v>16</v>
      </c>
      <c r="J818">
        <v>0</v>
      </c>
      <c r="K818">
        <v>16.25</v>
      </c>
      <c r="L818">
        <v>115.2176</v>
      </c>
      <c r="M818">
        <v>4.5</v>
      </c>
    </row>
    <row r="819" spans="1:13" x14ac:dyDescent="0.2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2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2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2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2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2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2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2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2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2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2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25">
      <c r="A830" t="s">
        <v>10</v>
      </c>
      <c r="B830">
        <v>829</v>
      </c>
      <c r="C830" t="s">
        <v>702</v>
      </c>
      <c r="D830" t="s">
        <v>67</v>
      </c>
      <c r="E830">
        <v>2020</v>
      </c>
      <c r="F830" t="s">
        <v>37</v>
      </c>
      <c r="G830" t="s">
        <v>34</v>
      </c>
      <c r="H830" t="s">
        <v>30</v>
      </c>
      <c r="I830" t="s">
        <v>16</v>
      </c>
      <c r="J830">
        <v>4.7857877E-2</v>
      </c>
      <c r="K830">
        <v>7.71</v>
      </c>
      <c r="L830">
        <v>119.7756</v>
      </c>
      <c r="M830">
        <v>4.5</v>
      </c>
    </row>
    <row r="831" spans="1:13" x14ac:dyDescent="0.2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25">
      <c r="A832" t="s">
        <v>10</v>
      </c>
      <c r="B832">
        <v>831</v>
      </c>
      <c r="C832" t="s">
        <v>258</v>
      </c>
      <c r="D832" t="s">
        <v>54</v>
      </c>
      <c r="E832">
        <v>2020</v>
      </c>
      <c r="F832" t="s">
        <v>37</v>
      </c>
      <c r="G832" t="s">
        <v>34</v>
      </c>
      <c r="H832" t="s">
        <v>15</v>
      </c>
      <c r="I832" t="s">
        <v>16</v>
      </c>
      <c r="J832">
        <v>0</v>
      </c>
      <c r="K832">
        <v>5.15</v>
      </c>
      <c r="L832">
        <v>122.9388</v>
      </c>
      <c r="M832">
        <v>4.5</v>
      </c>
    </row>
    <row r="833" spans="1:13" x14ac:dyDescent="0.2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2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25">
      <c r="A835" t="s">
        <v>10</v>
      </c>
      <c r="B835">
        <v>834</v>
      </c>
      <c r="C835" t="s">
        <v>365</v>
      </c>
      <c r="D835" t="s">
        <v>48</v>
      </c>
      <c r="E835">
        <v>2020</v>
      </c>
      <c r="F835" t="s">
        <v>37</v>
      </c>
      <c r="G835" t="s">
        <v>34</v>
      </c>
      <c r="H835" t="s">
        <v>15</v>
      </c>
      <c r="I835" t="s">
        <v>16</v>
      </c>
      <c r="J835">
        <v>0</v>
      </c>
      <c r="K835">
        <v>9.6</v>
      </c>
      <c r="L835">
        <v>191.0872</v>
      </c>
      <c r="M835">
        <v>4.5</v>
      </c>
    </row>
    <row r="836" spans="1:13" x14ac:dyDescent="0.2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25">
      <c r="A837" t="s">
        <v>35</v>
      </c>
      <c r="B837">
        <v>836</v>
      </c>
      <c r="C837" t="s">
        <v>704</v>
      </c>
      <c r="D837" t="s">
        <v>57</v>
      </c>
      <c r="E837">
        <v>2015</v>
      </c>
      <c r="F837" t="s">
        <v>33</v>
      </c>
      <c r="G837" t="s">
        <v>34</v>
      </c>
      <c r="H837" t="s">
        <v>15</v>
      </c>
      <c r="I837" t="s">
        <v>16</v>
      </c>
      <c r="J837">
        <v>0</v>
      </c>
      <c r="K837">
        <v>6.44</v>
      </c>
      <c r="L837">
        <v>99.87</v>
      </c>
      <c r="M837">
        <v>4.5</v>
      </c>
    </row>
    <row r="838" spans="1:13" x14ac:dyDescent="0.2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2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2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2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2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2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2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2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2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2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25">
      <c r="A848" t="s">
        <v>17</v>
      </c>
      <c r="B848">
        <v>847</v>
      </c>
      <c r="C848" t="s">
        <v>455</v>
      </c>
      <c r="D848" t="s">
        <v>48</v>
      </c>
      <c r="E848">
        <v>2017</v>
      </c>
      <c r="F848" t="s">
        <v>50</v>
      </c>
      <c r="G848" t="s">
        <v>34</v>
      </c>
      <c r="H848" t="s">
        <v>26</v>
      </c>
      <c r="I848" t="s">
        <v>16</v>
      </c>
      <c r="J848">
        <v>9.619424E-2</v>
      </c>
      <c r="K848">
        <v>12.6</v>
      </c>
      <c r="L848">
        <v>210.8612</v>
      </c>
      <c r="M848">
        <v>4.5</v>
      </c>
    </row>
    <row r="849" spans="1:13" x14ac:dyDescent="0.2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2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2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25">
      <c r="A852" t="s">
        <v>10</v>
      </c>
      <c r="B852">
        <v>851</v>
      </c>
      <c r="C852" t="s">
        <v>710</v>
      </c>
      <c r="D852" t="s">
        <v>95</v>
      </c>
      <c r="E852">
        <v>2017</v>
      </c>
      <c r="F852" t="s">
        <v>50</v>
      </c>
      <c r="G852" t="s">
        <v>34</v>
      </c>
      <c r="H852" t="s">
        <v>26</v>
      </c>
      <c r="I852" t="s">
        <v>16</v>
      </c>
      <c r="J852">
        <v>0</v>
      </c>
      <c r="K852">
        <v>11.85</v>
      </c>
      <c r="L852">
        <v>51.266599999999997</v>
      </c>
      <c r="M852">
        <v>4.5</v>
      </c>
    </row>
    <row r="853" spans="1:13" x14ac:dyDescent="0.2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2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2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2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25">
      <c r="A857" t="s">
        <v>10</v>
      </c>
      <c r="B857">
        <v>856</v>
      </c>
      <c r="C857" t="s">
        <v>259</v>
      </c>
      <c r="D857" t="s">
        <v>48</v>
      </c>
      <c r="E857">
        <v>2017</v>
      </c>
      <c r="F857" t="s">
        <v>50</v>
      </c>
      <c r="G857" t="s">
        <v>34</v>
      </c>
      <c r="H857" t="s">
        <v>26</v>
      </c>
      <c r="I857" t="s">
        <v>16</v>
      </c>
      <c r="J857">
        <v>2.9006239E-2</v>
      </c>
      <c r="K857">
        <v>6.61</v>
      </c>
      <c r="L857">
        <v>186.0898</v>
      </c>
      <c r="M857">
        <v>4.5</v>
      </c>
    </row>
    <row r="858" spans="1:13" x14ac:dyDescent="0.25">
      <c r="A858" t="s">
        <v>10</v>
      </c>
      <c r="B858">
        <v>857</v>
      </c>
      <c r="C858" t="s">
        <v>713</v>
      </c>
      <c r="D858" t="s">
        <v>48</v>
      </c>
      <c r="E858">
        <v>2017</v>
      </c>
      <c r="F858" t="s">
        <v>50</v>
      </c>
      <c r="G858" t="s">
        <v>34</v>
      </c>
      <c r="H858" t="s">
        <v>26</v>
      </c>
      <c r="I858" t="s">
        <v>16</v>
      </c>
      <c r="J858">
        <v>0.14460413</v>
      </c>
      <c r="K858">
        <v>7.21</v>
      </c>
      <c r="L858">
        <v>102.6332</v>
      </c>
      <c r="M858">
        <v>4.5</v>
      </c>
    </row>
    <row r="859" spans="1:13" x14ac:dyDescent="0.2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2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2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2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2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2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2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2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2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2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2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2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2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2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2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2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2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2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2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2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2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2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2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25">
      <c r="A882" t="s">
        <v>35</v>
      </c>
      <c r="B882">
        <v>881</v>
      </c>
      <c r="C882" t="s">
        <v>515</v>
      </c>
      <c r="D882" t="s">
        <v>28</v>
      </c>
      <c r="E882">
        <v>2011</v>
      </c>
      <c r="F882" t="s">
        <v>39</v>
      </c>
      <c r="G882" t="s">
        <v>21</v>
      </c>
      <c r="H882" t="s">
        <v>26</v>
      </c>
      <c r="I882" t="s">
        <v>40</v>
      </c>
      <c r="J882">
        <v>0.16383895100000001</v>
      </c>
      <c r="K882">
        <v>8.5</v>
      </c>
      <c r="L882">
        <v>51.3324</v>
      </c>
      <c r="M882">
        <v>4.5</v>
      </c>
    </row>
    <row r="883" spans="1:13" x14ac:dyDescent="0.25">
      <c r="A883" t="s">
        <v>17</v>
      </c>
      <c r="B883">
        <v>882</v>
      </c>
      <c r="C883" t="s">
        <v>478</v>
      </c>
      <c r="D883" t="s">
        <v>95</v>
      </c>
      <c r="E883">
        <v>2014</v>
      </c>
      <c r="F883" t="s">
        <v>29</v>
      </c>
      <c r="G883" t="s">
        <v>21</v>
      </c>
      <c r="H883" t="s">
        <v>30</v>
      </c>
      <c r="I883" t="s">
        <v>16</v>
      </c>
      <c r="J883">
        <v>0</v>
      </c>
      <c r="K883">
        <v>13.5</v>
      </c>
      <c r="L883">
        <v>88.054000000000002</v>
      </c>
      <c r="M883">
        <v>4.5</v>
      </c>
    </row>
    <row r="884" spans="1:13" x14ac:dyDescent="0.2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2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2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2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2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2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25">
      <c r="A890" t="s">
        <v>17</v>
      </c>
      <c r="B890">
        <v>889</v>
      </c>
      <c r="C890" t="s">
        <v>75</v>
      </c>
      <c r="D890" t="s">
        <v>42</v>
      </c>
      <c r="E890">
        <v>2014</v>
      </c>
      <c r="F890" t="s">
        <v>29</v>
      </c>
      <c r="G890" t="s">
        <v>21</v>
      </c>
      <c r="H890" t="s">
        <v>30</v>
      </c>
      <c r="I890" t="s">
        <v>16</v>
      </c>
      <c r="J890">
        <v>0</v>
      </c>
      <c r="K890">
        <v>5.82</v>
      </c>
      <c r="L890">
        <v>169.37899999999999</v>
      </c>
      <c r="M890">
        <v>4.5</v>
      </c>
    </row>
    <row r="891" spans="1:13" x14ac:dyDescent="0.2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2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2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2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25">
      <c r="A895" t="s">
        <v>10</v>
      </c>
      <c r="B895">
        <v>894</v>
      </c>
      <c r="C895" t="s">
        <v>731</v>
      </c>
      <c r="D895" t="s">
        <v>28</v>
      </c>
      <c r="E895">
        <v>2014</v>
      </c>
      <c r="F895" t="s">
        <v>29</v>
      </c>
      <c r="G895" t="s">
        <v>21</v>
      </c>
      <c r="H895" t="s">
        <v>30</v>
      </c>
      <c r="I895" t="s">
        <v>16</v>
      </c>
      <c r="J895">
        <v>2.076385E-2</v>
      </c>
      <c r="K895">
        <v>7.27</v>
      </c>
      <c r="L895">
        <v>89.0488</v>
      </c>
      <c r="M895">
        <v>4.5</v>
      </c>
    </row>
    <row r="896" spans="1:13" x14ac:dyDescent="0.2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2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25">
      <c r="A898" t="s">
        <v>10</v>
      </c>
      <c r="B898">
        <v>897</v>
      </c>
      <c r="C898" t="s">
        <v>734</v>
      </c>
      <c r="D898" t="s">
        <v>12</v>
      </c>
      <c r="E898">
        <v>2014</v>
      </c>
      <c r="F898" t="s">
        <v>29</v>
      </c>
      <c r="G898" t="s">
        <v>21</v>
      </c>
      <c r="H898" t="s">
        <v>30</v>
      </c>
      <c r="I898" t="s">
        <v>16</v>
      </c>
      <c r="J898">
        <v>0.106238768</v>
      </c>
      <c r="K898">
        <v>12.3</v>
      </c>
      <c r="L898">
        <v>176.1396</v>
      </c>
      <c r="M898">
        <v>4.5</v>
      </c>
    </row>
    <row r="899" spans="1:13" x14ac:dyDescent="0.2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2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2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25">
      <c r="A902" t="s">
        <v>17</v>
      </c>
      <c r="B902">
        <v>901</v>
      </c>
      <c r="C902" t="s">
        <v>736</v>
      </c>
      <c r="D902" t="s">
        <v>159</v>
      </c>
      <c r="E902">
        <v>2022</v>
      </c>
      <c r="F902" t="s">
        <v>20</v>
      </c>
      <c r="G902" t="s">
        <v>21</v>
      </c>
      <c r="H902" t="s">
        <v>15</v>
      </c>
      <c r="I902" t="s">
        <v>22</v>
      </c>
      <c r="J902">
        <v>0</v>
      </c>
      <c r="K902">
        <v>12.85</v>
      </c>
      <c r="L902">
        <v>253.00399999999999</v>
      </c>
      <c r="M902">
        <v>4.5</v>
      </c>
    </row>
    <row r="903" spans="1:13" x14ac:dyDescent="0.25">
      <c r="A903" t="s">
        <v>17</v>
      </c>
      <c r="B903">
        <v>902</v>
      </c>
      <c r="C903" t="s">
        <v>737</v>
      </c>
      <c r="D903" t="s">
        <v>95</v>
      </c>
      <c r="E903">
        <v>2022</v>
      </c>
      <c r="F903" t="s">
        <v>20</v>
      </c>
      <c r="G903" t="s">
        <v>21</v>
      </c>
      <c r="H903" t="s">
        <v>15</v>
      </c>
      <c r="I903" t="s">
        <v>22</v>
      </c>
      <c r="J903">
        <v>0</v>
      </c>
      <c r="K903">
        <v>15.6</v>
      </c>
      <c r="L903">
        <v>111.8544</v>
      </c>
      <c r="M903">
        <v>4.5</v>
      </c>
    </row>
    <row r="904" spans="1:13" x14ac:dyDescent="0.25">
      <c r="A904" t="s">
        <v>17</v>
      </c>
      <c r="B904">
        <v>903</v>
      </c>
      <c r="C904" t="s">
        <v>291</v>
      </c>
      <c r="D904" t="s">
        <v>28</v>
      </c>
      <c r="E904">
        <v>2022</v>
      </c>
      <c r="F904" t="s">
        <v>20</v>
      </c>
      <c r="G904" t="s">
        <v>21</v>
      </c>
      <c r="H904" t="s">
        <v>15</v>
      </c>
      <c r="I904" t="s">
        <v>22</v>
      </c>
      <c r="J904">
        <v>0.170500183</v>
      </c>
      <c r="K904">
        <v>20.7</v>
      </c>
      <c r="L904">
        <v>184.1266</v>
      </c>
      <c r="M904">
        <v>4.5</v>
      </c>
    </row>
    <row r="905" spans="1:13" x14ac:dyDescent="0.25">
      <c r="A905" t="s">
        <v>17</v>
      </c>
      <c r="B905">
        <v>904</v>
      </c>
      <c r="C905" t="s">
        <v>738</v>
      </c>
      <c r="D905" t="s">
        <v>24</v>
      </c>
      <c r="E905">
        <v>2022</v>
      </c>
      <c r="F905" t="s">
        <v>20</v>
      </c>
      <c r="G905" t="s">
        <v>21</v>
      </c>
      <c r="H905" t="s">
        <v>15</v>
      </c>
      <c r="I905" t="s">
        <v>22</v>
      </c>
      <c r="J905">
        <v>0.119871307</v>
      </c>
      <c r="K905">
        <v>17</v>
      </c>
      <c r="L905">
        <v>248.3434</v>
      </c>
      <c r="M905">
        <v>4.5</v>
      </c>
    </row>
    <row r="906" spans="1:13" x14ac:dyDescent="0.2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2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2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2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2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2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2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2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2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25">
      <c r="A915" t="s">
        <v>10</v>
      </c>
      <c r="B915">
        <v>914</v>
      </c>
      <c r="C915" t="s">
        <v>600</v>
      </c>
      <c r="D915" t="s">
        <v>48</v>
      </c>
      <c r="E915">
        <v>2022</v>
      </c>
      <c r="F915" t="s">
        <v>20</v>
      </c>
      <c r="G915" t="s">
        <v>21</v>
      </c>
      <c r="H915" t="s">
        <v>15</v>
      </c>
      <c r="I915" t="s">
        <v>22</v>
      </c>
      <c r="J915">
        <v>0</v>
      </c>
      <c r="K915">
        <v>15.25</v>
      </c>
      <c r="L915">
        <v>179.76599999999999</v>
      </c>
      <c r="M915">
        <v>4.5</v>
      </c>
    </row>
    <row r="916" spans="1:13" x14ac:dyDescent="0.25">
      <c r="A916" t="s">
        <v>17</v>
      </c>
      <c r="B916">
        <v>915</v>
      </c>
      <c r="C916" t="s">
        <v>745</v>
      </c>
      <c r="D916" t="s">
        <v>57</v>
      </c>
      <c r="E916">
        <v>2018</v>
      </c>
      <c r="F916" t="s">
        <v>45</v>
      </c>
      <c r="G916" t="s">
        <v>21</v>
      </c>
      <c r="H916" t="s">
        <v>15</v>
      </c>
      <c r="I916" t="s">
        <v>46</v>
      </c>
      <c r="J916">
        <v>6.8765925000000006E-2</v>
      </c>
      <c r="L916">
        <v>216.91659999999999</v>
      </c>
      <c r="M916">
        <v>4.5</v>
      </c>
    </row>
    <row r="917" spans="1:13" x14ac:dyDescent="0.25">
      <c r="A917" t="s">
        <v>17</v>
      </c>
      <c r="B917">
        <v>916</v>
      </c>
      <c r="C917" t="s">
        <v>746</v>
      </c>
      <c r="D917" t="s">
        <v>57</v>
      </c>
      <c r="E917">
        <v>2018</v>
      </c>
      <c r="F917" t="s">
        <v>45</v>
      </c>
      <c r="G917" t="s">
        <v>21</v>
      </c>
      <c r="H917" t="s">
        <v>15</v>
      </c>
      <c r="I917" t="s">
        <v>46</v>
      </c>
      <c r="J917">
        <v>8.1391459999999999E-2</v>
      </c>
      <c r="L917">
        <v>177.83699999999999</v>
      </c>
      <c r="M917">
        <v>4.5</v>
      </c>
    </row>
    <row r="918" spans="1:13" x14ac:dyDescent="0.25">
      <c r="A918" t="s">
        <v>17</v>
      </c>
      <c r="B918">
        <v>917</v>
      </c>
      <c r="C918" t="s">
        <v>747</v>
      </c>
      <c r="D918" t="s">
        <v>67</v>
      </c>
      <c r="E918">
        <v>2018</v>
      </c>
      <c r="F918" t="s">
        <v>45</v>
      </c>
      <c r="G918" t="s">
        <v>21</v>
      </c>
      <c r="H918" t="s">
        <v>15</v>
      </c>
      <c r="I918" t="s">
        <v>46</v>
      </c>
      <c r="J918">
        <v>5.5121891999999999E-2</v>
      </c>
      <c r="L918">
        <v>196.77680000000001</v>
      </c>
      <c r="M918">
        <v>4.5</v>
      </c>
    </row>
    <row r="919" spans="1:13" x14ac:dyDescent="0.25">
      <c r="A919" t="s">
        <v>17</v>
      </c>
      <c r="B919">
        <v>918</v>
      </c>
      <c r="C919" t="s">
        <v>227</v>
      </c>
      <c r="D919" t="s">
        <v>67</v>
      </c>
      <c r="E919">
        <v>2018</v>
      </c>
      <c r="F919" t="s">
        <v>45</v>
      </c>
      <c r="G919" t="s">
        <v>21</v>
      </c>
      <c r="H919" t="s">
        <v>15</v>
      </c>
      <c r="I919" t="s">
        <v>46</v>
      </c>
      <c r="J919">
        <v>5.2097910000000001E-3</v>
      </c>
      <c r="L919">
        <v>265.28840000000002</v>
      </c>
      <c r="M919">
        <v>4.5</v>
      </c>
    </row>
    <row r="920" spans="1:13" x14ac:dyDescent="0.25">
      <c r="A920" t="s">
        <v>17</v>
      </c>
      <c r="B920">
        <v>919</v>
      </c>
      <c r="C920" t="s">
        <v>748</v>
      </c>
      <c r="D920" t="s">
        <v>24</v>
      </c>
      <c r="E920">
        <v>2018</v>
      </c>
      <c r="F920" t="s">
        <v>45</v>
      </c>
      <c r="G920" t="s">
        <v>21</v>
      </c>
      <c r="H920" t="s">
        <v>15</v>
      </c>
      <c r="I920" t="s">
        <v>46</v>
      </c>
      <c r="J920">
        <v>6.5272284E-2</v>
      </c>
      <c r="L920">
        <v>256.16460000000001</v>
      </c>
      <c r="M920">
        <v>4.5</v>
      </c>
    </row>
    <row r="921" spans="1:13" x14ac:dyDescent="0.25">
      <c r="A921" t="s">
        <v>17</v>
      </c>
      <c r="B921">
        <v>920</v>
      </c>
      <c r="C921" t="s">
        <v>749</v>
      </c>
      <c r="D921" t="s">
        <v>24</v>
      </c>
      <c r="E921">
        <v>2018</v>
      </c>
      <c r="F921" t="s">
        <v>45</v>
      </c>
      <c r="G921" t="s">
        <v>21</v>
      </c>
      <c r="H921" t="s">
        <v>15</v>
      </c>
      <c r="I921" t="s">
        <v>46</v>
      </c>
      <c r="J921">
        <v>0</v>
      </c>
      <c r="L921">
        <v>225.30619999999999</v>
      </c>
      <c r="M921">
        <v>4.5</v>
      </c>
    </row>
    <row r="922" spans="1:13" x14ac:dyDescent="0.25">
      <c r="A922" t="s">
        <v>17</v>
      </c>
      <c r="B922">
        <v>921</v>
      </c>
      <c r="C922" t="s">
        <v>750</v>
      </c>
      <c r="D922" t="s">
        <v>24</v>
      </c>
      <c r="E922">
        <v>2018</v>
      </c>
      <c r="F922" t="s">
        <v>45</v>
      </c>
      <c r="G922" t="s">
        <v>21</v>
      </c>
      <c r="H922" t="s">
        <v>15</v>
      </c>
      <c r="I922" t="s">
        <v>46</v>
      </c>
      <c r="J922">
        <v>6.3462047999999993E-2</v>
      </c>
      <c r="L922">
        <v>157.56299999999999</v>
      </c>
      <c r="M922">
        <v>4.5</v>
      </c>
    </row>
    <row r="923" spans="1:13" x14ac:dyDescent="0.25">
      <c r="A923" t="s">
        <v>17</v>
      </c>
      <c r="B923">
        <v>922</v>
      </c>
      <c r="C923" t="s">
        <v>574</v>
      </c>
      <c r="D923" t="s">
        <v>19</v>
      </c>
      <c r="E923">
        <v>2018</v>
      </c>
      <c r="F923" t="s">
        <v>45</v>
      </c>
      <c r="G923" t="s">
        <v>21</v>
      </c>
      <c r="H923" t="s">
        <v>15</v>
      </c>
      <c r="I923" t="s">
        <v>46</v>
      </c>
      <c r="J923">
        <v>7.7079176999999999E-2</v>
      </c>
      <c r="L923">
        <v>61.553600000000003</v>
      </c>
      <c r="M923">
        <v>4.5</v>
      </c>
    </row>
    <row r="924" spans="1:13" x14ac:dyDescent="0.25">
      <c r="A924" t="s">
        <v>17</v>
      </c>
      <c r="B924">
        <v>923</v>
      </c>
      <c r="C924" t="s">
        <v>751</v>
      </c>
      <c r="D924" t="s">
        <v>42</v>
      </c>
      <c r="E924">
        <v>2018</v>
      </c>
      <c r="F924" t="s">
        <v>45</v>
      </c>
      <c r="G924" t="s">
        <v>21</v>
      </c>
      <c r="H924" t="s">
        <v>15</v>
      </c>
      <c r="I924" t="s">
        <v>46</v>
      </c>
      <c r="J924">
        <v>0.14258975099999999</v>
      </c>
      <c r="L924">
        <v>35.918999999999997</v>
      </c>
      <c r="M924">
        <v>4.5</v>
      </c>
    </row>
    <row r="925" spans="1:13" x14ac:dyDescent="0.25">
      <c r="A925" t="s">
        <v>17</v>
      </c>
      <c r="B925">
        <v>924</v>
      </c>
      <c r="C925" t="s">
        <v>378</v>
      </c>
      <c r="D925" t="s">
        <v>42</v>
      </c>
      <c r="E925">
        <v>2018</v>
      </c>
      <c r="F925" t="s">
        <v>45</v>
      </c>
      <c r="G925" t="s">
        <v>21</v>
      </c>
      <c r="H925" t="s">
        <v>15</v>
      </c>
      <c r="I925" t="s">
        <v>46</v>
      </c>
      <c r="J925">
        <v>9.1042210999999998E-2</v>
      </c>
      <c r="L925">
        <v>162.68940000000001</v>
      </c>
      <c r="M925">
        <v>4.5</v>
      </c>
    </row>
    <row r="926" spans="1:13" x14ac:dyDescent="0.25">
      <c r="A926" t="s">
        <v>17</v>
      </c>
      <c r="B926">
        <v>925</v>
      </c>
      <c r="C926" t="s">
        <v>148</v>
      </c>
      <c r="D926" t="s">
        <v>42</v>
      </c>
      <c r="E926">
        <v>2018</v>
      </c>
      <c r="F926" t="s">
        <v>45</v>
      </c>
      <c r="G926" t="s">
        <v>21</v>
      </c>
      <c r="H926" t="s">
        <v>15</v>
      </c>
      <c r="I926" t="s">
        <v>46</v>
      </c>
      <c r="J926">
        <v>5.2247806000000001E-2</v>
      </c>
      <c r="L926">
        <v>190.85300000000001</v>
      </c>
      <c r="M926">
        <v>4.5</v>
      </c>
    </row>
    <row r="927" spans="1:13" x14ac:dyDescent="0.25">
      <c r="A927" t="s">
        <v>17</v>
      </c>
      <c r="B927">
        <v>926</v>
      </c>
      <c r="C927" t="s">
        <v>752</v>
      </c>
      <c r="D927" t="s">
        <v>42</v>
      </c>
      <c r="E927">
        <v>2018</v>
      </c>
      <c r="F927" t="s">
        <v>45</v>
      </c>
      <c r="G927" t="s">
        <v>21</v>
      </c>
      <c r="H927" t="s">
        <v>15</v>
      </c>
      <c r="I927" t="s">
        <v>46</v>
      </c>
      <c r="J927">
        <v>7.2317217000000003E-2</v>
      </c>
      <c r="L927">
        <v>160.792</v>
      </c>
      <c r="M927">
        <v>4.5</v>
      </c>
    </row>
    <row r="928" spans="1:13" x14ac:dyDescent="0.25">
      <c r="A928" t="s">
        <v>17</v>
      </c>
      <c r="B928">
        <v>927</v>
      </c>
      <c r="C928" t="s">
        <v>241</v>
      </c>
      <c r="D928" t="s">
        <v>42</v>
      </c>
      <c r="E928">
        <v>2018</v>
      </c>
      <c r="F928" t="s">
        <v>45</v>
      </c>
      <c r="G928" t="s">
        <v>21</v>
      </c>
      <c r="H928" t="s">
        <v>15</v>
      </c>
      <c r="I928" t="s">
        <v>46</v>
      </c>
      <c r="J928">
        <v>5.911748E-2</v>
      </c>
      <c r="L928">
        <v>181.5976</v>
      </c>
      <c r="M928">
        <v>4.5</v>
      </c>
    </row>
    <row r="929" spans="1:13" x14ac:dyDescent="0.25">
      <c r="A929" t="s">
        <v>17</v>
      </c>
      <c r="B929">
        <v>928</v>
      </c>
      <c r="C929" t="s">
        <v>753</v>
      </c>
      <c r="D929" t="s">
        <v>42</v>
      </c>
      <c r="E929">
        <v>2018</v>
      </c>
      <c r="F929" t="s">
        <v>45</v>
      </c>
      <c r="G929" t="s">
        <v>21</v>
      </c>
      <c r="H929" t="s">
        <v>15</v>
      </c>
      <c r="I929" t="s">
        <v>46</v>
      </c>
      <c r="J929">
        <v>9.370568E-2</v>
      </c>
      <c r="L929">
        <v>253.8698</v>
      </c>
      <c r="M929">
        <v>4.5</v>
      </c>
    </row>
    <row r="930" spans="1:13" x14ac:dyDescent="0.25">
      <c r="A930" t="s">
        <v>17</v>
      </c>
      <c r="B930">
        <v>929</v>
      </c>
      <c r="C930" t="s">
        <v>754</v>
      </c>
      <c r="D930" t="s">
        <v>64</v>
      </c>
      <c r="E930">
        <v>2018</v>
      </c>
      <c r="F930" t="s">
        <v>45</v>
      </c>
      <c r="G930" t="s">
        <v>21</v>
      </c>
      <c r="H930" t="s">
        <v>15</v>
      </c>
      <c r="I930" t="s">
        <v>46</v>
      </c>
      <c r="J930">
        <v>3.1186800000000001E-2</v>
      </c>
      <c r="L930">
        <v>39.548000000000002</v>
      </c>
      <c r="M930">
        <v>4.5</v>
      </c>
    </row>
    <row r="931" spans="1:13" x14ac:dyDescent="0.25">
      <c r="A931" t="s">
        <v>10</v>
      </c>
      <c r="B931">
        <v>930</v>
      </c>
      <c r="C931" t="s">
        <v>755</v>
      </c>
      <c r="D931" t="s">
        <v>95</v>
      </c>
      <c r="E931">
        <v>2018</v>
      </c>
      <c r="F931" t="s">
        <v>45</v>
      </c>
      <c r="G931" t="s">
        <v>21</v>
      </c>
      <c r="H931" t="s">
        <v>15</v>
      </c>
      <c r="I931" t="s">
        <v>46</v>
      </c>
      <c r="J931">
        <v>2.524761E-2</v>
      </c>
      <c r="L931">
        <v>81.993399999999994</v>
      </c>
      <c r="M931">
        <v>4.5</v>
      </c>
    </row>
    <row r="932" spans="1:13" x14ac:dyDescent="0.25">
      <c r="A932" t="s">
        <v>10</v>
      </c>
      <c r="B932">
        <v>931</v>
      </c>
      <c r="C932" t="s">
        <v>725</v>
      </c>
      <c r="D932" t="s">
        <v>28</v>
      </c>
      <c r="E932">
        <v>2018</v>
      </c>
      <c r="F932" t="s">
        <v>45</v>
      </c>
      <c r="G932" t="s">
        <v>21</v>
      </c>
      <c r="H932" t="s">
        <v>15</v>
      </c>
      <c r="I932" t="s">
        <v>46</v>
      </c>
      <c r="J932">
        <v>4.6408928000000002E-2</v>
      </c>
      <c r="L932">
        <v>153.2998</v>
      </c>
      <c r="M932">
        <v>4.5</v>
      </c>
    </row>
    <row r="933" spans="1:13" x14ac:dyDescent="0.25">
      <c r="A933" t="s">
        <v>10</v>
      </c>
      <c r="B933">
        <v>932</v>
      </c>
      <c r="C933" t="s">
        <v>756</v>
      </c>
      <c r="D933" t="s">
        <v>24</v>
      </c>
      <c r="E933">
        <v>2018</v>
      </c>
      <c r="F933" t="s">
        <v>45</v>
      </c>
      <c r="G933" t="s">
        <v>21</v>
      </c>
      <c r="H933" t="s">
        <v>15</v>
      </c>
      <c r="I933" t="s">
        <v>46</v>
      </c>
      <c r="J933">
        <v>7.9954799999999993E-3</v>
      </c>
      <c r="L933">
        <v>78.561800000000005</v>
      </c>
      <c r="M933">
        <v>4.5</v>
      </c>
    </row>
    <row r="934" spans="1:13" x14ac:dyDescent="0.25">
      <c r="A934" t="s">
        <v>10</v>
      </c>
      <c r="B934">
        <v>933</v>
      </c>
      <c r="C934" t="s">
        <v>757</v>
      </c>
      <c r="D934" t="s">
        <v>24</v>
      </c>
      <c r="E934">
        <v>2018</v>
      </c>
      <c r="F934" t="s">
        <v>45</v>
      </c>
      <c r="G934" t="s">
        <v>21</v>
      </c>
      <c r="H934" t="s">
        <v>15</v>
      </c>
      <c r="I934" t="s">
        <v>46</v>
      </c>
      <c r="J934">
        <v>4.1273391E-2</v>
      </c>
      <c r="L934">
        <v>91.680400000000006</v>
      </c>
      <c r="M934">
        <v>4.5</v>
      </c>
    </row>
    <row r="935" spans="1:13" x14ac:dyDescent="0.25">
      <c r="A935" t="s">
        <v>10</v>
      </c>
      <c r="B935">
        <v>934</v>
      </c>
      <c r="C935" t="s">
        <v>758</v>
      </c>
      <c r="D935" t="s">
        <v>24</v>
      </c>
      <c r="E935">
        <v>2018</v>
      </c>
      <c r="F935" t="s">
        <v>45</v>
      </c>
      <c r="G935" t="s">
        <v>21</v>
      </c>
      <c r="H935" t="s">
        <v>15</v>
      </c>
      <c r="I935" t="s">
        <v>46</v>
      </c>
      <c r="J935">
        <v>4.2270751000000002E-2</v>
      </c>
      <c r="L935">
        <v>162.52099999999999</v>
      </c>
      <c r="M935">
        <v>4.5</v>
      </c>
    </row>
    <row r="936" spans="1:13" x14ac:dyDescent="0.25">
      <c r="A936" t="s">
        <v>10</v>
      </c>
      <c r="B936">
        <v>935</v>
      </c>
      <c r="C936" t="s">
        <v>759</v>
      </c>
      <c r="D936" t="s">
        <v>12</v>
      </c>
      <c r="E936">
        <v>2018</v>
      </c>
      <c r="F936" t="s">
        <v>45</v>
      </c>
      <c r="G936" t="s">
        <v>21</v>
      </c>
      <c r="H936" t="s">
        <v>15</v>
      </c>
      <c r="I936" t="s">
        <v>46</v>
      </c>
      <c r="J936">
        <v>2.8842331999999998E-2</v>
      </c>
      <c r="L936">
        <v>81.495999999999995</v>
      </c>
      <c r="M936">
        <v>4.5</v>
      </c>
    </row>
    <row r="937" spans="1:13" x14ac:dyDescent="0.25">
      <c r="A937" t="s">
        <v>10</v>
      </c>
      <c r="B937">
        <v>936</v>
      </c>
      <c r="C937" t="s">
        <v>760</v>
      </c>
      <c r="D937" t="s">
        <v>48</v>
      </c>
      <c r="E937">
        <v>2018</v>
      </c>
      <c r="F937" t="s">
        <v>45</v>
      </c>
      <c r="G937" t="s">
        <v>21</v>
      </c>
      <c r="H937" t="s">
        <v>15</v>
      </c>
      <c r="I937" t="s">
        <v>46</v>
      </c>
      <c r="J937">
        <v>1.3951504E-2</v>
      </c>
      <c r="L937">
        <v>199.9084</v>
      </c>
      <c r="M937">
        <v>4.5</v>
      </c>
    </row>
    <row r="938" spans="1:13" x14ac:dyDescent="0.25">
      <c r="A938" t="s">
        <v>10</v>
      </c>
      <c r="B938">
        <v>937</v>
      </c>
      <c r="C938" t="s">
        <v>761</v>
      </c>
      <c r="D938" t="s">
        <v>32</v>
      </c>
      <c r="E938">
        <v>2018</v>
      </c>
      <c r="F938" t="s">
        <v>45</v>
      </c>
      <c r="G938" t="s">
        <v>21</v>
      </c>
      <c r="H938" t="s">
        <v>15</v>
      </c>
      <c r="I938" t="s">
        <v>46</v>
      </c>
      <c r="J938">
        <v>4.4767031999999998E-2</v>
      </c>
      <c r="L938">
        <v>173.7054</v>
      </c>
      <c r="M938">
        <v>4.5</v>
      </c>
    </row>
    <row r="939" spans="1:13" x14ac:dyDescent="0.25">
      <c r="A939" t="s">
        <v>35</v>
      </c>
      <c r="B939">
        <v>938</v>
      </c>
      <c r="C939" t="s">
        <v>477</v>
      </c>
      <c r="D939" t="s">
        <v>95</v>
      </c>
      <c r="E939">
        <v>2018</v>
      </c>
      <c r="F939" t="s">
        <v>45</v>
      </c>
      <c r="G939" t="s">
        <v>21</v>
      </c>
      <c r="H939" t="s">
        <v>15</v>
      </c>
      <c r="I939" t="s">
        <v>46</v>
      </c>
      <c r="J939">
        <v>3.7315468999999997E-2</v>
      </c>
      <c r="L939">
        <v>50.003399999999999</v>
      </c>
      <c r="M939">
        <v>4.5</v>
      </c>
    </row>
    <row r="940" spans="1:13" x14ac:dyDescent="0.25">
      <c r="A940" t="s">
        <v>35</v>
      </c>
      <c r="B940">
        <v>939</v>
      </c>
      <c r="C940" t="s">
        <v>762</v>
      </c>
      <c r="D940" t="s">
        <v>57</v>
      </c>
      <c r="E940">
        <v>2018</v>
      </c>
      <c r="F940" t="s">
        <v>45</v>
      </c>
      <c r="G940" t="s">
        <v>21</v>
      </c>
      <c r="H940" t="s">
        <v>15</v>
      </c>
      <c r="I940" t="s">
        <v>46</v>
      </c>
      <c r="J940">
        <v>2.4407061000000001E-2</v>
      </c>
      <c r="L940">
        <v>102.33320000000001</v>
      </c>
      <c r="M940">
        <v>4.5</v>
      </c>
    </row>
    <row r="941" spans="1:13" x14ac:dyDescent="0.25">
      <c r="A941" t="s">
        <v>35</v>
      </c>
      <c r="B941">
        <v>940</v>
      </c>
      <c r="C941" t="s">
        <v>763</v>
      </c>
      <c r="D941" t="s">
        <v>19</v>
      </c>
      <c r="E941">
        <v>2018</v>
      </c>
      <c r="F941" t="s">
        <v>45</v>
      </c>
      <c r="G941" t="s">
        <v>21</v>
      </c>
      <c r="H941" t="s">
        <v>15</v>
      </c>
      <c r="I941" t="s">
        <v>46</v>
      </c>
      <c r="J941">
        <v>2.0876485E-2</v>
      </c>
      <c r="L941">
        <v>133.79419999999999</v>
      </c>
      <c r="M941">
        <v>4.5</v>
      </c>
    </row>
    <row r="942" spans="1:13" x14ac:dyDescent="0.25">
      <c r="A942" t="s">
        <v>10</v>
      </c>
      <c r="B942">
        <v>941</v>
      </c>
      <c r="C942" t="s">
        <v>499</v>
      </c>
      <c r="D942" t="s">
        <v>67</v>
      </c>
      <c r="E942">
        <v>2018</v>
      </c>
      <c r="F942" t="s">
        <v>45</v>
      </c>
      <c r="G942" t="s">
        <v>21</v>
      </c>
      <c r="H942" t="s">
        <v>15</v>
      </c>
      <c r="I942" t="s">
        <v>46</v>
      </c>
      <c r="J942">
        <v>6.7624437999999995E-2</v>
      </c>
      <c r="L942">
        <v>120.944</v>
      </c>
      <c r="M942">
        <v>4.5</v>
      </c>
    </row>
    <row r="943" spans="1:13" x14ac:dyDescent="0.2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2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2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2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2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2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2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2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2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2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2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2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2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2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2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2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2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2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2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2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2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2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2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25">
      <c r="A966" t="s">
        <v>17</v>
      </c>
      <c r="B966">
        <v>965</v>
      </c>
      <c r="C966" t="s">
        <v>780</v>
      </c>
      <c r="D966" t="s">
        <v>42</v>
      </c>
      <c r="E966">
        <v>2020</v>
      </c>
      <c r="F966" t="s">
        <v>37</v>
      </c>
      <c r="G966" t="s">
        <v>34</v>
      </c>
      <c r="H966" t="s">
        <v>15</v>
      </c>
      <c r="I966" t="s">
        <v>16</v>
      </c>
      <c r="J966">
        <v>0</v>
      </c>
      <c r="K966">
        <v>12.15</v>
      </c>
      <c r="L966">
        <v>117.815</v>
      </c>
      <c r="M966">
        <v>4.4000000000000004</v>
      </c>
    </row>
    <row r="967" spans="1:13" x14ac:dyDescent="0.2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2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2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2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2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2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2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2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2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25">
      <c r="A976" t="s">
        <v>10</v>
      </c>
      <c r="B976">
        <v>975</v>
      </c>
      <c r="C976" t="s">
        <v>786</v>
      </c>
      <c r="D976" t="s">
        <v>28</v>
      </c>
      <c r="E976">
        <v>2018</v>
      </c>
      <c r="F976" t="s">
        <v>45</v>
      </c>
      <c r="G976" t="s">
        <v>21</v>
      </c>
      <c r="H976" t="s">
        <v>15</v>
      </c>
      <c r="I976" t="s">
        <v>46</v>
      </c>
      <c r="J976">
        <v>0</v>
      </c>
      <c r="L976">
        <v>154.63140000000001</v>
      </c>
      <c r="M976">
        <v>4.4000000000000004</v>
      </c>
    </row>
    <row r="977" spans="1:13" x14ac:dyDescent="0.2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2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25">
      <c r="A979" t="s">
        <v>17</v>
      </c>
      <c r="B979">
        <v>978</v>
      </c>
      <c r="C979" t="s">
        <v>103</v>
      </c>
      <c r="D979" t="s">
        <v>12</v>
      </c>
      <c r="E979">
        <v>2020</v>
      </c>
      <c r="F979" t="s">
        <v>37</v>
      </c>
      <c r="G979" t="s">
        <v>34</v>
      </c>
      <c r="H979" t="s">
        <v>15</v>
      </c>
      <c r="I979" t="s">
        <v>16</v>
      </c>
      <c r="J979">
        <v>0</v>
      </c>
      <c r="K979">
        <v>9.5</v>
      </c>
      <c r="L979">
        <v>110.4228</v>
      </c>
      <c r="M979">
        <v>4.4000000000000004</v>
      </c>
    </row>
    <row r="980" spans="1:13" x14ac:dyDescent="0.2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2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2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2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2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2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2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2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2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2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25">
      <c r="A990" t="s">
        <v>17</v>
      </c>
      <c r="B990">
        <v>989</v>
      </c>
      <c r="C990" t="s">
        <v>795</v>
      </c>
      <c r="D990" t="s">
        <v>61</v>
      </c>
      <c r="E990">
        <v>2012</v>
      </c>
      <c r="F990" t="s">
        <v>13</v>
      </c>
      <c r="G990" t="s">
        <v>14</v>
      </c>
      <c r="H990" t="s">
        <v>15</v>
      </c>
      <c r="I990" t="s">
        <v>16</v>
      </c>
      <c r="J990">
        <v>0</v>
      </c>
      <c r="K990">
        <v>19.7</v>
      </c>
      <c r="L990">
        <v>125.9362</v>
      </c>
      <c r="M990">
        <v>4.4000000000000004</v>
      </c>
    </row>
    <row r="991" spans="1:13" x14ac:dyDescent="0.2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2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2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2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2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2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2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2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2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2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2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2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2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2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2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2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2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2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2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2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2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2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2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2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2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2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2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2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2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2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2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2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2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2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2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2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2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2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2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2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2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2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2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2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2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2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2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2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2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2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2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2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2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2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2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2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2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2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2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2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2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2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2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2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2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2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2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2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2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2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2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2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2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2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2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2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2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2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2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2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2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2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2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2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2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2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2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2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2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2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2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2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2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2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2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2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2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2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2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2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2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2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2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2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2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2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2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2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2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2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2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2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2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2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2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2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2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2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2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2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2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2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2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2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2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2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2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2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2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2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2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2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2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2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2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2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2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2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2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2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2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2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2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2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2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2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2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2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2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2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2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2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2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2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2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2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2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2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2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2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2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2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2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2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2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2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2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2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2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2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2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2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2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2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2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2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2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2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2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2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2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2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2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2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2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2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2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2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2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2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2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2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2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2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2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2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2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2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2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2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2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2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2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2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2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2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2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2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2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2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2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2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2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2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2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2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2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2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2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2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2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2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2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2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2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2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2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2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2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2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2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2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2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2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2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2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2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2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2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2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2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2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2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2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2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2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2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2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2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2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2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2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2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2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2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2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2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2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2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2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2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2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2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25">
      <c r="A1268" t="s">
        <v>17</v>
      </c>
      <c r="B1268">
        <v>1267</v>
      </c>
      <c r="C1268" t="s">
        <v>145</v>
      </c>
      <c r="D1268" t="s">
        <v>19</v>
      </c>
      <c r="E1268">
        <v>2018</v>
      </c>
      <c r="F1268" t="s">
        <v>45</v>
      </c>
      <c r="G1268" t="s">
        <v>21</v>
      </c>
      <c r="H1268" t="s">
        <v>15</v>
      </c>
      <c r="I1268" t="s">
        <v>46</v>
      </c>
      <c r="J1268">
        <v>0</v>
      </c>
      <c r="L1268">
        <v>125.173</v>
      </c>
      <c r="M1268">
        <v>4.4000000000000004</v>
      </c>
    </row>
    <row r="1269" spans="1:13" x14ac:dyDescent="0.2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2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2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2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2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2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2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2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2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2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2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2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2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2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2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2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2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2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2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2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2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2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2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2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2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2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2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2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2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2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2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2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2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2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2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2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2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2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2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2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2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2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2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2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2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2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2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2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2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2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2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2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2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2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2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2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2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2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2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2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2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2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2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2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2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2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2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2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2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2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2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2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2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2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2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2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2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2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2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2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2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2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2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2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2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2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2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2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2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2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2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2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25">
      <c r="A1361" t="s">
        <v>17</v>
      </c>
      <c r="B1361">
        <v>1360</v>
      </c>
      <c r="C1361" t="s">
        <v>780</v>
      </c>
      <c r="D1361" t="s">
        <v>42</v>
      </c>
      <c r="E1361">
        <v>2018</v>
      </c>
      <c r="F1361" t="s">
        <v>45</v>
      </c>
      <c r="G1361" t="s">
        <v>21</v>
      </c>
      <c r="H1361" t="s">
        <v>15</v>
      </c>
      <c r="I1361" t="s">
        <v>46</v>
      </c>
      <c r="J1361">
        <v>2.9380407000000001E-2</v>
      </c>
      <c r="L1361">
        <v>114.715</v>
      </c>
      <c r="M1361">
        <v>4.3</v>
      </c>
    </row>
    <row r="1362" spans="1:13" x14ac:dyDescent="0.2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2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2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2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2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2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2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2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2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2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2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2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2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2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2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2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2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2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2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2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2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2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2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2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2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2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2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2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2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2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2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2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2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2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2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2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2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2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2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2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2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2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2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2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2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2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25">
      <c r="A1408" t="s">
        <v>10</v>
      </c>
      <c r="B1408">
        <v>1407</v>
      </c>
      <c r="C1408" t="s">
        <v>421</v>
      </c>
      <c r="D1408" t="s">
        <v>95</v>
      </c>
      <c r="E1408">
        <v>2012</v>
      </c>
      <c r="F1408" t="s">
        <v>13</v>
      </c>
      <c r="G1408" t="s">
        <v>14</v>
      </c>
      <c r="H1408" t="s">
        <v>15</v>
      </c>
      <c r="I1408" t="s">
        <v>16</v>
      </c>
      <c r="J1408">
        <v>0</v>
      </c>
      <c r="K1408">
        <v>6.78</v>
      </c>
      <c r="L1408">
        <v>95.012</v>
      </c>
      <c r="M1408">
        <v>4.3</v>
      </c>
    </row>
    <row r="1409" spans="1:13" x14ac:dyDescent="0.2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2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2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2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2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2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2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2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2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2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2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2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2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2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2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2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2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2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2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2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2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2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2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2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2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2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2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2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2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2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25">
      <c r="A1439" t="s">
        <v>17</v>
      </c>
      <c r="B1439">
        <v>1438</v>
      </c>
      <c r="C1439" t="s">
        <v>632</v>
      </c>
      <c r="D1439" t="s">
        <v>95</v>
      </c>
      <c r="E1439">
        <v>2018</v>
      </c>
      <c r="F1439" t="s">
        <v>138</v>
      </c>
      <c r="G1439" t="s">
        <v>14</v>
      </c>
      <c r="H1439" t="s">
        <v>26</v>
      </c>
      <c r="I1439" t="s">
        <v>40</v>
      </c>
      <c r="J1439">
        <v>0.208987123</v>
      </c>
      <c r="L1439">
        <v>106.0596</v>
      </c>
      <c r="M1439">
        <v>4.3</v>
      </c>
    </row>
    <row r="1440" spans="1:13" x14ac:dyDescent="0.2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2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2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25">
      <c r="A1443" t="s">
        <v>17</v>
      </c>
      <c r="B1443">
        <v>1442</v>
      </c>
      <c r="C1443" t="s">
        <v>1018</v>
      </c>
      <c r="D1443" t="s">
        <v>24</v>
      </c>
      <c r="E1443">
        <v>2018</v>
      </c>
      <c r="F1443" t="s">
        <v>138</v>
      </c>
      <c r="G1443" t="s">
        <v>14</v>
      </c>
      <c r="H1443" t="s">
        <v>26</v>
      </c>
      <c r="I1443" t="s">
        <v>40</v>
      </c>
      <c r="J1443">
        <v>0</v>
      </c>
      <c r="L1443">
        <v>109.9254</v>
      </c>
      <c r="M1443">
        <v>4.3</v>
      </c>
    </row>
    <row r="1444" spans="1:13" x14ac:dyDescent="0.2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2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2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2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25">
      <c r="A1448" t="s">
        <v>17</v>
      </c>
      <c r="B1448">
        <v>1447</v>
      </c>
      <c r="C1448" t="s">
        <v>991</v>
      </c>
      <c r="D1448" t="s">
        <v>19</v>
      </c>
      <c r="E1448">
        <v>2018</v>
      </c>
      <c r="F1448" t="s">
        <v>138</v>
      </c>
      <c r="G1448" t="s">
        <v>14</v>
      </c>
      <c r="H1448" t="s">
        <v>26</v>
      </c>
      <c r="I1448" t="s">
        <v>40</v>
      </c>
      <c r="J1448">
        <v>0</v>
      </c>
      <c r="L1448">
        <v>40.347999999999999</v>
      </c>
      <c r="M1448">
        <v>4.3</v>
      </c>
    </row>
    <row r="1449" spans="1:13" x14ac:dyDescent="0.2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2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2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2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2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25">
      <c r="A1454" t="s">
        <v>17</v>
      </c>
      <c r="B1454">
        <v>1453</v>
      </c>
      <c r="C1454" t="s">
        <v>1023</v>
      </c>
      <c r="D1454" t="s">
        <v>42</v>
      </c>
      <c r="E1454">
        <v>2018</v>
      </c>
      <c r="F1454" t="s">
        <v>138</v>
      </c>
      <c r="G1454" t="s">
        <v>14</v>
      </c>
      <c r="H1454" t="s">
        <v>26</v>
      </c>
      <c r="I1454" t="s">
        <v>40</v>
      </c>
      <c r="J1454">
        <v>0.13027716</v>
      </c>
      <c r="L1454">
        <v>228.001</v>
      </c>
      <c r="M1454">
        <v>4.3</v>
      </c>
    </row>
    <row r="1455" spans="1:13" x14ac:dyDescent="0.2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2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2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2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2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2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2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2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25">
      <c r="A1463" t="s">
        <v>10</v>
      </c>
      <c r="B1463">
        <v>1462</v>
      </c>
      <c r="C1463" t="s">
        <v>701</v>
      </c>
      <c r="D1463" t="s">
        <v>67</v>
      </c>
      <c r="E1463">
        <v>2018</v>
      </c>
      <c r="F1463" t="s">
        <v>138</v>
      </c>
      <c r="G1463" t="s">
        <v>14</v>
      </c>
      <c r="H1463" t="s">
        <v>26</v>
      </c>
      <c r="I1463" t="s">
        <v>40</v>
      </c>
      <c r="J1463">
        <v>0</v>
      </c>
      <c r="L1463">
        <v>55.9298</v>
      </c>
      <c r="M1463">
        <v>4.3</v>
      </c>
    </row>
    <row r="1464" spans="1:13" x14ac:dyDescent="0.2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2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2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2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2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2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2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25">
      <c r="A1471" t="s">
        <v>10</v>
      </c>
      <c r="B1471">
        <v>1470</v>
      </c>
      <c r="C1471" t="s">
        <v>810</v>
      </c>
      <c r="D1471" t="s">
        <v>48</v>
      </c>
      <c r="E1471">
        <v>2018</v>
      </c>
      <c r="F1471" t="s">
        <v>138</v>
      </c>
      <c r="G1471" t="s">
        <v>14</v>
      </c>
      <c r="H1471" t="s">
        <v>26</v>
      </c>
      <c r="I1471" t="s">
        <v>40</v>
      </c>
      <c r="J1471">
        <v>7.8758649E-2</v>
      </c>
      <c r="L1471">
        <v>103.0016</v>
      </c>
      <c r="M1471">
        <v>4.3</v>
      </c>
    </row>
    <row r="1472" spans="1:13" x14ac:dyDescent="0.2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2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2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2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2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2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2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2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2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2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2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2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2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2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2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2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2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2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2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2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2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2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2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2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2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2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2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2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2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2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2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2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2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2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25">
      <c r="A1506" t="s">
        <v>17</v>
      </c>
      <c r="B1506">
        <v>1505</v>
      </c>
      <c r="C1506" t="s">
        <v>629</v>
      </c>
      <c r="D1506" t="s">
        <v>64</v>
      </c>
      <c r="E1506">
        <v>2016</v>
      </c>
      <c r="F1506" t="s">
        <v>25</v>
      </c>
      <c r="G1506" t="s">
        <v>14</v>
      </c>
      <c r="H1506" t="s">
        <v>26</v>
      </c>
      <c r="I1506" t="s">
        <v>16</v>
      </c>
      <c r="J1506">
        <v>0</v>
      </c>
      <c r="K1506">
        <v>12.15</v>
      </c>
      <c r="L1506">
        <v>254.904</v>
      </c>
      <c r="M1506">
        <v>4.3</v>
      </c>
    </row>
    <row r="1507" spans="1:13" x14ac:dyDescent="0.2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2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2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2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2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2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2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2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2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2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2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2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2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2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2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2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2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2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2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2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2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2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2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2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2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2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2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2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2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2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2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2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2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2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2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2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2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2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2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2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2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2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2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2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2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2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2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2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2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2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2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2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2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2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2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2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2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2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2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2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2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2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2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2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2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2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2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2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2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2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2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2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2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2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2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2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2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2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2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2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2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2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2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2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2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2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2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2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2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2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2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2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2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2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2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2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2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2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2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2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2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2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2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2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2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2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2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2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2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2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2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2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2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2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2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2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2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2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2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2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2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2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2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2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2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2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2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2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2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2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2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2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2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2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2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2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2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2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2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2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2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2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2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2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2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2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2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2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2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2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2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2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2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2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2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2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2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2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2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2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2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2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2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2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2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2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2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2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2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2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2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2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2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2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2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2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2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2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2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2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2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2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2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2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2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2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2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2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2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2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2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25">
      <c r="A1698" t="s">
        <v>10</v>
      </c>
      <c r="B1698">
        <v>1697</v>
      </c>
      <c r="C1698" t="s">
        <v>250</v>
      </c>
      <c r="D1698" t="s">
        <v>28</v>
      </c>
      <c r="E1698">
        <v>2017</v>
      </c>
      <c r="F1698" t="s">
        <v>50</v>
      </c>
      <c r="G1698" t="s">
        <v>34</v>
      </c>
      <c r="H1698" t="s">
        <v>26</v>
      </c>
      <c r="I1698" t="s">
        <v>16</v>
      </c>
      <c r="J1698">
        <v>0</v>
      </c>
      <c r="K1698">
        <v>8.42</v>
      </c>
      <c r="L1698">
        <v>229.0352</v>
      </c>
      <c r="M1698">
        <v>4.3</v>
      </c>
    </row>
    <row r="1699" spans="1:13" x14ac:dyDescent="0.2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2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2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2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2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2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2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2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2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2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2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2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2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2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2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2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2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2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2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2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2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2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2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2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2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2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2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2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25">
      <c r="A1727" t="s">
        <v>17</v>
      </c>
      <c r="B1727">
        <v>1726</v>
      </c>
      <c r="C1727" t="s">
        <v>706</v>
      </c>
      <c r="D1727" t="s">
        <v>24</v>
      </c>
      <c r="E1727">
        <v>2011</v>
      </c>
      <c r="F1727" t="s">
        <v>39</v>
      </c>
      <c r="G1727" t="s">
        <v>21</v>
      </c>
      <c r="H1727" t="s">
        <v>15</v>
      </c>
      <c r="I1727" t="s">
        <v>40</v>
      </c>
      <c r="J1727">
        <v>0</v>
      </c>
      <c r="K1727">
        <v>17.25</v>
      </c>
      <c r="L1727">
        <v>37.5822</v>
      </c>
      <c r="M1727">
        <v>4.3</v>
      </c>
    </row>
    <row r="1728" spans="1:13" x14ac:dyDescent="0.2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2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2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2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2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2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2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2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2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2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2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2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2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2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2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2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2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2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2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2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2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2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2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2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2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2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2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2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2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2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2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2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2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2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2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2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2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2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2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2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2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2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2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2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2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2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2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2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2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2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2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2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2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2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2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2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2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2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2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2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2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2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2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2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2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2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2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2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2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2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2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2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2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2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2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2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2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2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2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2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2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2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2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2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2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2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2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2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2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2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2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2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2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2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2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2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2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2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2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2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2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2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2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2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2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2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2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2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25">
      <c r="A1836" t="s">
        <v>17</v>
      </c>
      <c r="B1836">
        <v>1835</v>
      </c>
      <c r="C1836" t="s">
        <v>1128</v>
      </c>
      <c r="D1836" t="s">
        <v>95</v>
      </c>
      <c r="E1836">
        <v>2022</v>
      </c>
      <c r="F1836" t="s">
        <v>20</v>
      </c>
      <c r="G1836" t="s">
        <v>21</v>
      </c>
      <c r="H1836" t="s">
        <v>15</v>
      </c>
      <c r="I1836" t="s">
        <v>22</v>
      </c>
      <c r="J1836">
        <v>0</v>
      </c>
      <c r="K1836">
        <v>20</v>
      </c>
      <c r="L1836">
        <v>43.4086</v>
      </c>
      <c r="M1836">
        <v>4.3</v>
      </c>
    </row>
    <row r="1837" spans="1:13" x14ac:dyDescent="0.2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2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2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2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2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2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2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2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2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2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2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2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2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2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2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2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2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2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2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2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2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2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2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2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2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2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2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2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2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2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2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2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2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2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2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2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2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2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2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2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2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2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2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2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2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2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2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2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2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2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2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2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2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2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2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2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2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2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2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2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2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2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2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2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2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2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2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2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2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2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2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2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2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2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2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2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25">
      <c r="A1913" t="s">
        <v>17</v>
      </c>
      <c r="B1913">
        <v>1912</v>
      </c>
      <c r="C1913" t="s">
        <v>1184</v>
      </c>
      <c r="D1913" t="s">
        <v>12</v>
      </c>
      <c r="E1913">
        <v>2018</v>
      </c>
      <c r="F1913" t="s">
        <v>45</v>
      </c>
      <c r="G1913" t="s">
        <v>21</v>
      </c>
      <c r="H1913" t="s">
        <v>15</v>
      </c>
      <c r="I1913" t="s">
        <v>46</v>
      </c>
      <c r="J1913">
        <v>0</v>
      </c>
      <c r="L1913">
        <v>245.01439999999999</v>
      </c>
      <c r="M1913">
        <v>4.3</v>
      </c>
    </row>
    <row r="1914" spans="1:13" x14ac:dyDescent="0.2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2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2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2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2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2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2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25">
      <c r="A1921" t="s">
        <v>17</v>
      </c>
      <c r="B1921">
        <v>1920</v>
      </c>
      <c r="C1921" t="s">
        <v>1188</v>
      </c>
      <c r="D1921" t="s">
        <v>28</v>
      </c>
      <c r="E1921">
        <v>2018</v>
      </c>
      <c r="F1921" t="s">
        <v>45</v>
      </c>
      <c r="G1921" t="s">
        <v>21</v>
      </c>
      <c r="H1921" t="s">
        <v>15</v>
      </c>
      <c r="I1921" t="s">
        <v>46</v>
      </c>
      <c r="J1921">
        <v>0.116762173</v>
      </c>
      <c r="L1921">
        <v>198.9768</v>
      </c>
      <c r="M1921">
        <v>4.3</v>
      </c>
    </row>
    <row r="1922" spans="1:13" x14ac:dyDescent="0.2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25">
      <c r="A1923" t="s">
        <v>17</v>
      </c>
      <c r="B1923">
        <v>1922</v>
      </c>
      <c r="C1923" t="s">
        <v>1065</v>
      </c>
      <c r="D1923" t="s">
        <v>67</v>
      </c>
      <c r="E1923">
        <v>2018</v>
      </c>
      <c r="F1923" t="s">
        <v>45</v>
      </c>
      <c r="G1923" t="s">
        <v>21</v>
      </c>
      <c r="H1923" t="s">
        <v>15</v>
      </c>
      <c r="I1923" t="s">
        <v>46</v>
      </c>
      <c r="J1923">
        <v>1.769927E-2</v>
      </c>
      <c r="L1923">
        <v>74.2012</v>
      </c>
      <c r="M1923">
        <v>4.3</v>
      </c>
    </row>
    <row r="1924" spans="1:13" x14ac:dyDescent="0.2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2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2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25">
      <c r="A1927" t="s">
        <v>17</v>
      </c>
      <c r="B1927">
        <v>1926</v>
      </c>
      <c r="C1927" t="s">
        <v>1189</v>
      </c>
      <c r="D1927" t="s">
        <v>24</v>
      </c>
      <c r="E1927">
        <v>2018</v>
      </c>
      <c r="F1927" t="s">
        <v>45</v>
      </c>
      <c r="G1927" t="s">
        <v>21</v>
      </c>
      <c r="H1927" t="s">
        <v>15</v>
      </c>
      <c r="I1927" t="s">
        <v>46</v>
      </c>
      <c r="J1927">
        <v>0</v>
      </c>
      <c r="L1927">
        <v>100.7042</v>
      </c>
      <c r="M1927">
        <v>4.3</v>
      </c>
    </row>
    <row r="1928" spans="1:13" x14ac:dyDescent="0.2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2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25">
      <c r="A1930" t="s">
        <v>17</v>
      </c>
      <c r="B1930">
        <v>1929</v>
      </c>
      <c r="C1930" t="s">
        <v>105</v>
      </c>
      <c r="D1930" t="s">
        <v>12</v>
      </c>
      <c r="E1930">
        <v>2018</v>
      </c>
      <c r="F1930" t="s">
        <v>45</v>
      </c>
      <c r="G1930" t="s">
        <v>21</v>
      </c>
      <c r="H1930" t="s">
        <v>15</v>
      </c>
      <c r="I1930" t="s">
        <v>46</v>
      </c>
      <c r="J1930">
        <v>0.17176107700000001</v>
      </c>
      <c r="L1930">
        <v>115.7518</v>
      </c>
      <c r="M1930">
        <v>4.3</v>
      </c>
    </row>
    <row r="1931" spans="1:13" x14ac:dyDescent="0.25">
      <c r="A1931" t="s">
        <v>17</v>
      </c>
      <c r="B1931">
        <v>1930</v>
      </c>
      <c r="C1931" t="s">
        <v>493</v>
      </c>
      <c r="D1931" t="s">
        <v>12</v>
      </c>
      <c r="E1931">
        <v>2018</v>
      </c>
      <c r="F1931" t="s">
        <v>45</v>
      </c>
      <c r="G1931" t="s">
        <v>21</v>
      </c>
      <c r="H1931" t="s">
        <v>15</v>
      </c>
      <c r="I1931" t="s">
        <v>46</v>
      </c>
      <c r="J1931">
        <v>3.5183156E-2</v>
      </c>
      <c r="L1931">
        <v>37.8506</v>
      </c>
      <c r="M1931">
        <v>4.3</v>
      </c>
    </row>
    <row r="1932" spans="1:13" x14ac:dyDescent="0.25">
      <c r="A1932" t="s">
        <v>17</v>
      </c>
      <c r="B1932">
        <v>1931</v>
      </c>
      <c r="C1932" t="s">
        <v>1191</v>
      </c>
      <c r="D1932" t="s">
        <v>12</v>
      </c>
      <c r="E1932">
        <v>2018</v>
      </c>
      <c r="F1932" t="s">
        <v>45</v>
      </c>
      <c r="G1932" t="s">
        <v>21</v>
      </c>
      <c r="H1932" t="s">
        <v>15</v>
      </c>
      <c r="I1932" t="s">
        <v>46</v>
      </c>
      <c r="J1932">
        <v>2.0614212E-2</v>
      </c>
      <c r="L1932">
        <v>126.4046</v>
      </c>
      <c r="M1932">
        <v>4.3</v>
      </c>
    </row>
    <row r="1933" spans="1:13" x14ac:dyDescent="0.2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2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2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2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2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25">
      <c r="A1938" t="s">
        <v>17</v>
      </c>
      <c r="B1938">
        <v>1937</v>
      </c>
      <c r="C1938" t="s">
        <v>326</v>
      </c>
      <c r="D1938" t="s">
        <v>19</v>
      </c>
      <c r="E1938">
        <v>2018</v>
      </c>
      <c r="F1938" t="s">
        <v>45</v>
      </c>
      <c r="G1938" t="s">
        <v>21</v>
      </c>
      <c r="H1938" t="s">
        <v>15</v>
      </c>
      <c r="I1938" t="s">
        <v>46</v>
      </c>
      <c r="J1938">
        <v>0.116366304</v>
      </c>
      <c r="L1938">
        <v>158.363</v>
      </c>
      <c r="M1938">
        <v>4.3</v>
      </c>
    </row>
    <row r="1939" spans="1:13" x14ac:dyDescent="0.2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25">
      <c r="A1940" t="s">
        <v>17</v>
      </c>
      <c r="B1940">
        <v>1939</v>
      </c>
      <c r="C1940" t="s">
        <v>217</v>
      </c>
      <c r="D1940" t="s">
        <v>42</v>
      </c>
      <c r="E1940">
        <v>2018</v>
      </c>
      <c r="F1940" t="s">
        <v>45</v>
      </c>
      <c r="G1940" t="s">
        <v>21</v>
      </c>
      <c r="H1940" t="s">
        <v>15</v>
      </c>
      <c r="I1940" t="s">
        <v>46</v>
      </c>
      <c r="J1940">
        <v>0.17641157900000001</v>
      </c>
      <c r="L1940">
        <v>173.2422</v>
      </c>
      <c r="M1940">
        <v>4.3</v>
      </c>
    </row>
    <row r="1941" spans="1:13" x14ac:dyDescent="0.25">
      <c r="A1941" t="s">
        <v>17</v>
      </c>
      <c r="B1941">
        <v>1940</v>
      </c>
      <c r="C1941" t="s">
        <v>381</v>
      </c>
      <c r="D1941" t="s">
        <v>42</v>
      </c>
      <c r="E1941">
        <v>2018</v>
      </c>
      <c r="F1941" t="s">
        <v>45</v>
      </c>
      <c r="G1941" t="s">
        <v>21</v>
      </c>
      <c r="H1941" t="s">
        <v>15</v>
      </c>
      <c r="I1941" t="s">
        <v>46</v>
      </c>
      <c r="J1941">
        <v>3.4504413999999997E-2</v>
      </c>
      <c r="L1941">
        <v>125.202</v>
      </c>
      <c r="M1941">
        <v>4.3</v>
      </c>
    </row>
    <row r="1942" spans="1:13" x14ac:dyDescent="0.2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2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2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2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2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25">
      <c r="A1947" t="s">
        <v>17</v>
      </c>
      <c r="B1947">
        <v>1946</v>
      </c>
      <c r="C1947" t="s">
        <v>151</v>
      </c>
      <c r="D1947" t="s">
        <v>54</v>
      </c>
      <c r="E1947">
        <v>2018</v>
      </c>
      <c r="F1947" t="s">
        <v>45</v>
      </c>
      <c r="G1947" t="s">
        <v>21</v>
      </c>
      <c r="H1947" t="s">
        <v>15</v>
      </c>
      <c r="I1947" t="s">
        <v>46</v>
      </c>
      <c r="J1947">
        <v>1.6653022E-2</v>
      </c>
      <c r="L1947">
        <v>139.518</v>
      </c>
      <c r="M1947">
        <v>4.3</v>
      </c>
    </row>
    <row r="1948" spans="1:13" x14ac:dyDescent="0.2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2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2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2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2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2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2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2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2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2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2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2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2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2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25">
      <c r="A1962" t="s">
        <v>10</v>
      </c>
      <c r="B1962">
        <v>1961</v>
      </c>
      <c r="C1962" t="s">
        <v>936</v>
      </c>
      <c r="D1962" t="s">
        <v>57</v>
      </c>
      <c r="E1962">
        <v>2018</v>
      </c>
      <c r="F1962" t="s">
        <v>45</v>
      </c>
      <c r="G1962" t="s">
        <v>21</v>
      </c>
      <c r="H1962" t="s">
        <v>15</v>
      </c>
      <c r="I1962" t="s">
        <v>46</v>
      </c>
      <c r="J1962">
        <v>4.368089E-2</v>
      </c>
      <c r="L1962">
        <v>110.157</v>
      </c>
      <c r="M1962">
        <v>4.3</v>
      </c>
    </row>
    <row r="1963" spans="1:13" x14ac:dyDescent="0.25">
      <c r="A1963" t="s">
        <v>10</v>
      </c>
      <c r="B1963">
        <v>1962</v>
      </c>
      <c r="C1963" t="s">
        <v>983</v>
      </c>
      <c r="D1963" t="s">
        <v>57</v>
      </c>
      <c r="E1963">
        <v>2018</v>
      </c>
      <c r="F1963" t="s">
        <v>45</v>
      </c>
      <c r="G1963" t="s">
        <v>21</v>
      </c>
      <c r="H1963" t="s">
        <v>15</v>
      </c>
      <c r="I1963" t="s">
        <v>46</v>
      </c>
      <c r="J1963">
        <v>2.2170591999999999E-2</v>
      </c>
      <c r="L1963">
        <v>105.199</v>
      </c>
      <c r="M1963">
        <v>4.3</v>
      </c>
    </row>
    <row r="1964" spans="1:13" x14ac:dyDescent="0.25">
      <c r="A1964" t="s">
        <v>10</v>
      </c>
      <c r="B1964">
        <v>1963</v>
      </c>
      <c r="C1964" t="s">
        <v>160</v>
      </c>
      <c r="D1964" t="s">
        <v>28</v>
      </c>
      <c r="E1964">
        <v>2018</v>
      </c>
      <c r="F1964" t="s">
        <v>45</v>
      </c>
      <c r="G1964" t="s">
        <v>21</v>
      </c>
      <c r="H1964" t="s">
        <v>15</v>
      </c>
      <c r="I1964" t="s">
        <v>46</v>
      </c>
      <c r="J1964">
        <v>0</v>
      </c>
      <c r="L1964">
        <v>100.3674</v>
      </c>
      <c r="M1964">
        <v>4.3</v>
      </c>
    </row>
    <row r="1965" spans="1:13" x14ac:dyDescent="0.2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2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2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2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2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2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2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2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25">
      <c r="A1973" t="s">
        <v>10</v>
      </c>
      <c r="B1973">
        <v>1972</v>
      </c>
      <c r="C1973" t="s">
        <v>1201</v>
      </c>
      <c r="D1973" t="s">
        <v>48</v>
      </c>
      <c r="E1973">
        <v>2018</v>
      </c>
      <c r="F1973" t="s">
        <v>45</v>
      </c>
      <c r="G1973" t="s">
        <v>21</v>
      </c>
      <c r="H1973" t="s">
        <v>15</v>
      </c>
      <c r="I1973" t="s">
        <v>46</v>
      </c>
      <c r="J1973">
        <v>8.7894475E-2</v>
      </c>
      <c r="L1973">
        <v>121.173</v>
      </c>
      <c r="M1973">
        <v>4.3</v>
      </c>
    </row>
    <row r="1974" spans="1:13" x14ac:dyDescent="0.2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2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2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2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2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2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2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2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2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2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2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2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2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2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25">
      <c r="A1988" t="s">
        <v>10</v>
      </c>
      <c r="B1988">
        <v>1987</v>
      </c>
      <c r="C1988" t="s">
        <v>901</v>
      </c>
      <c r="D1988" t="s">
        <v>24</v>
      </c>
      <c r="E1988">
        <v>2017</v>
      </c>
      <c r="F1988" t="s">
        <v>50</v>
      </c>
      <c r="G1988" t="s">
        <v>34</v>
      </c>
      <c r="H1988" t="s">
        <v>26</v>
      </c>
      <c r="I1988" t="s">
        <v>16</v>
      </c>
      <c r="J1988">
        <v>0</v>
      </c>
      <c r="K1988">
        <v>14</v>
      </c>
      <c r="L1988">
        <v>53.064</v>
      </c>
      <c r="M1988">
        <v>4.2</v>
      </c>
    </row>
    <row r="1989" spans="1:13" x14ac:dyDescent="0.2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2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2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2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2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2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2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2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2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2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2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2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2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2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2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2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2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2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2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2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2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2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2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2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2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2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2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2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2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25">
      <c r="A2018" t="s">
        <v>10</v>
      </c>
      <c r="B2018">
        <v>2017</v>
      </c>
      <c r="C2018" t="s">
        <v>1218</v>
      </c>
      <c r="D2018" t="s">
        <v>28</v>
      </c>
      <c r="E2018">
        <v>2018</v>
      </c>
      <c r="F2018" t="s">
        <v>138</v>
      </c>
      <c r="G2018" t="s">
        <v>14</v>
      </c>
      <c r="H2018" t="s">
        <v>26</v>
      </c>
      <c r="I2018" t="s">
        <v>40</v>
      </c>
      <c r="J2018">
        <v>0</v>
      </c>
      <c r="L2018">
        <v>160.69200000000001</v>
      </c>
      <c r="M2018">
        <v>4.2</v>
      </c>
    </row>
    <row r="2019" spans="1:13" x14ac:dyDescent="0.2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2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2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2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2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2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2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2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2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25">
      <c r="A2028" t="s">
        <v>17</v>
      </c>
      <c r="B2028">
        <v>2027</v>
      </c>
      <c r="C2028" t="s">
        <v>753</v>
      </c>
      <c r="D2028" t="s">
        <v>42</v>
      </c>
      <c r="E2028">
        <v>2018</v>
      </c>
      <c r="F2028" t="s">
        <v>138</v>
      </c>
      <c r="G2028" t="s">
        <v>14</v>
      </c>
      <c r="H2028" t="s">
        <v>26</v>
      </c>
      <c r="I2028" t="s">
        <v>40</v>
      </c>
      <c r="J2028">
        <v>0.164864915</v>
      </c>
      <c r="L2028">
        <v>255.2698</v>
      </c>
      <c r="M2028">
        <v>4.2</v>
      </c>
    </row>
    <row r="2029" spans="1:13" x14ac:dyDescent="0.2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2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2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2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2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2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2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2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2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2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2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2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2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2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2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2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25">
      <c r="A2045" t="s">
        <v>17</v>
      </c>
      <c r="B2045">
        <v>2044</v>
      </c>
      <c r="C2045" t="s">
        <v>1058</v>
      </c>
      <c r="D2045" t="s">
        <v>32</v>
      </c>
      <c r="E2045">
        <v>2011</v>
      </c>
      <c r="F2045" t="s">
        <v>39</v>
      </c>
      <c r="G2045" t="s">
        <v>21</v>
      </c>
      <c r="H2045" t="s">
        <v>15</v>
      </c>
      <c r="I2045" t="s">
        <v>40</v>
      </c>
      <c r="J2045">
        <v>0</v>
      </c>
      <c r="K2045">
        <v>9.5</v>
      </c>
      <c r="L2045">
        <v>32.89</v>
      </c>
      <c r="M2045">
        <v>4.2</v>
      </c>
    </row>
    <row r="2046" spans="1:13" x14ac:dyDescent="0.2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2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2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2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2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2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2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2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2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2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2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2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2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2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2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2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2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2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2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2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2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2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2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2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2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2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2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2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2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2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2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2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2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2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2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2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2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2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2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2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2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2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2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2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2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2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2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2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2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2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2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2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2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2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2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2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2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2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2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2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2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2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2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2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2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2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2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2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2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2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2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2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2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2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2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2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2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2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2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2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2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25">
      <c r="A2127" t="s">
        <v>17</v>
      </c>
      <c r="B2127">
        <v>2126</v>
      </c>
      <c r="C2127" t="s">
        <v>705</v>
      </c>
      <c r="D2127" t="s">
        <v>28</v>
      </c>
      <c r="E2127">
        <v>2018</v>
      </c>
      <c r="F2127" t="s">
        <v>138</v>
      </c>
      <c r="G2127" t="s">
        <v>14</v>
      </c>
      <c r="H2127" t="s">
        <v>26</v>
      </c>
      <c r="I2127" t="s">
        <v>40</v>
      </c>
      <c r="J2127">
        <v>0.137539574</v>
      </c>
      <c r="L2127">
        <v>38.8506</v>
      </c>
      <c r="M2127">
        <v>4.2</v>
      </c>
    </row>
    <row r="2128" spans="1:13" x14ac:dyDescent="0.25">
      <c r="A2128" t="s">
        <v>17</v>
      </c>
      <c r="B2128">
        <v>2127</v>
      </c>
      <c r="C2128" t="s">
        <v>163</v>
      </c>
      <c r="D2128" t="s">
        <v>28</v>
      </c>
      <c r="E2128">
        <v>2018</v>
      </c>
      <c r="F2128" t="s">
        <v>138</v>
      </c>
      <c r="G2128" t="s">
        <v>14</v>
      </c>
      <c r="H2128" t="s">
        <v>26</v>
      </c>
      <c r="I2128" t="s">
        <v>40</v>
      </c>
      <c r="J2128">
        <v>1.8275994E-2</v>
      </c>
      <c r="L2128">
        <v>115.2808</v>
      </c>
      <c r="M2128">
        <v>4.2</v>
      </c>
    </row>
    <row r="2129" spans="1:13" x14ac:dyDescent="0.25">
      <c r="A2129" t="s">
        <v>17</v>
      </c>
      <c r="B2129">
        <v>2128</v>
      </c>
      <c r="C2129" t="s">
        <v>944</v>
      </c>
      <c r="D2129" t="s">
        <v>28</v>
      </c>
      <c r="E2129">
        <v>2018</v>
      </c>
      <c r="F2129" t="s">
        <v>138</v>
      </c>
      <c r="G2129" t="s">
        <v>14</v>
      </c>
      <c r="H2129" t="s">
        <v>26</v>
      </c>
      <c r="I2129" t="s">
        <v>40</v>
      </c>
      <c r="J2129">
        <v>3.1069203E-2</v>
      </c>
      <c r="L2129">
        <v>179.6686</v>
      </c>
      <c r="M2129">
        <v>4.2</v>
      </c>
    </row>
    <row r="2130" spans="1:13" x14ac:dyDescent="0.2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25">
      <c r="A2131" t="s">
        <v>17</v>
      </c>
      <c r="B2131">
        <v>2130</v>
      </c>
      <c r="C2131" t="s">
        <v>1144</v>
      </c>
      <c r="D2131" t="s">
        <v>24</v>
      </c>
      <c r="E2131">
        <v>2018</v>
      </c>
      <c r="F2131" t="s">
        <v>138</v>
      </c>
      <c r="G2131" t="s">
        <v>14</v>
      </c>
      <c r="H2131" t="s">
        <v>26</v>
      </c>
      <c r="I2131" t="s">
        <v>40</v>
      </c>
      <c r="J2131">
        <v>0</v>
      </c>
      <c r="L2131">
        <v>98.241</v>
      </c>
      <c r="M2131">
        <v>4.2</v>
      </c>
    </row>
    <row r="2132" spans="1:13" x14ac:dyDescent="0.2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2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2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2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2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2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2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2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25">
      <c r="A2140" t="s">
        <v>17</v>
      </c>
      <c r="B2140">
        <v>2139</v>
      </c>
      <c r="C2140" t="s">
        <v>281</v>
      </c>
      <c r="D2140" t="s">
        <v>32</v>
      </c>
      <c r="E2140">
        <v>2018</v>
      </c>
      <c r="F2140" t="s">
        <v>138</v>
      </c>
      <c r="G2140" t="s">
        <v>14</v>
      </c>
      <c r="H2140" t="s">
        <v>26</v>
      </c>
      <c r="I2140" t="s">
        <v>40</v>
      </c>
      <c r="J2140">
        <v>0.124448295</v>
      </c>
      <c r="L2140">
        <v>112.0518</v>
      </c>
      <c r="M2140">
        <v>4.2</v>
      </c>
    </row>
    <row r="2141" spans="1:13" x14ac:dyDescent="0.2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2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25">
      <c r="A2143" t="s">
        <v>10</v>
      </c>
      <c r="B2143">
        <v>2142</v>
      </c>
      <c r="C2143" t="s">
        <v>955</v>
      </c>
      <c r="D2143" t="s">
        <v>67</v>
      </c>
      <c r="E2143">
        <v>2018</v>
      </c>
      <c r="F2143" t="s">
        <v>138</v>
      </c>
      <c r="G2143" t="s">
        <v>14</v>
      </c>
      <c r="H2143" t="s">
        <v>26</v>
      </c>
      <c r="I2143" t="s">
        <v>40</v>
      </c>
      <c r="J2143">
        <v>0.168901843</v>
      </c>
      <c r="L2143">
        <v>43.4086</v>
      </c>
      <c r="M2143">
        <v>4.2</v>
      </c>
    </row>
    <row r="2144" spans="1:13" x14ac:dyDescent="0.2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2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25">
      <c r="A2146" t="s">
        <v>10</v>
      </c>
      <c r="B2146">
        <v>2145</v>
      </c>
      <c r="C2146" t="s">
        <v>272</v>
      </c>
      <c r="D2146" t="s">
        <v>12</v>
      </c>
      <c r="E2146">
        <v>2018</v>
      </c>
      <c r="F2146" t="s">
        <v>138</v>
      </c>
      <c r="G2146" t="s">
        <v>14</v>
      </c>
      <c r="H2146" t="s">
        <v>26</v>
      </c>
      <c r="I2146" t="s">
        <v>40</v>
      </c>
      <c r="J2146">
        <v>0.27873064199999997</v>
      </c>
      <c r="L2146">
        <v>63.2194</v>
      </c>
      <c r="M2146">
        <v>4.2</v>
      </c>
    </row>
    <row r="2147" spans="1:13" x14ac:dyDescent="0.2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25">
      <c r="A2148" t="s">
        <v>10</v>
      </c>
      <c r="B2148">
        <v>2147</v>
      </c>
      <c r="C2148" t="s">
        <v>399</v>
      </c>
      <c r="D2148" t="s">
        <v>12</v>
      </c>
      <c r="E2148">
        <v>2018</v>
      </c>
      <c r="F2148" t="s">
        <v>138</v>
      </c>
      <c r="G2148" t="s">
        <v>14</v>
      </c>
      <c r="H2148" t="s">
        <v>26</v>
      </c>
      <c r="I2148" t="s">
        <v>40</v>
      </c>
      <c r="J2148">
        <v>0.11173569</v>
      </c>
      <c r="L2148">
        <v>115.9492</v>
      </c>
      <c r="M2148">
        <v>4.2</v>
      </c>
    </row>
    <row r="2149" spans="1:13" x14ac:dyDescent="0.2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2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25">
      <c r="A2151" t="s">
        <v>10</v>
      </c>
      <c r="B2151">
        <v>2150</v>
      </c>
      <c r="C2151" t="s">
        <v>1209</v>
      </c>
      <c r="D2151" t="s">
        <v>54</v>
      </c>
      <c r="E2151">
        <v>2018</v>
      </c>
      <c r="F2151" t="s">
        <v>138</v>
      </c>
      <c r="G2151" t="s">
        <v>14</v>
      </c>
      <c r="H2151" t="s">
        <v>26</v>
      </c>
      <c r="I2151" t="s">
        <v>40</v>
      </c>
      <c r="J2151">
        <v>0.133279499</v>
      </c>
      <c r="L2151">
        <v>112.6202</v>
      </c>
      <c r="M2151">
        <v>4.2</v>
      </c>
    </row>
    <row r="2152" spans="1:13" x14ac:dyDescent="0.2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2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2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2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2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2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2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2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2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2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2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2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2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2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2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2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2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2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2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2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2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2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2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2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2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2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2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2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2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2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2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2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2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2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2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2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2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2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2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2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2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2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2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2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2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2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2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2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2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2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2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2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2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2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2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2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2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2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2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2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2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2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2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2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2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2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2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2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25">
      <c r="A2220" t="s">
        <v>17</v>
      </c>
      <c r="B2220">
        <v>2219</v>
      </c>
      <c r="C2220" t="s">
        <v>592</v>
      </c>
      <c r="D2220" t="s">
        <v>64</v>
      </c>
      <c r="E2220">
        <v>2015</v>
      </c>
      <c r="F2220" t="s">
        <v>33</v>
      </c>
      <c r="G2220" t="s">
        <v>34</v>
      </c>
      <c r="H2220" t="s">
        <v>15</v>
      </c>
      <c r="I2220" t="s">
        <v>16</v>
      </c>
      <c r="J2220">
        <v>0</v>
      </c>
      <c r="K2220">
        <v>5.5</v>
      </c>
      <c r="L2220">
        <v>103.1016</v>
      </c>
      <c r="M2220">
        <v>4.2</v>
      </c>
    </row>
    <row r="2221" spans="1:13" x14ac:dyDescent="0.2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2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2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2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2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2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2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2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2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2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2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2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2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2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2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2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2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2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2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2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2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2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2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2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2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2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2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2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2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2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2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2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2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2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2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2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2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2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2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2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2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2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2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2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2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2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2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2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2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2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2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2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2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2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2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2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2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2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2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2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2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2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2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2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2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2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2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2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2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2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2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2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2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2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2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2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2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2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2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2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2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2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2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2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2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2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2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2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2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2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2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2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2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2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2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2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2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2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2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2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2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2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25">
      <c r="A2323" t="s">
        <v>10</v>
      </c>
      <c r="B2323">
        <v>2322</v>
      </c>
      <c r="C2323" t="s">
        <v>786</v>
      </c>
      <c r="D2323" t="s">
        <v>28</v>
      </c>
      <c r="E2323">
        <v>2020</v>
      </c>
      <c r="F2323" t="s">
        <v>37</v>
      </c>
      <c r="G2323" t="s">
        <v>34</v>
      </c>
      <c r="H2323" t="s">
        <v>30</v>
      </c>
      <c r="I2323" t="s">
        <v>16</v>
      </c>
      <c r="J2323">
        <v>0</v>
      </c>
      <c r="K2323">
        <v>19.2</v>
      </c>
      <c r="L2323">
        <v>153.3314</v>
      </c>
      <c r="M2323">
        <v>4.2</v>
      </c>
    </row>
    <row r="2324" spans="1:13" x14ac:dyDescent="0.2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2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2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2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2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2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2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25">
      <c r="A2331" t="s">
        <v>10</v>
      </c>
      <c r="B2331">
        <v>2330</v>
      </c>
      <c r="C2331" t="s">
        <v>360</v>
      </c>
      <c r="D2331" t="s">
        <v>12</v>
      </c>
      <c r="E2331">
        <v>2020</v>
      </c>
      <c r="F2331" t="s">
        <v>37</v>
      </c>
      <c r="G2331" t="s">
        <v>34</v>
      </c>
      <c r="H2331" t="s">
        <v>15</v>
      </c>
      <c r="I2331" t="s">
        <v>16</v>
      </c>
      <c r="J2331">
        <v>0</v>
      </c>
      <c r="K2331">
        <v>10.3</v>
      </c>
      <c r="L2331">
        <v>115.7176</v>
      </c>
      <c r="M2331">
        <v>4.2</v>
      </c>
    </row>
    <row r="2332" spans="1:13" x14ac:dyDescent="0.2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2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2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2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2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2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2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2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2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2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2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2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2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2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2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2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2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2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2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2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2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2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2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2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2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2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2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2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2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2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2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2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2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2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2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2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2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2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2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2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2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2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2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2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2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2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2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2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2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2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2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2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2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2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2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2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2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2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2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2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2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2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2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2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2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2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2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2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2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2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2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2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2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2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2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2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2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2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2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2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2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2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2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2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2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2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2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2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2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2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2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2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2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2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2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2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2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2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2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2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2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2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2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2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2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2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2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2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2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2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2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2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2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2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2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2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2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2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2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2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2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2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2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2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2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2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2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2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2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2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2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2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2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2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2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2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2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2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2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2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2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2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2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2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2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2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2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2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2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2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2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2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2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2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2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2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2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2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2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2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2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2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2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2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2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2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2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2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2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2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2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2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2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2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2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2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2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2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2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2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2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2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2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2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2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2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2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2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2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2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2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2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2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2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2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2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2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2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2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2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2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2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2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2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2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2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2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2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2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2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2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2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2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2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2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2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2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2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25">
      <c r="A2550" t="s">
        <v>17</v>
      </c>
      <c r="B2550">
        <v>2549</v>
      </c>
      <c r="C2550" t="s">
        <v>751</v>
      </c>
      <c r="D2550" t="s">
        <v>42</v>
      </c>
      <c r="E2550">
        <v>2022</v>
      </c>
      <c r="F2550" t="s">
        <v>20</v>
      </c>
      <c r="G2550" t="s">
        <v>21</v>
      </c>
      <c r="H2550" t="s">
        <v>15</v>
      </c>
      <c r="I2550" t="s">
        <v>22</v>
      </c>
      <c r="J2550">
        <v>0</v>
      </c>
      <c r="K2550">
        <v>20.5</v>
      </c>
      <c r="L2550">
        <v>37.119</v>
      </c>
      <c r="M2550">
        <v>4.2</v>
      </c>
    </row>
    <row r="2551" spans="1:13" x14ac:dyDescent="0.2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2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2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2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2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2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2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2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2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2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2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2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2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2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2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2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2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2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2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2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2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2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2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2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2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2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2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25">
      <c r="A2578" t="s">
        <v>10</v>
      </c>
      <c r="B2578">
        <v>2577</v>
      </c>
      <c r="C2578" t="s">
        <v>62</v>
      </c>
      <c r="D2578" t="s">
        <v>12</v>
      </c>
      <c r="E2578">
        <v>2022</v>
      </c>
      <c r="F2578" t="s">
        <v>20</v>
      </c>
      <c r="G2578" t="s">
        <v>21</v>
      </c>
      <c r="H2578" t="s">
        <v>15</v>
      </c>
      <c r="I2578" t="s">
        <v>22</v>
      </c>
      <c r="J2578">
        <v>0</v>
      </c>
      <c r="K2578">
        <v>15.1</v>
      </c>
      <c r="L2578">
        <v>63.7194</v>
      </c>
      <c r="M2578">
        <v>4.2</v>
      </c>
    </row>
    <row r="2579" spans="1:13" x14ac:dyDescent="0.2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2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2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2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2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2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2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2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2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2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2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2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2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2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2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2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25">
      <c r="A2595" t="s">
        <v>17</v>
      </c>
      <c r="B2595">
        <v>2594</v>
      </c>
      <c r="C2595" t="s">
        <v>199</v>
      </c>
      <c r="D2595" t="s">
        <v>95</v>
      </c>
      <c r="E2595">
        <v>2018</v>
      </c>
      <c r="F2595" t="s">
        <v>45</v>
      </c>
      <c r="G2595" t="s">
        <v>21</v>
      </c>
      <c r="H2595" t="s">
        <v>15</v>
      </c>
      <c r="I2595" t="s">
        <v>46</v>
      </c>
      <c r="J2595">
        <v>0.112718928</v>
      </c>
      <c r="L2595">
        <v>54.2956</v>
      </c>
      <c r="M2595">
        <v>4.2</v>
      </c>
    </row>
    <row r="2596" spans="1:13" x14ac:dyDescent="0.2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2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2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25">
      <c r="A2599" t="s">
        <v>17</v>
      </c>
      <c r="B2599">
        <v>2598</v>
      </c>
      <c r="C2599" t="s">
        <v>632</v>
      </c>
      <c r="D2599" t="s">
        <v>95</v>
      </c>
      <c r="E2599">
        <v>2018</v>
      </c>
      <c r="F2599" t="s">
        <v>45</v>
      </c>
      <c r="G2599" t="s">
        <v>21</v>
      </c>
      <c r="H2599" t="s">
        <v>15</v>
      </c>
      <c r="I2599" t="s">
        <v>46</v>
      </c>
      <c r="J2599">
        <v>0.118783796</v>
      </c>
      <c r="L2599">
        <v>108.5596</v>
      </c>
      <c r="M2599">
        <v>4.2</v>
      </c>
    </row>
    <row r="2600" spans="1:13" x14ac:dyDescent="0.2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25">
      <c r="A2601" t="s">
        <v>17</v>
      </c>
      <c r="B2601">
        <v>2600</v>
      </c>
      <c r="C2601" t="s">
        <v>66</v>
      </c>
      <c r="D2601" t="s">
        <v>67</v>
      </c>
      <c r="E2601">
        <v>2018</v>
      </c>
      <c r="F2601" t="s">
        <v>45</v>
      </c>
      <c r="G2601" t="s">
        <v>21</v>
      </c>
      <c r="H2601" t="s">
        <v>15</v>
      </c>
      <c r="I2601" t="s">
        <v>46</v>
      </c>
      <c r="J2601">
        <v>4.2037073000000001E-2</v>
      </c>
      <c r="L2601">
        <v>172.6764</v>
      </c>
      <c r="M2601">
        <v>4.2</v>
      </c>
    </row>
    <row r="2602" spans="1:13" x14ac:dyDescent="0.25">
      <c r="A2602" t="s">
        <v>17</v>
      </c>
      <c r="B2602">
        <v>2601</v>
      </c>
      <c r="C2602" t="s">
        <v>589</v>
      </c>
      <c r="D2602" t="s">
        <v>67</v>
      </c>
      <c r="E2602">
        <v>2018</v>
      </c>
      <c r="F2602" t="s">
        <v>45</v>
      </c>
      <c r="G2602" t="s">
        <v>21</v>
      </c>
      <c r="H2602" t="s">
        <v>15</v>
      </c>
      <c r="I2602" t="s">
        <v>46</v>
      </c>
      <c r="J2602">
        <v>3.0288215E-2</v>
      </c>
      <c r="L2602">
        <v>256.7672</v>
      </c>
      <c r="M2602">
        <v>4.2</v>
      </c>
    </row>
    <row r="2603" spans="1:13" x14ac:dyDescent="0.2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2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25">
      <c r="A2605" t="s">
        <v>17</v>
      </c>
      <c r="B2605">
        <v>2604</v>
      </c>
      <c r="C2605" t="s">
        <v>517</v>
      </c>
      <c r="D2605" t="s">
        <v>12</v>
      </c>
      <c r="E2605">
        <v>2018</v>
      </c>
      <c r="F2605" t="s">
        <v>45</v>
      </c>
      <c r="G2605" t="s">
        <v>21</v>
      </c>
      <c r="H2605" t="s">
        <v>15</v>
      </c>
      <c r="I2605" t="s">
        <v>46</v>
      </c>
      <c r="J2605">
        <v>7.5691712999999994E-2</v>
      </c>
      <c r="L2605">
        <v>98.241</v>
      </c>
      <c r="M2605">
        <v>4.2</v>
      </c>
    </row>
    <row r="2606" spans="1:13" x14ac:dyDescent="0.2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2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2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2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25">
      <c r="A2610" t="s">
        <v>17</v>
      </c>
      <c r="B2610">
        <v>2609</v>
      </c>
      <c r="C2610" t="s">
        <v>18</v>
      </c>
      <c r="D2610" t="s">
        <v>19</v>
      </c>
      <c r="E2610">
        <v>2018</v>
      </c>
      <c r="F2610" t="s">
        <v>45</v>
      </c>
      <c r="G2610" t="s">
        <v>21</v>
      </c>
      <c r="H2610" t="s">
        <v>15</v>
      </c>
      <c r="I2610" t="s">
        <v>46</v>
      </c>
      <c r="J2610">
        <v>8.5197180000000008E-3</v>
      </c>
      <c r="L2610">
        <v>116.9492</v>
      </c>
      <c r="M2610">
        <v>4.2</v>
      </c>
    </row>
    <row r="2611" spans="1:13" x14ac:dyDescent="0.2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2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2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25">
      <c r="A2614" t="s">
        <v>17</v>
      </c>
      <c r="B2614">
        <v>2613</v>
      </c>
      <c r="C2614" t="s">
        <v>297</v>
      </c>
      <c r="D2614" t="s">
        <v>19</v>
      </c>
      <c r="E2614">
        <v>2018</v>
      </c>
      <c r="F2614" t="s">
        <v>45</v>
      </c>
      <c r="G2614" t="s">
        <v>21</v>
      </c>
      <c r="H2614" t="s">
        <v>15</v>
      </c>
      <c r="I2614" t="s">
        <v>46</v>
      </c>
      <c r="J2614">
        <v>8.9343433E-2</v>
      </c>
      <c r="L2614">
        <v>157.3604</v>
      </c>
      <c r="M2614">
        <v>4.2</v>
      </c>
    </row>
    <row r="2615" spans="1:13" x14ac:dyDescent="0.2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2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2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2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25">
      <c r="A2619" t="s">
        <v>17</v>
      </c>
      <c r="B2619">
        <v>2618</v>
      </c>
      <c r="C2619" t="s">
        <v>1115</v>
      </c>
      <c r="D2619" t="s">
        <v>42</v>
      </c>
      <c r="E2619">
        <v>2018</v>
      </c>
      <c r="F2619" t="s">
        <v>45</v>
      </c>
      <c r="G2619" t="s">
        <v>21</v>
      </c>
      <c r="H2619" t="s">
        <v>15</v>
      </c>
      <c r="I2619" t="s">
        <v>46</v>
      </c>
      <c r="J2619">
        <v>0.124110734</v>
      </c>
      <c r="L2619">
        <v>111.7544</v>
      </c>
      <c r="M2619">
        <v>4.2</v>
      </c>
    </row>
    <row r="2620" spans="1:13" x14ac:dyDescent="0.2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2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2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25">
      <c r="A2623" t="s">
        <v>17</v>
      </c>
      <c r="B2623">
        <v>2622</v>
      </c>
      <c r="C2623" t="s">
        <v>1353</v>
      </c>
      <c r="D2623" t="s">
        <v>48</v>
      </c>
      <c r="E2623">
        <v>2018</v>
      </c>
      <c r="F2623" t="s">
        <v>45</v>
      </c>
      <c r="G2623" t="s">
        <v>21</v>
      </c>
      <c r="H2623" t="s">
        <v>15</v>
      </c>
      <c r="I2623" t="s">
        <v>46</v>
      </c>
      <c r="J2623">
        <v>0</v>
      </c>
      <c r="L2623">
        <v>119.8124</v>
      </c>
      <c r="M2623">
        <v>4.2</v>
      </c>
    </row>
    <row r="2624" spans="1:13" x14ac:dyDescent="0.2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2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25">
      <c r="A2626" t="s">
        <v>17</v>
      </c>
      <c r="B2626">
        <v>2625</v>
      </c>
      <c r="C2626" t="s">
        <v>118</v>
      </c>
      <c r="D2626" t="s">
        <v>48</v>
      </c>
      <c r="E2626">
        <v>2018</v>
      </c>
      <c r="F2626" t="s">
        <v>45</v>
      </c>
      <c r="G2626" t="s">
        <v>21</v>
      </c>
      <c r="H2626" t="s">
        <v>15</v>
      </c>
      <c r="I2626" t="s">
        <v>46</v>
      </c>
      <c r="J2626">
        <v>0</v>
      </c>
      <c r="L2626">
        <v>240.62219999999999</v>
      </c>
      <c r="M2626">
        <v>4.2</v>
      </c>
    </row>
    <row r="2627" spans="1:13" x14ac:dyDescent="0.2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2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2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25">
      <c r="A2630" t="s">
        <v>17</v>
      </c>
      <c r="B2630">
        <v>2629</v>
      </c>
      <c r="C2630" t="s">
        <v>31</v>
      </c>
      <c r="D2630" t="s">
        <v>32</v>
      </c>
      <c r="E2630">
        <v>2018</v>
      </c>
      <c r="F2630" t="s">
        <v>45</v>
      </c>
      <c r="G2630" t="s">
        <v>21</v>
      </c>
      <c r="H2630" t="s">
        <v>15</v>
      </c>
      <c r="I2630" t="s">
        <v>46</v>
      </c>
      <c r="J2630">
        <v>3.3737272999999998E-2</v>
      </c>
      <c r="L2630">
        <v>56.6614</v>
      </c>
      <c r="M2630">
        <v>4.2</v>
      </c>
    </row>
    <row r="2631" spans="1:13" x14ac:dyDescent="0.2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2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2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2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2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25">
      <c r="A2636" t="s">
        <v>10</v>
      </c>
      <c r="B2636">
        <v>2635</v>
      </c>
      <c r="C2636" t="s">
        <v>1138</v>
      </c>
      <c r="D2636" t="s">
        <v>57</v>
      </c>
      <c r="E2636">
        <v>2018</v>
      </c>
      <c r="F2636" t="s">
        <v>45</v>
      </c>
      <c r="G2636" t="s">
        <v>21</v>
      </c>
      <c r="H2636" t="s">
        <v>15</v>
      </c>
      <c r="I2636" t="s">
        <v>46</v>
      </c>
      <c r="J2636">
        <v>2.923013E-2</v>
      </c>
      <c r="L2636">
        <v>189.4556</v>
      </c>
      <c r="M2636">
        <v>4.2</v>
      </c>
    </row>
    <row r="2637" spans="1:13" x14ac:dyDescent="0.2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2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2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2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2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2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25">
      <c r="A2643" t="s">
        <v>10</v>
      </c>
      <c r="B2643">
        <v>2642</v>
      </c>
      <c r="C2643" t="s">
        <v>1361</v>
      </c>
      <c r="D2643" t="s">
        <v>24</v>
      </c>
      <c r="E2643">
        <v>2018</v>
      </c>
      <c r="F2643" t="s">
        <v>45</v>
      </c>
      <c r="G2643" t="s">
        <v>21</v>
      </c>
      <c r="H2643" t="s">
        <v>15</v>
      </c>
      <c r="I2643" t="s">
        <v>46</v>
      </c>
      <c r="J2643">
        <v>0</v>
      </c>
      <c r="L2643">
        <v>130.53100000000001</v>
      </c>
      <c r="M2643">
        <v>4.2</v>
      </c>
    </row>
    <row r="2644" spans="1:13" x14ac:dyDescent="0.2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2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25">
      <c r="A2646" t="s">
        <v>10</v>
      </c>
      <c r="B2646">
        <v>2645</v>
      </c>
      <c r="C2646" t="s">
        <v>614</v>
      </c>
      <c r="D2646" t="s">
        <v>48</v>
      </c>
      <c r="E2646">
        <v>2018</v>
      </c>
      <c r="F2646" t="s">
        <v>45</v>
      </c>
      <c r="G2646" t="s">
        <v>21</v>
      </c>
      <c r="H2646" t="s">
        <v>15</v>
      </c>
      <c r="I2646" t="s">
        <v>46</v>
      </c>
      <c r="J2646">
        <v>8.9512542E-2</v>
      </c>
      <c r="L2646">
        <v>133.1626</v>
      </c>
      <c r="M2646">
        <v>4.2</v>
      </c>
    </row>
    <row r="2647" spans="1:13" x14ac:dyDescent="0.25">
      <c r="A2647" t="s">
        <v>10</v>
      </c>
      <c r="B2647">
        <v>2646</v>
      </c>
      <c r="C2647" t="s">
        <v>319</v>
      </c>
      <c r="D2647" t="s">
        <v>48</v>
      </c>
      <c r="E2647">
        <v>2018</v>
      </c>
      <c r="F2647" t="s">
        <v>45</v>
      </c>
      <c r="G2647" t="s">
        <v>21</v>
      </c>
      <c r="H2647" t="s">
        <v>15</v>
      </c>
      <c r="I2647" t="s">
        <v>46</v>
      </c>
      <c r="J2647">
        <v>0.104786172</v>
      </c>
      <c r="L2647">
        <v>172.2764</v>
      </c>
      <c r="M2647">
        <v>4.2</v>
      </c>
    </row>
    <row r="2648" spans="1:13" x14ac:dyDescent="0.2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2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2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2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2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2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2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2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2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2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2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2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2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2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2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2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2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2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2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2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2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2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2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2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2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2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2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2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2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2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2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2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2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2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2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2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2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2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2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2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2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2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2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2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2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2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2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2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2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2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2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2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2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2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2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2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2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2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2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2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2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2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2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2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2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2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2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2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2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2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2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2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2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2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2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2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2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2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2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2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2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2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2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2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2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2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2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2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2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2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2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2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2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2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2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2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2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2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2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2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2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2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2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2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2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2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2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2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2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2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2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2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2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2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2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2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2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2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2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2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2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2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2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2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2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2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2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2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2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2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2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2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2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2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2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2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2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2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2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2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2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2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2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2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2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2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2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2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2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2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2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2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2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2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2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2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2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2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2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2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2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2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2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2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2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2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2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2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2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2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2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2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2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2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2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2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2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2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2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2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2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2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2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2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2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2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2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2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2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2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2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2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2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2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2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2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2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2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2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2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2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2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2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2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2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2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2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2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2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2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2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2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2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2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2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2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2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2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2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2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2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2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2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2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2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2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2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2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2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2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2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2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2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2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2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2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2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2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2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2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2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2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2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2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2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2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2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2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2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2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2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2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2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2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2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2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2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2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2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2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2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2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2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2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2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2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2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2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2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2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2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2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2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2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2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2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2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2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2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2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2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2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2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2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2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2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2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2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2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2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2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2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2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2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2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2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2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2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2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2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2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2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2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2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2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2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2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2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2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2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2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2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2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2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2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2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2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2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2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2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2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2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2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2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2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2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2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2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2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2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2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2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2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2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2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2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2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2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2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2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2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2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2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2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2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2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2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2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2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2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2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2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2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2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2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2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2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2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2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2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2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2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2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2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2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2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2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2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2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2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2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2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2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2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2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2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2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2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2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2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2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2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2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2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2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2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2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2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2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2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2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2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2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2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2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2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2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2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2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2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2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2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2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2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2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2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2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2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2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2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2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2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2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2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2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2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2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2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2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2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2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2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2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2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2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2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2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2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2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2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2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2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2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2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2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2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2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2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2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2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2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2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2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2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2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2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2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2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2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2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2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2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2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2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2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2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2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2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2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2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2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2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2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2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2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2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2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2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2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2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2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2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2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2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2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2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2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2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2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2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2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2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2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2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2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2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2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2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2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2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2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2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2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2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2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2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2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2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2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2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25">
      <c r="A3172" t="s">
        <v>10</v>
      </c>
      <c r="B3172">
        <v>3171</v>
      </c>
      <c r="C3172" t="s">
        <v>1437</v>
      </c>
      <c r="D3172" t="s">
        <v>159</v>
      </c>
      <c r="E3172">
        <v>2018</v>
      </c>
      <c r="F3172" t="s">
        <v>45</v>
      </c>
      <c r="G3172" t="s">
        <v>21</v>
      </c>
      <c r="H3172" t="s">
        <v>15</v>
      </c>
      <c r="I3172" t="s">
        <v>46</v>
      </c>
      <c r="J3172">
        <v>0</v>
      </c>
      <c r="L3172">
        <v>59.8904</v>
      </c>
      <c r="M3172">
        <v>4.0999999999999996</v>
      </c>
    </row>
    <row r="3173" spans="1:13" x14ac:dyDescent="0.2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2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2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2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2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2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2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2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2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2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2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2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2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2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2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25">
      <c r="A3188" t="s">
        <v>10</v>
      </c>
      <c r="B3188">
        <v>3187</v>
      </c>
      <c r="C3188" t="s">
        <v>1243</v>
      </c>
      <c r="D3188" t="s">
        <v>57</v>
      </c>
      <c r="E3188">
        <v>2015</v>
      </c>
      <c r="F3188" t="s">
        <v>33</v>
      </c>
      <c r="G3188" t="s">
        <v>34</v>
      </c>
      <c r="H3188" t="s">
        <v>26</v>
      </c>
      <c r="I3188" t="s">
        <v>16</v>
      </c>
      <c r="J3188">
        <v>0</v>
      </c>
      <c r="K3188">
        <v>9.1</v>
      </c>
      <c r="L3188">
        <v>173.2054</v>
      </c>
      <c r="M3188">
        <v>4</v>
      </c>
    </row>
    <row r="3189" spans="1:13" x14ac:dyDescent="0.2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2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2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2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2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2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2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2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2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2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2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2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2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2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2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2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2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2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2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2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2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2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2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2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2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2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2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2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2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2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2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2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2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2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2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2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2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2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2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2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2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2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25">
      <c r="A3231" t="s">
        <v>10</v>
      </c>
      <c r="B3231">
        <v>3230</v>
      </c>
      <c r="C3231" t="s">
        <v>254</v>
      </c>
      <c r="D3231" t="s">
        <v>24</v>
      </c>
      <c r="E3231">
        <v>2016</v>
      </c>
      <c r="F3231" t="s">
        <v>25</v>
      </c>
      <c r="G3231" t="s">
        <v>14</v>
      </c>
      <c r="H3231" t="s">
        <v>26</v>
      </c>
      <c r="I3231" t="s">
        <v>16</v>
      </c>
      <c r="J3231">
        <v>0</v>
      </c>
      <c r="K3231">
        <v>20</v>
      </c>
      <c r="L3231">
        <v>127.3678</v>
      </c>
      <c r="M3231">
        <v>4</v>
      </c>
    </row>
    <row r="3232" spans="1:13" x14ac:dyDescent="0.2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2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2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2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2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2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2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25">
      <c r="A3239" t="s">
        <v>10</v>
      </c>
      <c r="B3239">
        <v>3238</v>
      </c>
      <c r="C3239" t="s">
        <v>504</v>
      </c>
      <c r="D3239" t="s">
        <v>48</v>
      </c>
      <c r="E3239">
        <v>2018</v>
      </c>
      <c r="F3239" t="s">
        <v>45</v>
      </c>
      <c r="G3239" t="s">
        <v>21</v>
      </c>
      <c r="H3239" t="s">
        <v>15</v>
      </c>
      <c r="I3239" t="s">
        <v>46</v>
      </c>
      <c r="J3239">
        <v>7.2524759999999994E-2</v>
      </c>
      <c r="L3239">
        <v>120.3098</v>
      </c>
      <c r="M3239">
        <v>4</v>
      </c>
    </row>
    <row r="3240" spans="1:13" x14ac:dyDescent="0.2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2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2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2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2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2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2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2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2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2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2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25">
      <c r="A3251" t="s">
        <v>17</v>
      </c>
      <c r="B3251">
        <v>3250</v>
      </c>
      <c r="C3251" t="s">
        <v>798</v>
      </c>
      <c r="D3251" t="s">
        <v>42</v>
      </c>
      <c r="E3251">
        <v>2018</v>
      </c>
      <c r="F3251" t="s">
        <v>45</v>
      </c>
      <c r="G3251" t="s">
        <v>21</v>
      </c>
      <c r="H3251" t="s">
        <v>15</v>
      </c>
      <c r="I3251" t="s">
        <v>46</v>
      </c>
      <c r="J3251">
        <v>3.9055755999999997E-2</v>
      </c>
      <c r="L3251">
        <v>152.3366</v>
      </c>
      <c r="M3251">
        <v>4</v>
      </c>
    </row>
    <row r="3252" spans="1:13" x14ac:dyDescent="0.2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2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2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2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2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2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2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2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2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2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2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2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2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2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2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2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2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2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2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2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2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2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2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2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2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2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2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2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2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2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2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2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2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2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2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2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2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2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2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2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2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2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2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2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2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2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2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2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2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2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2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2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2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2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2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2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2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2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25">
      <c r="A3310" t="s">
        <v>10</v>
      </c>
      <c r="B3310">
        <v>3309</v>
      </c>
      <c r="C3310" t="s">
        <v>614</v>
      </c>
      <c r="D3310" t="s">
        <v>48</v>
      </c>
      <c r="E3310">
        <v>2012</v>
      </c>
      <c r="F3310" t="s">
        <v>13</v>
      </c>
      <c r="G3310" t="s">
        <v>14</v>
      </c>
      <c r="H3310" t="s">
        <v>15</v>
      </c>
      <c r="I3310" t="s">
        <v>16</v>
      </c>
      <c r="J3310">
        <v>0</v>
      </c>
      <c r="K3310">
        <v>6.67</v>
      </c>
      <c r="L3310">
        <v>133.0626</v>
      </c>
      <c r="M3310">
        <v>4</v>
      </c>
    </row>
    <row r="3311" spans="1:13" x14ac:dyDescent="0.2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2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2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2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2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25">
      <c r="A3316" t="s">
        <v>17</v>
      </c>
      <c r="B3316">
        <v>3315</v>
      </c>
      <c r="C3316" t="s">
        <v>874</v>
      </c>
      <c r="D3316" t="s">
        <v>57</v>
      </c>
      <c r="E3316">
        <v>2018</v>
      </c>
      <c r="F3316" t="s">
        <v>138</v>
      </c>
      <c r="G3316" t="s">
        <v>14</v>
      </c>
      <c r="H3316" t="s">
        <v>26</v>
      </c>
      <c r="I3316" t="s">
        <v>40</v>
      </c>
      <c r="J3316">
        <v>0.18530651400000001</v>
      </c>
      <c r="L3316">
        <v>125.6046</v>
      </c>
      <c r="M3316">
        <v>4</v>
      </c>
    </row>
    <row r="3317" spans="1:13" x14ac:dyDescent="0.25">
      <c r="A3317" t="s">
        <v>17</v>
      </c>
      <c r="B3317">
        <v>3316</v>
      </c>
      <c r="C3317" t="s">
        <v>1455</v>
      </c>
      <c r="D3317" t="s">
        <v>74</v>
      </c>
      <c r="E3317">
        <v>2018</v>
      </c>
      <c r="F3317" t="s">
        <v>138</v>
      </c>
      <c r="G3317" t="s">
        <v>14</v>
      </c>
      <c r="H3317" t="s">
        <v>26</v>
      </c>
      <c r="I3317" t="s">
        <v>40</v>
      </c>
      <c r="J3317">
        <v>0.106907604</v>
      </c>
      <c r="L3317">
        <v>162.8526</v>
      </c>
      <c r="M3317">
        <v>4</v>
      </c>
    </row>
    <row r="3318" spans="1:13" x14ac:dyDescent="0.2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2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2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25">
      <c r="A3321" t="s">
        <v>17</v>
      </c>
      <c r="B3321">
        <v>3320</v>
      </c>
      <c r="C3321" t="s">
        <v>1277</v>
      </c>
      <c r="D3321" t="s">
        <v>67</v>
      </c>
      <c r="E3321">
        <v>2018</v>
      </c>
      <c r="F3321" t="s">
        <v>138</v>
      </c>
      <c r="G3321" t="s">
        <v>14</v>
      </c>
      <c r="H3321" t="s">
        <v>26</v>
      </c>
      <c r="I3321" t="s">
        <v>40</v>
      </c>
      <c r="J3321">
        <v>0.122832172</v>
      </c>
      <c r="L3321">
        <v>217.685</v>
      </c>
      <c r="M3321">
        <v>4</v>
      </c>
    </row>
    <row r="3322" spans="1:13" x14ac:dyDescent="0.2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2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25">
      <c r="A3324" t="s">
        <v>17</v>
      </c>
      <c r="B3324">
        <v>3323</v>
      </c>
      <c r="C3324" t="s">
        <v>560</v>
      </c>
      <c r="D3324" t="s">
        <v>12</v>
      </c>
      <c r="E3324">
        <v>2018</v>
      </c>
      <c r="F3324" t="s">
        <v>138</v>
      </c>
      <c r="G3324" t="s">
        <v>14</v>
      </c>
      <c r="H3324" t="s">
        <v>26</v>
      </c>
      <c r="I3324" t="s">
        <v>40</v>
      </c>
      <c r="J3324">
        <v>0.23765134399999999</v>
      </c>
      <c r="L3324">
        <v>170.2106</v>
      </c>
      <c r="M3324">
        <v>4</v>
      </c>
    </row>
    <row r="3325" spans="1:13" x14ac:dyDescent="0.25">
      <c r="A3325" t="s">
        <v>17</v>
      </c>
      <c r="B3325">
        <v>3324</v>
      </c>
      <c r="C3325" t="s">
        <v>51</v>
      </c>
      <c r="D3325" t="s">
        <v>12</v>
      </c>
      <c r="E3325">
        <v>2018</v>
      </c>
      <c r="F3325" t="s">
        <v>138</v>
      </c>
      <c r="G3325" t="s">
        <v>14</v>
      </c>
      <c r="H3325" t="s">
        <v>26</v>
      </c>
      <c r="I3325" t="s">
        <v>40</v>
      </c>
      <c r="J3325">
        <v>0.22483730800000001</v>
      </c>
      <c r="L3325">
        <v>112.7886</v>
      </c>
      <c r="M3325">
        <v>4</v>
      </c>
    </row>
    <row r="3326" spans="1:13" x14ac:dyDescent="0.25">
      <c r="A3326" t="s">
        <v>17</v>
      </c>
      <c r="B3326">
        <v>3325</v>
      </c>
      <c r="C3326" t="s">
        <v>297</v>
      </c>
      <c r="D3326" t="s">
        <v>19</v>
      </c>
      <c r="E3326">
        <v>2018</v>
      </c>
      <c r="F3326" t="s">
        <v>138</v>
      </c>
      <c r="G3326" t="s">
        <v>14</v>
      </c>
      <c r="H3326" t="s">
        <v>26</v>
      </c>
      <c r="I3326" t="s">
        <v>40</v>
      </c>
      <c r="J3326">
        <v>0.15719001699999999</v>
      </c>
      <c r="L3326">
        <v>156.8604</v>
      </c>
      <c r="M3326">
        <v>4</v>
      </c>
    </row>
    <row r="3327" spans="1:13" x14ac:dyDescent="0.2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2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2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25">
      <c r="A3330" t="s">
        <v>17</v>
      </c>
      <c r="B3330">
        <v>3329</v>
      </c>
      <c r="C3330" t="s">
        <v>112</v>
      </c>
      <c r="D3330" t="s">
        <v>42</v>
      </c>
      <c r="E3330">
        <v>2018</v>
      </c>
      <c r="F3330" t="s">
        <v>138</v>
      </c>
      <c r="G3330" t="s">
        <v>14</v>
      </c>
      <c r="H3330" t="s">
        <v>26</v>
      </c>
      <c r="I3330" t="s">
        <v>40</v>
      </c>
      <c r="J3330">
        <v>8.3547515000000003E-2</v>
      </c>
      <c r="L3330">
        <v>179.166</v>
      </c>
      <c r="M3330">
        <v>4</v>
      </c>
    </row>
    <row r="3331" spans="1:13" x14ac:dyDescent="0.2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2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25">
      <c r="A3333" t="s">
        <v>17</v>
      </c>
      <c r="B3333">
        <v>3332</v>
      </c>
      <c r="C3333" t="s">
        <v>244</v>
      </c>
      <c r="D3333" t="s">
        <v>64</v>
      </c>
      <c r="E3333">
        <v>2018</v>
      </c>
      <c r="F3333" t="s">
        <v>138</v>
      </c>
      <c r="G3333" t="s">
        <v>14</v>
      </c>
      <c r="H3333" t="s">
        <v>26</v>
      </c>
      <c r="I3333" t="s">
        <v>40</v>
      </c>
      <c r="J3333">
        <v>2.1184746000000001E-2</v>
      </c>
      <c r="L3333">
        <v>189.553</v>
      </c>
      <c r="M3333">
        <v>4</v>
      </c>
    </row>
    <row r="3334" spans="1:13" x14ac:dyDescent="0.2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2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2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2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25">
      <c r="A3338" t="s">
        <v>10</v>
      </c>
      <c r="B3338">
        <v>3337</v>
      </c>
      <c r="C3338" t="s">
        <v>311</v>
      </c>
      <c r="D3338" t="s">
        <v>95</v>
      </c>
      <c r="E3338">
        <v>2018</v>
      </c>
      <c r="F3338" t="s">
        <v>138</v>
      </c>
      <c r="G3338" t="s">
        <v>14</v>
      </c>
      <c r="H3338" t="s">
        <v>26</v>
      </c>
      <c r="I3338" t="s">
        <v>40</v>
      </c>
      <c r="J3338">
        <v>0.10283010400000001</v>
      </c>
      <c r="L3338">
        <v>172.6422</v>
      </c>
      <c r="M3338">
        <v>4</v>
      </c>
    </row>
    <row r="3339" spans="1:13" x14ac:dyDescent="0.2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25">
      <c r="A3340" t="s">
        <v>10</v>
      </c>
      <c r="B3340">
        <v>3339</v>
      </c>
      <c r="C3340" t="s">
        <v>1458</v>
      </c>
      <c r="D3340" t="s">
        <v>28</v>
      </c>
      <c r="E3340">
        <v>2018</v>
      </c>
      <c r="F3340" t="s">
        <v>138</v>
      </c>
      <c r="G3340" t="s">
        <v>14</v>
      </c>
      <c r="H3340" t="s">
        <v>26</v>
      </c>
      <c r="I3340" t="s">
        <v>40</v>
      </c>
      <c r="J3340">
        <v>0</v>
      </c>
      <c r="L3340">
        <v>169.87899999999999</v>
      </c>
      <c r="M3340">
        <v>4</v>
      </c>
    </row>
    <row r="3341" spans="1:13" x14ac:dyDescent="0.2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2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2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25">
      <c r="A3344" t="s">
        <v>10</v>
      </c>
      <c r="B3344">
        <v>3343</v>
      </c>
      <c r="C3344" t="s">
        <v>525</v>
      </c>
      <c r="D3344" t="s">
        <v>12</v>
      </c>
      <c r="E3344">
        <v>2018</v>
      </c>
      <c r="F3344" t="s">
        <v>138</v>
      </c>
      <c r="G3344" t="s">
        <v>14</v>
      </c>
      <c r="H3344" t="s">
        <v>26</v>
      </c>
      <c r="I3344" t="s">
        <v>40</v>
      </c>
      <c r="J3344">
        <v>9.5587976000000005E-2</v>
      </c>
      <c r="L3344">
        <v>193.982</v>
      </c>
      <c r="M3344">
        <v>4</v>
      </c>
    </row>
    <row r="3345" spans="1:13" x14ac:dyDescent="0.25">
      <c r="A3345" t="s">
        <v>10</v>
      </c>
      <c r="B3345">
        <v>3344</v>
      </c>
      <c r="C3345" t="s">
        <v>1426</v>
      </c>
      <c r="D3345" t="s">
        <v>12</v>
      </c>
      <c r="E3345">
        <v>2018</v>
      </c>
      <c r="F3345" t="s">
        <v>138</v>
      </c>
      <c r="G3345" t="s">
        <v>14</v>
      </c>
      <c r="H3345" t="s">
        <v>26</v>
      </c>
      <c r="I3345" t="s">
        <v>40</v>
      </c>
      <c r="J3345">
        <v>0.214139786</v>
      </c>
      <c r="L3345">
        <v>102.4016</v>
      </c>
      <c r="M3345">
        <v>4</v>
      </c>
    </row>
    <row r="3346" spans="1:13" x14ac:dyDescent="0.25">
      <c r="A3346" t="s">
        <v>10</v>
      </c>
      <c r="B3346">
        <v>3345</v>
      </c>
      <c r="C3346" t="s">
        <v>606</v>
      </c>
      <c r="D3346" t="s">
        <v>12</v>
      </c>
      <c r="E3346">
        <v>2018</v>
      </c>
      <c r="F3346" t="s">
        <v>138</v>
      </c>
      <c r="G3346" t="s">
        <v>14</v>
      </c>
      <c r="H3346" t="s">
        <v>26</v>
      </c>
      <c r="I3346" t="s">
        <v>40</v>
      </c>
      <c r="J3346">
        <v>0</v>
      </c>
      <c r="L3346">
        <v>178.5318</v>
      </c>
      <c r="M3346">
        <v>4</v>
      </c>
    </row>
    <row r="3347" spans="1:13" x14ac:dyDescent="0.2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2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2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25">
      <c r="A3350" t="s">
        <v>35</v>
      </c>
      <c r="B3350">
        <v>3349</v>
      </c>
      <c r="C3350" t="s">
        <v>694</v>
      </c>
      <c r="D3350" t="s">
        <v>42</v>
      </c>
      <c r="E3350">
        <v>2018</v>
      </c>
      <c r="F3350" t="s">
        <v>138</v>
      </c>
      <c r="G3350" t="s">
        <v>14</v>
      </c>
      <c r="H3350" t="s">
        <v>26</v>
      </c>
      <c r="I3350" t="s">
        <v>40</v>
      </c>
      <c r="J3350">
        <v>2.4992442E-2</v>
      </c>
      <c r="L3350">
        <v>53.6614</v>
      </c>
      <c r="M3350">
        <v>4</v>
      </c>
    </row>
    <row r="3351" spans="1:13" x14ac:dyDescent="0.2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2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2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2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2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2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2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2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2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2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2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2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2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2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2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2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2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2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2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2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2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2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2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2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2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2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2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2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2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2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2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2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2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2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2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2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2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2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2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2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2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2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2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2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2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2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2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2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2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2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2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2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2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2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2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2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2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2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2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2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2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2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2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2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2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2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2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2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2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2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2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2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2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2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2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2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2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2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2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2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2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2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2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2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2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2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2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25">
      <c r="A3438" t="s">
        <v>17</v>
      </c>
      <c r="B3438">
        <v>3437</v>
      </c>
      <c r="C3438" t="s">
        <v>894</v>
      </c>
      <c r="D3438" t="s">
        <v>42</v>
      </c>
      <c r="E3438">
        <v>2015</v>
      </c>
      <c r="F3438" t="s">
        <v>33</v>
      </c>
      <c r="G3438" t="s">
        <v>34</v>
      </c>
      <c r="H3438" t="s">
        <v>26</v>
      </c>
      <c r="I3438" t="s">
        <v>16</v>
      </c>
      <c r="J3438">
        <v>0</v>
      </c>
      <c r="K3438">
        <v>9.6</v>
      </c>
      <c r="L3438">
        <v>164.2184</v>
      </c>
      <c r="M3438">
        <v>4</v>
      </c>
    </row>
    <row r="3439" spans="1:13" x14ac:dyDescent="0.2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2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2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2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2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2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2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2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2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2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2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2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2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2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2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2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2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2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2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2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2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2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2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2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2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2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2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2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2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2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25">
      <c r="A3469" t="s">
        <v>17</v>
      </c>
      <c r="B3469">
        <v>3468</v>
      </c>
      <c r="C3469" t="s">
        <v>1326</v>
      </c>
      <c r="D3469" t="s">
        <v>61</v>
      </c>
      <c r="E3469">
        <v>2020</v>
      </c>
      <c r="F3469" t="s">
        <v>37</v>
      </c>
      <c r="G3469" t="s">
        <v>34</v>
      </c>
      <c r="H3469" t="s">
        <v>26</v>
      </c>
      <c r="I3469" t="s">
        <v>16</v>
      </c>
      <c r="J3469">
        <v>0</v>
      </c>
      <c r="K3469">
        <v>9.5</v>
      </c>
      <c r="L3469">
        <v>188.9872</v>
      </c>
      <c r="M3469">
        <v>4</v>
      </c>
    </row>
    <row r="3470" spans="1:13" x14ac:dyDescent="0.2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2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2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2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2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2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2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2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2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2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2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2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2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2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2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2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2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2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2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2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2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2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2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2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2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2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2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2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2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2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2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2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2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2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2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2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2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2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2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2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2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2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2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2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2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2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2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2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2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2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2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2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2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2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2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2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2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2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2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2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2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2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2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2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2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2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2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2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2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2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2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2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2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2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2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2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2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2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2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2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2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2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2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2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2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2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2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2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2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2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2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2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2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2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2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2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2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2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2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2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2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2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2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2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2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2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2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2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2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2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2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2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2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2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2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2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2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2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2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2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2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2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2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2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2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2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2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2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25">
      <c r="A3598" t="s">
        <v>10</v>
      </c>
      <c r="B3598">
        <v>3597</v>
      </c>
      <c r="C3598" t="s">
        <v>482</v>
      </c>
      <c r="D3598" t="s">
        <v>159</v>
      </c>
      <c r="E3598">
        <v>2017</v>
      </c>
      <c r="F3598" t="s">
        <v>50</v>
      </c>
      <c r="G3598" t="s">
        <v>34</v>
      </c>
      <c r="H3598" t="s">
        <v>26</v>
      </c>
      <c r="I3598" t="s">
        <v>16</v>
      </c>
      <c r="J3598">
        <v>0</v>
      </c>
      <c r="K3598">
        <v>17.7</v>
      </c>
      <c r="L3598">
        <v>183.5924</v>
      </c>
      <c r="M3598">
        <v>4</v>
      </c>
    </row>
    <row r="3599" spans="1:13" x14ac:dyDescent="0.2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2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2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2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2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2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2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2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2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2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2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2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2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2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2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2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2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2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2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2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2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2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2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2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2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2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2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2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2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2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2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2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2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2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2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2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2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2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2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2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2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25">
      <c r="A3640" t="s">
        <v>17</v>
      </c>
      <c r="B3640">
        <v>3639</v>
      </c>
      <c r="C3640" t="s">
        <v>1381</v>
      </c>
      <c r="D3640" t="s">
        <v>28</v>
      </c>
      <c r="E3640">
        <v>2014</v>
      </c>
      <c r="F3640" t="s">
        <v>29</v>
      </c>
      <c r="G3640" t="s">
        <v>21</v>
      </c>
      <c r="H3640" t="s">
        <v>30</v>
      </c>
      <c r="I3640" t="s">
        <v>16</v>
      </c>
      <c r="J3640">
        <v>0</v>
      </c>
      <c r="K3640">
        <v>14.5</v>
      </c>
      <c r="L3640">
        <v>154.4682</v>
      </c>
      <c r="M3640">
        <v>4</v>
      </c>
    </row>
    <row r="3641" spans="1:13" x14ac:dyDescent="0.2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2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2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2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2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2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2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2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2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2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2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2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2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2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2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2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2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2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2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2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2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2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2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2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2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2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2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2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2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2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2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2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2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2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2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2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2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2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2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2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2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2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2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2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2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2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2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2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2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2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2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2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2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2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2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2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2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2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2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25">
      <c r="A3700" t="s">
        <v>10</v>
      </c>
      <c r="B3700">
        <v>3699</v>
      </c>
      <c r="C3700" t="s">
        <v>761</v>
      </c>
      <c r="D3700" t="s">
        <v>32</v>
      </c>
      <c r="E3700">
        <v>2014</v>
      </c>
      <c r="F3700" t="s">
        <v>29</v>
      </c>
      <c r="G3700" t="s">
        <v>21</v>
      </c>
      <c r="H3700" t="s">
        <v>30</v>
      </c>
      <c r="I3700" t="s">
        <v>16</v>
      </c>
      <c r="J3700">
        <v>0</v>
      </c>
      <c r="K3700">
        <v>13</v>
      </c>
      <c r="L3700">
        <v>173.6054</v>
      </c>
      <c r="M3700">
        <v>4</v>
      </c>
    </row>
    <row r="3701" spans="1:13" x14ac:dyDescent="0.2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2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2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2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2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2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2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2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2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2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2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2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2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2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2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2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2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2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2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2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2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2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2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2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2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2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2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2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2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2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2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2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2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2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2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2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2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2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2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2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2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2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2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2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2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2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2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2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2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2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2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2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2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2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2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2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2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2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2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2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2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2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2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2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2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2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2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2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2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2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25">
      <c r="A3771" t="s">
        <v>17</v>
      </c>
      <c r="B3771">
        <v>3770</v>
      </c>
      <c r="C3771" t="s">
        <v>1074</v>
      </c>
      <c r="D3771" t="s">
        <v>95</v>
      </c>
      <c r="E3771">
        <v>2018</v>
      </c>
      <c r="F3771" t="s">
        <v>45</v>
      </c>
      <c r="G3771" t="s">
        <v>21</v>
      </c>
      <c r="H3771" t="s">
        <v>15</v>
      </c>
      <c r="I3771" t="s">
        <v>46</v>
      </c>
      <c r="J3771">
        <v>2.6174636000000001E-2</v>
      </c>
      <c r="L3771">
        <v>127.102</v>
      </c>
      <c r="M3771">
        <v>4</v>
      </c>
    </row>
    <row r="3772" spans="1:13" x14ac:dyDescent="0.2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25">
      <c r="A3773" t="s">
        <v>17</v>
      </c>
      <c r="B3773">
        <v>3772</v>
      </c>
      <c r="C3773" t="s">
        <v>287</v>
      </c>
      <c r="D3773" t="s">
        <v>57</v>
      </c>
      <c r="E3773">
        <v>2018</v>
      </c>
      <c r="F3773" t="s">
        <v>45</v>
      </c>
      <c r="G3773" t="s">
        <v>21</v>
      </c>
      <c r="H3773" t="s">
        <v>15</v>
      </c>
      <c r="I3773" t="s">
        <v>46</v>
      </c>
      <c r="J3773">
        <v>9.2145264000000005E-2</v>
      </c>
      <c r="L3773">
        <v>120.7098</v>
      </c>
      <c r="M3773">
        <v>4</v>
      </c>
    </row>
    <row r="3774" spans="1:13" x14ac:dyDescent="0.25">
      <c r="A3774" t="s">
        <v>17</v>
      </c>
      <c r="B3774">
        <v>3773</v>
      </c>
      <c r="C3774" t="s">
        <v>704</v>
      </c>
      <c r="D3774" t="s">
        <v>57</v>
      </c>
      <c r="E3774">
        <v>2018</v>
      </c>
      <c r="F3774" t="s">
        <v>45</v>
      </c>
      <c r="G3774" t="s">
        <v>21</v>
      </c>
      <c r="H3774" t="s">
        <v>15</v>
      </c>
      <c r="I3774" t="s">
        <v>46</v>
      </c>
      <c r="J3774">
        <v>7.8831762E-2</v>
      </c>
      <c r="L3774">
        <v>98.97</v>
      </c>
      <c r="M3774">
        <v>4</v>
      </c>
    </row>
    <row r="3775" spans="1:13" x14ac:dyDescent="0.2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2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25">
      <c r="A3777" t="s">
        <v>17</v>
      </c>
      <c r="B3777">
        <v>3776</v>
      </c>
      <c r="C3777" t="s">
        <v>1036</v>
      </c>
      <c r="D3777" t="s">
        <v>67</v>
      </c>
      <c r="E3777">
        <v>2018</v>
      </c>
      <c r="F3777" t="s">
        <v>45</v>
      </c>
      <c r="G3777" t="s">
        <v>21</v>
      </c>
      <c r="H3777" t="s">
        <v>15</v>
      </c>
      <c r="I3777" t="s">
        <v>46</v>
      </c>
      <c r="J3777">
        <v>3.4584355999999997E-2</v>
      </c>
      <c r="L3777">
        <v>248.375</v>
      </c>
      <c r="M3777">
        <v>4</v>
      </c>
    </row>
    <row r="3778" spans="1:13" x14ac:dyDescent="0.2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2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2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25">
      <c r="A3781" t="s">
        <v>17</v>
      </c>
      <c r="B3781">
        <v>3780</v>
      </c>
      <c r="C3781" t="s">
        <v>547</v>
      </c>
      <c r="D3781" t="s">
        <v>24</v>
      </c>
      <c r="E3781">
        <v>2018</v>
      </c>
      <c r="F3781" t="s">
        <v>45</v>
      </c>
      <c r="G3781" t="s">
        <v>21</v>
      </c>
      <c r="H3781" t="s">
        <v>15</v>
      </c>
      <c r="I3781" t="s">
        <v>46</v>
      </c>
      <c r="J3781">
        <v>6.5313023999999997E-2</v>
      </c>
      <c r="L3781">
        <v>47.1402</v>
      </c>
      <c r="M3781">
        <v>4</v>
      </c>
    </row>
    <row r="3782" spans="1:13" x14ac:dyDescent="0.25">
      <c r="A3782" t="s">
        <v>17</v>
      </c>
      <c r="B3782">
        <v>3781</v>
      </c>
      <c r="C3782" t="s">
        <v>847</v>
      </c>
      <c r="D3782" t="s">
        <v>12</v>
      </c>
      <c r="E3782">
        <v>2018</v>
      </c>
      <c r="F3782" t="s">
        <v>45</v>
      </c>
      <c r="G3782" t="s">
        <v>21</v>
      </c>
      <c r="H3782" t="s">
        <v>15</v>
      </c>
      <c r="I3782" t="s">
        <v>46</v>
      </c>
      <c r="J3782">
        <v>8.7223419999999992E-3</v>
      </c>
      <c r="L3782">
        <v>123.5414</v>
      </c>
      <c r="M3782">
        <v>4</v>
      </c>
    </row>
    <row r="3783" spans="1:13" x14ac:dyDescent="0.2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25">
      <c r="A3784" t="s">
        <v>17</v>
      </c>
      <c r="B3784">
        <v>3783</v>
      </c>
      <c r="C3784" t="s">
        <v>169</v>
      </c>
      <c r="D3784" t="s">
        <v>12</v>
      </c>
      <c r="E3784">
        <v>2018</v>
      </c>
      <c r="F3784" t="s">
        <v>45</v>
      </c>
      <c r="G3784" t="s">
        <v>21</v>
      </c>
      <c r="H3784" t="s">
        <v>15</v>
      </c>
      <c r="I3784" t="s">
        <v>46</v>
      </c>
      <c r="J3784">
        <v>0</v>
      </c>
      <c r="L3784">
        <v>253.03559999999999</v>
      </c>
      <c r="M3784">
        <v>4</v>
      </c>
    </row>
    <row r="3785" spans="1:13" x14ac:dyDescent="0.2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2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25">
      <c r="A3787" t="s">
        <v>17</v>
      </c>
      <c r="B3787">
        <v>3786</v>
      </c>
      <c r="C3787" t="s">
        <v>218</v>
      </c>
      <c r="D3787" t="s">
        <v>42</v>
      </c>
      <c r="E3787">
        <v>2018</v>
      </c>
      <c r="F3787" t="s">
        <v>45</v>
      </c>
      <c r="G3787" t="s">
        <v>21</v>
      </c>
      <c r="H3787" t="s">
        <v>15</v>
      </c>
      <c r="I3787" t="s">
        <v>46</v>
      </c>
      <c r="J3787">
        <v>1.4232071000000001E-2</v>
      </c>
      <c r="L3787">
        <v>100.9332</v>
      </c>
      <c r="M3787">
        <v>4</v>
      </c>
    </row>
    <row r="3788" spans="1:13" x14ac:dyDescent="0.25">
      <c r="A3788" t="s">
        <v>17</v>
      </c>
      <c r="B3788">
        <v>3787</v>
      </c>
      <c r="C3788" t="s">
        <v>91</v>
      </c>
      <c r="D3788" t="s">
        <v>42</v>
      </c>
      <c r="E3788">
        <v>2018</v>
      </c>
      <c r="F3788" t="s">
        <v>45</v>
      </c>
      <c r="G3788" t="s">
        <v>21</v>
      </c>
      <c r="H3788" t="s">
        <v>15</v>
      </c>
      <c r="I3788" t="s">
        <v>46</v>
      </c>
      <c r="J3788">
        <v>4.8703431999999998E-2</v>
      </c>
      <c r="L3788">
        <v>125.9336</v>
      </c>
      <c r="M3788">
        <v>4</v>
      </c>
    </row>
    <row r="3789" spans="1:13" x14ac:dyDescent="0.2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2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2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2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25">
      <c r="A3793" t="s">
        <v>17</v>
      </c>
      <c r="B3793">
        <v>3792</v>
      </c>
      <c r="C3793" t="s">
        <v>932</v>
      </c>
      <c r="D3793" t="s">
        <v>48</v>
      </c>
      <c r="E3793">
        <v>2018</v>
      </c>
      <c r="F3793" t="s">
        <v>45</v>
      </c>
      <c r="G3793" t="s">
        <v>21</v>
      </c>
      <c r="H3793" t="s">
        <v>15</v>
      </c>
      <c r="I3793" t="s">
        <v>46</v>
      </c>
      <c r="J3793">
        <v>0</v>
      </c>
      <c r="L3793">
        <v>45.742800000000003</v>
      </c>
      <c r="M3793">
        <v>4</v>
      </c>
    </row>
    <row r="3794" spans="1:13" x14ac:dyDescent="0.2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25">
      <c r="A3795" t="s">
        <v>17</v>
      </c>
      <c r="B3795">
        <v>3794</v>
      </c>
      <c r="C3795" t="s">
        <v>625</v>
      </c>
      <c r="D3795" t="s">
        <v>48</v>
      </c>
      <c r="E3795">
        <v>2018</v>
      </c>
      <c r="F3795" t="s">
        <v>45</v>
      </c>
      <c r="G3795" t="s">
        <v>21</v>
      </c>
      <c r="H3795" t="s">
        <v>15</v>
      </c>
      <c r="I3795" t="s">
        <v>46</v>
      </c>
      <c r="J3795">
        <v>2.9793955E-2</v>
      </c>
      <c r="L3795">
        <v>167.2816</v>
      </c>
      <c r="M3795">
        <v>4</v>
      </c>
    </row>
    <row r="3796" spans="1:13" x14ac:dyDescent="0.25">
      <c r="A3796" t="s">
        <v>17</v>
      </c>
      <c r="B3796">
        <v>3795</v>
      </c>
      <c r="C3796" t="s">
        <v>916</v>
      </c>
      <c r="D3796" t="s">
        <v>48</v>
      </c>
      <c r="E3796">
        <v>2018</v>
      </c>
      <c r="F3796" t="s">
        <v>45</v>
      </c>
      <c r="G3796" t="s">
        <v>21</v>
      </c>
      <c r="H3796" t="s">
        <v>15</v>
      </c>
      <c r="I3796" t="s">
        <v>46</v>
      </c>
      <c r="J3796">
        <v>0</v>
      </c>
      <c r="L3796">
        <v>248.8092</v>
      </c>
      <c r="M3796">
        <v>4</v>
      </c>
    </row>
    <row r="3797" spans="1:13" x14ac:dyDescent="0.2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25">
      <c r="A3798" t="s">
        <v>17</v>
      </c>
      <c r="B3798">
        <v>3797</v>
      </c>
      <c r="C3798" t="s">
        <v>1267</v>
      </c>
      <c r="D3798" t="s">
        <v>32</v>
      </c>
      <c r="E3798">
        <v>2018</v>
      </c>
      <c r="F3798" t="s">
        <v>45</v>
      </c>
      <c r="G3798" t="s">
        <v>21</v>
      </c>
      <c r="H3798" t="s">
        <v>15</v>
      </c>
      <c r="I3798" t="s">
        <v>46</v>
      </c>
      <c r="J3798">
        <v>0</v>
      </c>
      <c r="L3798">
        <v>121.044</v>
      </c>
      <c r="M3798">
        <v>4</v>
      </c>
    </row>
    <row r="3799" spans="1:13" x14ac:dyDescent="0.2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2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2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2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2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25">
      <c r="A3804" t="s">
        <v>10</v>
      </c>
      <c r="B3804">
        <v>3803</v>
      </c>
      <c r="C3804" t="s">
        <v>978</v>
      </c>
      <c r="D3804" t="s">
        <v>67</v>
      </c>
      <c r="E3804">
        <v>2018</v>
      </c>
      <c r="F3804" t="s">
        <v>45</v>
      </c>
      <c r="G3804" t="s">
        <v>21</v>
      </c>
      <c r="H3804" t="s">
        <v>15</v>
      </c>
      <c r="I3804" t="s">
        <v>46</v>
      </c>
      <c r="J3804">
        <v>2.2403117E-2</v>
      </c>
      <c r="L3804">
        <v>250.9092</v>
      </c>
      <c r="M3804">
        <v>4</v>
      </c>
    </row>
    <row r="3805" spans="1:13" x14ac:dyDescent="0.2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2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25">
      <c r="A3807" t="s">
        <v>10</v>
      </c>
      <c r="B3807">
        <v>3806</v>
      </c>
      <c r="C3807" t="s">
        <v>940</v>
      </c>
      <c r="D3807" t="s">
        <v>24</v>
      </c>
      <c r="E3807">
        <v>2018</v>
      </c>
      <c r="F3807" t="s">
        <v>45</v>
      </c>
      <c r="G3807" t="s">
        <v>21</v>
      </c>
      <c r="H3807" t="s">
        <v>15</v>
      </c>
      <c r="I3807" t="s">
        <v>46</v>
      </c>
      <c r="J3807">
        <v>4.8426707999999999E-2</v>
      </c>
      <c r="L3807">
        <v>258.7278</v>
      </c>
      <c r="M3807">
        <v>4</v>
      </c>
    </row>
    <row r="3808" spans="1:13" x14ac:dyDescent="0.25">
      <c r="A3808" t="s">
        <v>10</v>
      </c>
      <c r="B3808">
        <v>3807</v>
      </c>
      <c r="C3808" t="s">
        <v>529</v>
      </c>
      <c r="D3808" t="s">
        <v>24</v>
      </c>
      <c r="E3808">
        <v>2018</v>
      </c>
      <c r="F3808" t="s">
        <v>45</v>
      </c>
      <c r="G3808" t="s">
        <v>21</v>
      </c>
      <c r="H3808" t="s">
        <v>15</v>
      </c>
      <c r="I3808" t="s">
        <v>46</v>
      </c>
      <c r="J3808">
        <v>0.14928877900000001</v>
      </c>
      <c r="L3808">
        <v>158.4288</v>
      </c>
      <c r="M3808">
        <v>4</v>
      </c>
    </row>
    <row r="3809" spans="1:13" x14ac:dyDescent="0.25">
      <c r="A3809" t="s">
        <v>10</v>
      </c>
      <c r="B3809">
        <v>3808</v>
      </c>
      <c r="C3809" t="s">
        <v>922</v>
      </c>
      <c r="D3809" t="s">
        <v>24</v>
      </c>
      <c r="E3809">
        <v>2018</v>
      </c>
      <c r="F3809" t="s">
        <v>45</v>
      </c>
      <c r="G3809" t="s">
        <v>21</v>
      </c>
      <c r="H3809" t="s">
        <v>15</v>
      </c>
      <c r="I3809" t="s">
        <v>46</v>
      </c>
      <c r="J3809">
        <v>9.1780141999999995E-2</v>
      </c>
      <c r="L3809">
        <v>182.5266</v>
      </c>
      <c r="M3809">
        <v>4</v>
      </c>
    </row>
    <row r="3810" spans="1:13" x14ac:dyDescent="0.2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2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25">
      <c r="A3812" t="s">
        <v>10</v>
      </c>
      <c r="B3812">
        <v>3811</v>
      </c>
      <c r="C3812" t="s">
        <v>1426</v>
      </c>
      <c r="D3812" t="s">
        <v>12</v>
      </c>
      <c r="E3812">
        <v>2018</v>
      </c>
      <c r="F3812" t="s">
        <v>45</v>
      </c>
      <c r="G3812" t="s">
        <v>21</v>
      </c>
      <c r="H3812" t="s">
        <v>15</v>
      </c>
      <c r="I3812" t="s">
        <v>46</v>
      </c>
      <c r="J3812">
        <v>0.121712459</v>
      </c>
      <c r="L3812">
        <v>101.2016</v>
      </c>
      <c r="M3812">
        <v>4</v>
      </c>
    </row>
    <row r="3813" spans="1:13" x14ac:dyDescent="0.2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2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2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2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25">
      <c r="A3817" t="s">
        <v>10</v>
      </c>
      <c r="B3817">
        <v>3816</v>
      </c>
      <c r="C3817" t="s">
        <v>1012</v>
      </c>
      <c r="D3817" t="s">
        <v>12</v>
      </c>
      <c r="E3817">
        <v>2018</v>
      </c>
      <c r="F3817" t="s">
        <v>45</v>
      </c>
      <c r="G3817" t="s">
        <v>21</v>
      </c>
      <c r="H3817" t="s">
        <v>15</v>
      </c>
      <c r="I3817" t="s">
        <v>46</v>
      </c>
      <c r="J3817">
        <v>0.112668963</v>
      </c>
      <c r="L3817">
        <v>191.0504</v>
      </c>
      <c r="M3817">
        <v>4</v>
      </c>
    </row>
    <row r="3818" spans="1:13" x14ac:dyDescent="0.2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2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2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2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2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2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2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25">
      <c r="A3825" t="s">
        <v>10</v>
      </c>
      <c r="B3825">
        <v>3824</v>
      </c>
      <c r="C3825" t="s">
        <v>501</v>
      </c>
      <c r="D3825" t="s">
        <v>48</v>
      </c>
      <c r="E3825">
        <v>2018</v>
      </c>
      <c r="F3825" t="s">
        <v>45</v>
      </c>
      <c r="G3825" t="s">
        <v>21</v>
      </c>
      <c r="H3825" t="s">
        <v>15</v>
      </c>
      <c r="I3825" t="s">
        <v>46</v>
      </c>
      <c r="J3825">
        <v>3.0476540999999999E-2</v>
      </c>
      <c r="L3825">
        <v>252.2724</v>
      </c>
      <c r="M3825">
        <v>4</v>
      </c>
    </row>
    <row r="3826" spans="1:13" x14ac:dyDescent="0.2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2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25">
      <c r="A3828" t="s">
        <v>10</v>
      </c>
      <c r="B3828">
        <v>3827</v>
      </c>
      <c r="C3828" t="s">
        <v>482</v>
      </c>
      <c r="D3828" t="s">
        <v>159</v>
      </c>
      <c r="E3828">
        <v>2018</v>
      </c>
      <c r="F3828" t="s">
        <v>45</v>
      </c>
      <c r="G3828" t="s">
        <v>21</v>
      </c>
      <c r="H3828" t="s">
        <v>15</v>
      </c>
      <c r="I3828" t="s">
        <v>46</v>
      </c>
      <c r="J3828">
        <v>0.13444176499999999</v>
      </c>
      <c r="L3828">
        <v>183.9924</v>
      </c>
      <c r="M3828">
        <v>4</v>
      </c>
    </row>
    <row r="3829" spans="1:13" x14ac:dyDescent="0.2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2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2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2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2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2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2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2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2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2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2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2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2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2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2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2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2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2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2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2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2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2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2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2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2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2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25">
      <c r="A3855" t="s">
        <v>17</v>
      </c>
      <c r="B3855">
        <v>3854</v>
      </c>
      <c r="C3855" t="s">
        <v>100</v>
      </c>
      <c r="D3855" t="s">
        <v>24</v>
      </c>
      <c r="E3855">
        <v>2022</v>
      </c>
      <c r="F3855" t="s">
        <v>20</v>
      </c>
      <c r="G3855" t="s">
        <v>21</v>
      </c>
      <c r="H3855" t="s">
        <v>15</v>
      </c>
      <c r="I3855" t="s">
        <v>22</v>
      </c>
      <c r="J3855">
        <v>0</v>
      </c>
      <c r="K3855">
        <v>7.93</v>
      </c>
      <c r="L3855">
        <v>123.2414</v>
      </c>
      <c r="M3855">
        <v>3.9</v>
      </c>
    </row>
    <row r="3856" spans="1:13" x14ac:dyDescent="0.2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2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2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2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2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2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2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2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2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2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2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2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2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2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2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2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2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2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2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2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2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2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2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2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2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2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2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2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2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2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2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2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2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2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2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2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2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2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2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2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25">
      <c r="A3896" t="s">
        <v>17</v>
      </c>
      <c r="B3896">
        <v>3895</v>
      </c>
      <c r="C3896" t="s">
        <v>1292</v>
      </c>
      <c r="D3896" t="s">
        <v>32</v>
      </c>
      <c r="E3896">
        <v>2018</v>
      </c>
      <c r="F3896" t="s">
        <v>138</v>
      </c>
      <c r="G3896" t="s">
        <v>14</v>
      </c>
      <c r="H3896" t="s">
        <v>26</v>
      </c>
      <c r="I3896" t="s">
        <v>40</v>
      </c>
      <c r="J3896">
        <v>0.168780127</v>
      </c>
      <c r="L3896">
        <v>197.8768</v>
      </c>
      <c r="M3896">
        <v>3.9</v>
      </c>
    </row>
    <row r="3897" spans="1:13" x14ac:dyDescent="0.2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2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2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25">
      <c r="A3900" t="s">
        <v>17</v>
      </c>
      <c r="B3900">
        <v>3899</v>
      </c>
      <c r="C3900" t="s">
        <v>1524</v>
      </c>
      <c r="D3900" t="s">
        <v>12</v>
      </c>
      <c r="E3900">
        <v>2018</v>
      </c>
      <c r="F3900" t="s">
        <v>138</v>
      </c>
      <c r="G3900" t="s">
        <v>14</v>
      </c>
      <c r="H3900" t="s">
        <v>26</v>
      </c>
      <c r="I3900" t="s">
        <v>40</v>
      </c>
      <c r="J3900">
        <v>0</v>
      </c>
      <c r="L3900">
        <v>126.6994</v>
      </c>
      <c r="M3900">
        <v>3.9</v>
      </c>
    </row>
    <row r="3901" spans="1:13" x14ac:dyDescent="0.2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2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2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2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2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2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25">
      <c r="A3907" t="s">
        <v>17</v>
      </c>
      <c r="B3907">
        <v>3906</v>
      </c>
      <c r="C3907" t="s">
        <v>435</v>
      </c>
      <c r="D3907" t="s">
        <v>42</v>
      </c>
      <c r="E3907">
        <v>2018</v>
      </c>
      <c r="F3907" t="s">
        <v>138</v>
      </c>
      <c r="G3907" t="s">
        <v>14</v>
      </c>
      <c r="H3907" t="s">
        <v>26</v>
      </c>
      <c r="I3907" t="s">
        <v>40</v>
      </c>
      <c r="J3907">
        <v>2.8207784E-2</v>
      </c>
      <c r="L3907">
        <v>195.5478</v>
      </c>
      <c r="M3907">
        <v>3.9</v>
      </c>
    </row>
    <row r="3908" spans="1:13" x14ac:dyDescent="0.25">
      <c r="A3908" t="s">
        <v>17</v>
      </c>
      <c r="B3908">
        <v>3907</v>
      </c>
      <c r="C3908" t="s">
        <v>114</v>
      </c>
      <c r="D3908" t="s">
        <v>42</v>
      </c>
      <c r="E3908">
        <v>2018</v>
      </c>
      <c r="F3908" t="s">
        <v>138</v>
      </c>
      <c r="G3908" t="s">
        <v>14</v>
      </c>
      <c r="H3908" t="s">
        <v>26</v>
      </c>
      <c r="I3908" t="s">
        <v>40</v>
      </c>
      <c r="J3908">
        <v>0.19875618</v>
      </c>
      <c r="L3908">
        <v>250.7724</v>
      </c>
      <c r="M3908">
        <v>3.9</v>
      </c>
    </row>
    <row r="3909" spans="1:13" x14ac:dyDescent="0.25">
      <c r="A3909" t="s">
        <v>17</v>
      </c>
      <c r="B3909">
        <v>3908</v>
      </c>
      <c r="C3909" t="s">
        <v>1318</v>
      </c>
      <c r="D3909" t="s">
        <v>64</v>
      </c>
      <c r="E3909">
        <v>2018</v>
      </c>
      <c r="F3909" t="s">
        <v>138</v>
      </c>
      <c r="G3909" t="s">
        <v>14</v>
      </c>
      <c r="H3909" t="s">
        <v>26</v>
      </c>
      <c r="I3909" t="s">
        <v>40</v>
      </c>
      <c r="J3909">
        <v>0.159394437</v>
      </c>
      <c r="L3909">
        <v>105.6938</v>
      </c>
      <c r="M3909">
        <v>3.9</v>
      </c>
    </row>
    <row r="3910" spans="1:13" x14ac:dyDescent="0.2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25">
      <c r="A3911" t="s">
        <v>10</v>
      </c>
      <c r="B3911">
        <v>3910</v>
      </c>
      <c r="C3911" t="s">
        <v>1414</v>
      </c>
      <c r="D3911" t="s">
        <v>67</v>
      </c>
      <c r="E3911">
        <v>2018</v>
      </c>
      <c r="F3911" t="s">
        <v>138</v>
      </c>
      <c r="G3911" t="s">
        <v>14</v>
      </c>
      <c r="H3911" t="s">
        <v>26</v>
      </c>
      <c r="I3911" t="s">
        <v>40</v>
      </c>
      <c r="J3911">
        <v>1.4497036E-2</v>
      </c>
      <c r="L3911">
        <v>150.8708</v>
      </c>
      <c r="M3911">
        <v>3.9</v>
      </c>
    </row>
    <row r="3912" spans="1:13" x14ac:dyDescent="0.2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2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2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2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2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2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2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2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2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2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2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2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2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2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2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2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2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2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2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2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2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2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2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2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2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2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2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2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2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2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2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2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2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2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2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2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2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2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2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2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2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2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2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2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2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2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2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2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2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2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2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2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2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2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2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2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2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2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2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2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2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2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2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2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2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2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2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2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2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2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2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2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2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2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2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2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2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2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2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2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2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2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2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2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2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2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2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2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2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2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2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2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2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2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2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2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2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2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2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2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2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2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2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2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2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2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2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2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2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2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2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2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2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2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2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2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2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2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2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2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2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2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25">
      <c r="A4034" t="s">
        <v>10</v>
      </c>
      <c r="B4034">
        <v>4033</v>
      </c>
      <c r="C4034" t="s">
        <v>660</v>
      </c>
      <c r="D4034" t="s">
        <v>48</v>
      </c>
      <c r="E4034">
        <v>2017</v>
      </c>
      <c r="F4034" t="s">
        <v>50</v>
      </c>
      <c r="G4034" t="s">
        <v>34</v>
      </c>
      <c r="H4034" t="s">
        <v>26</v>
      </c>
      <c r="I4034" t="s">
        <v>16</v>
      </c>
      <c r="J4034">
        <v>0</v>
      </c>
      <c r="K4034">
        <v>14.5</v>
      </c>
      <c r="L4034">
        <v>159.3262</v>
      </c>
      <c r="M4034">
        <v>3.9</v>
      </c>
    </row>
    <row r="4035" spans="1:13" x14ac:dyDescent="0.2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2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2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2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2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2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2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2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2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2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2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25">
      <c r="A4046" t="s">
        <v>10</v>
      </c>
      <c r="B4046">
        <v>4045</v>
      </c>
      <c r="C4046" t="s">
        <v>869</v>
      </c>
      <c r="D4046" t="s">
        <v>54</v>
      </c>
      <c r="E4046">
        <v>2011</v>
      </c>
      <c r="F4046" t="s">
        <v>39</v>
      </c>
      <c r="G4046" t="s">
        <v>21</v>
      </c>
      <c r="H4046" t="s">
        <v>30</v>
      </c>
      <c r="I4046" t="s">
        <v>40</v>
      </c>
      <c r="J4046">
        <v>0</v>
      </c>
      <c r="K4046">
        <v>11.8</v>
      </c>
      <c r="L4046">
        <v>102.4674</v>
      </c>
      <c r="M4046">
        <v>3.9</v>
      </c>
    </row>
    <row r="4047" spans="1:13" x14ac:dyDescent="0.2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2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2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2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2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2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2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2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2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2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2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2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2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2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2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2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2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2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2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2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25">
      <c r="A4067" t="s">
        <v>10</v>
      </c>
      <c r="B4067">
        <v>4066</v>
      </c>
      <c r="C4067" t="s">
        <v>421</v>
      </c>
      <c r="D4067" t="s">
        <v>95</v>
      </c>
      <c r="E4067">
        <v>2014</v>
      </c>
      <c r="F4067" t="s">
        <v>29</v>
      </c>
      <c r="G4067" t="s">
        <v>21</v>
      </c>
      <c r="H4067" t="s">
        <v>30</v>
      </c>
      <c r="I4067" t="s">
        <v>16</v>
      </c>
      <c r="J4067">
        <v>0</v>
      </c>
      <c r="K4067">
        <v>6.78</v>
      </c>
      <c r="L4067">
        <v>94.012</v>
      </c>
      <c r="M4067">
        <v>3.9</v>
      </c>
    </row>
    <row r="4068" spans="1:13" x14ac:dyDescent="0.2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2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2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2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2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2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2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2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2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2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2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2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2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2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2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2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2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2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2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2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2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25">
      <c r="A4089" t="s">
        <v>17</v>
      </c>
      <c r="B4089">
        <v>4088</v>
      </c>
      <c r="C4089" t="s">
        <v>780</v>
      </c>
      <c r="D4089" t="s">
        <v>42</v>
      </c>
      <c r="E4089">
        <v>2022</v>
      </c>
      <c r="F4089" t="s">
        <v>20</v>
      </c>
      <c r="G4089" t="s">
        <v>21</v>
      </c>
      <c r="H4089" t="s">
        <v>15</v>
      </c>
      <c r="I4089" t="s">
        <v>22</v>
      </c>
      <c r="J4089">
        <v>0</v>
      </c>
      <c r="K4089">
        <v>12.15</v>
      </c>
      <c r="L4089">
        <v>118.515</v>
      </c>
      <c r="M4089">
        <v>3.9</v>
      </c>
    </row>
    <row r="4090" spans="1:13" x14ac:dyDescent="0.2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2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2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2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2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2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2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2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2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2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2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2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2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2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2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2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2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2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2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2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25">
      <c r="A4110" t="s">
        <v>17</v>
      </c>
      <c r="B4110">
        <v>4109</v>
      </c>
      <c r="C4110" t="s">
        <v>81</v>
      </c>
      <c r="D4110" t="s">
        <v>12</v>
      </c>
      <c r="E4110">
        <v>2018</v>
      </c>
      <c r="F4110" t="s">
        <v>45</v>
      </c>
      <c r="G4110" t="s">
        <v>21</v>
      </c>
      <c r="H4110" t="s">
        <v>15</v>
      </c>
      <c r="I4110" t="s">
        <v>46</v>
      </c>
      <c r="J4110">
        <v>0</v>
      </c>
      <c r="L4110">
        <v>45.940199999999997</v>
      </c>
      <c r="M4110">
        <v>3.9</v>
      </c>
    </row>
    <row r="4111" spans="1:13" x14ac:dyDescent="0.25">
      <c r="A4111" t="s">
        <v>17</v>
      </c>
      <c r="B4111">
        <v>4110</v>
      </c>
      <c r="C4111" t="s">
        <v>671</v>
      </c>
      <c r="D4111" t="s">
        <v>42</v>
      </c>
      <c r="E4111">
        <v>2018</v>
      </c>
      <c r="F4111" t="s">
        <v>45</v>
      </c>
      <c r="G4111" t="s">
        <v>21</v>
      </c>
      <c r="H4111" t="s">
        <v>15</v>
      </c>
      <c r="I4111" t="s">
        <v>46</v>
      </c>
      <c r="J4111">
        <v>9.6411425999999995E-2</v>
      </c>
      <c r="L4111">
        <v>192.982</v>
      </c>
      <c r="M4111">
        <v>3.9</v>
      </c>
    </row>
    <row r="4112" spans="1:13" x14ac:dyDescent="0.2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2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2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2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25">
      <c r="A4116" t="s">
        <v>17</v>
      </c>
      <c r="B4116">
        <v>4115</v>
      </c>
      <c r="C4116" t="s">
        <v>1477</v>
      </c>
      <c r="D4116" t="s">
        <v>42</v>
      </c>
      <c r="E4116">
        <v>2018</v>
      </c>
      <c r="F4116" t="s">
        <v>45</v>
      </c>
      <c r="G4116" t="s">
        <v>21</v>
      </c>
      <c r="H4116" t="s">
        <v>15</v>
      </c>
      <c r="I4116" t="s">
        <v>46</v>
      </c>
      <c r="J4116">
        <v>0.134418705</v>
      </c>
      <c r="L4116">
        <v>99.67</v>
      </c>
      <c r="M4116">
        <v>3.9</v>
      </c>
    </row>
    <row r="4117" spans="1:13" x14ac:dyDescent="0.2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2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25">
      <c r="A4119" t="s">
        <v>17</v>
      </c>
      <c r="B4119">
        <v>4118</v>
      </c>
      <c r="C4119" t="s">
        <v>1537</v>
      </c>
      <c r="D4119" t="s">
        <v>32</v>
      </c>
      <c r="E4119">
        <v>2018</v>
      </c>
      <c r="F4119" t="s">
        <v>45</v>
      </c>
      <c r="G4119" t="s">
        <v>21</v>
      </c>
      <c r="H4119" t="s">
        <v>15</v>
      </c>
      <c r="I4119" t="s">
        <v>46</v>
      </c>
      <c r="J4119">
        <v>0</v>
      </c>
      <c r="L4119">
        <v>153.80240000000001</v>
      </c>
      <c r="M4119">
        <v>3.9</v>
      </c>
    </row>
    <row r="4120" spans="1:13" x14ac:dyDescent="0.2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2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2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25">
      <c r="A4123" t="s">
        <v>10</v>
      </c>
      <c r="B4123">
        <v>4122</v>
      </c>
      <c r="C4123" t="s">
        <v>580</v>
      </c>
      <c r="D4123" t="s">
        <v>24</v>
      </c>
      <c r="E4123">
        <v>2018</v>
      </c>
      <c r="F4123" t="s">
        <v>45</v>
      </c>
      <c r="G4123" t="s">
        <v>21</v>
      </c>
      <c r="H4123" t="s">
        <v>15</v>
      </c>
      <c r="I4123" t="s">
        <v>46</v>
      </c>
      <c r="J4123">
        <v>1.9837654999999999E-2</v>
      </c>
      <c r="L4123">
        <v>128.131</v>
      </c>
      <c r="M4123">
        <v>3.9</v>
      </c>
    </row>
    <row r="4124" spans="1:13" x14ac:dyDescent="0.25">
      <c r="A4124" t="s">
        <v>10</v>
      </c>
      <c r="B4124">
        <v>4123</v>
      </c>
      <c r="C4124" t="s">
        <v>1484</v>
      </c>
      <c r="D4124" t="s">
        <v>12</v>
      </c>
      <c r="E4124">
        <v>2018</v>
      </c>
      <c r="F4124" t="s">
        <v>45</v>
      </c>
      <c r="G4124" t="s">
        <v>21</v>
      </c>
      <c r="H4124" t="s">
        <v>15</v>
      </c>
      <c r="I4124" t="s">
        <v>46</v>
      </c>
      <c r="J4124">
        <v>2.2807826E-2</v>
      </c>
      <c r="L4124">
        <v>183.495</v>
      </c>
      <c r="M4124">
        <v>3.9</v>
      </c>
    </row>
    <row r="4125" spans="1:13" x14ac:dyDescent="0.2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2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2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2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2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25">
      <c r="A4130" t="s">
        <v>35</v>
      </c>
      <c r="B4130">
        <v>4129</v>
      </c>
      <c r="C4130" t="s">
        <v>278</v>
      </c>
      <c r="D4130" t="s">
        <v>19</v>
      </c>
      <c r="E4130">
        <v>2018</v>
      </c>
      <c r="F4130" t="s">
        <v>45</v>
      </c>
      <c r="G4130" t="s">
        <v>21</v>
      </c>
      <c r="H4130" t="s">
        <v>15</v>
      </c>
      <c r="I4130" t="s">
        <v>46</v>
      </c>
      <c r="J4130">
        <v>7.5368868000000006E-2</v>
      </c>
      <c r="L4130">
        <v>35.2532</v>
      </c>
      <c r="M4130">
        <v>3.9</v>
      </c>
    </row>
    <row r="4131" spans="1:13" x14ac:dyDescent="0.2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2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2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2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2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2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2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2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2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2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2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2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2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2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2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2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2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2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2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2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2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2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2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2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2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2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2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2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2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2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2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2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2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2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2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2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2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2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2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2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2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2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2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2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2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2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2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2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2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25">
      <c r="A4180" t="s">
        <v>17</v>
      </c>
      <c r="B4180">
        <v>4179</v>
      </c>
      <c r="C4180" t="s">
        <v>644</v>
      </c>
      <c r="D4180" t="s">
        <v>32</v>
      </c>
      <c r="E4180">
        <v>2018</v>
      </c>
      <c r="F4180" t="s">
        <v>138</v>
      </c>
      <c r="G4180" t="s">
        <v>14</v>
      </c>
      <c r="H4180" t="s">
        <v>26</v>
      </c>
      <c r="I4180" t="s">
        <v>40</v>
      </c>
      <c r="J4180">
        <v>3.3929133E-2</v>
      </c>
      <c r="L4180">
        <v>154.3972</v>
      </c>
      <c r="M4180">
        <v>3.8</v>
      </c>
    </row>
    <row r="4181" spans="1:13" x14ac:dyDescent="0.2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25">
      <c r="A4182" t="s">
        <v>17</v>
      </c>
      <c r="B4182">
        <v>4181</v>
      </c>
      <c r="C4182" t="s">
        <v>1061</v>
      </c>
      <c r="D4182" t="s">
        <v>95</v>
      </c>
      <c r="E4182">
        <v>2018</v>
      </c>
      <c r="F4182" t="s">
        <v>138</v>
      </c>
      <c r="G4182" t="s">
        <v>14</v>
      </c>
      <c r="H4182" t="s">
        <v>26</v>
      </c>
      <c r="I4182" t="s">
        <v>40</v>
      </c>
      <c r="J4182">
        <v>0</v>
      </c>
      <c r="L4182">
        <v>81.861800000000002</v>
      </c>
      <c r="M4182">
        <v>3.8</v>
      </c>
    </row>
    <row r="4183" spans="1:13" x14ac:dyDescent="0.25">
      <c r="A4183" t="s">
        <v>17</v>
      </c>
      <c r="B4183">
        <v>4182</v>
      </c>
      <c r="C4183" t="s">
        <v>766</v>
      </c>
      <c r="D4183" t="s">
        <v>28</v>
      </c>
      <c r="E4183">
        <v>2018</v>
      </c>
      <c r="F4183" t="s">
        <v>138</v>
      </c>
      <c r="G4183" t="s">
        <v>14</v>
      </c>
      <c r="H4183" t="s">
        <v>26</v>
      </c>
      <c r="I4183" t="s">
        <v>40</v>
      </c>
      <c r="J4183">
        <v>1.9716846E-2</v>
      </c>
      <c r="L4183">
        <v>191.9188</v>
      </c>
      <c r="M4183">
        <v>3.8</v>
      </c>
    </row>
    <row r="4184" spans="1:13" x14ac:dyDescent="0.2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2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2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25">
      <c r="A4187" t="s">
        <v>17</v>
      </c>
      <c r="B4187">
        <v>4186</v>
      </c>
      <c r="C4187" t="s">
        <v>448</v>
      </c>
      <c r="D4187" t="s">
        <v>42</v>
      </c>
      <c r="E4187">
        <v>2018</v>
      </c>
      <c r="F4187" t="s">
        <v>138</v>
      </c>
      <c r="G4187" t="s">
        <v>14</v>
      </c>
      <c r="H4187" t="s">
        <v>26</v>
      </c>
      <c r="I4187" t="s">
        <v>40</v>
      </c>
      <c r="J4187">
        <v>0.20778348299999999</v>
      </c>
      <c r="L4187">
        <v>262.291</v>
      </c>
      <c r="M4187">
        <v>3.8</v>
      </c>
    </row>
    <row r="4188" spans="1:13" x14ac:dyDescent="0.25">
      <c r="A4188" t="s">
        <v>17</v>
      </c>
      <c r="B4188">
        <v>4187</v>
      </c>
      <c r="C4188" t="s">
        <v>631</v>
      </c>
      <c r="D4188" t="s">
        <v>64</v>
      </c>
      <c r="E4188">
        <v>2018</v>
      </c>
      <c r="F4188" t="s">
        <v>138</v>
      </c>
      <c r="G4188" t="s">
        <v>14</v>
      </c>
      <c r="H4188" t="s">
        <v>26</v>
      </c>
      <c r="I4188" t="s">
        <v>40</v>
      </c>
      <c r="J4188">
        <v>1.1835436E-2</v>
      </c>
      <c r="L4188">
        <v>121.373</v>
      </c>
      <c r="M4188">
        <v>3.8</v>
      </c>
    </row>
    <row r="4189" spans="1:13" x14ac:dyDescent="0.25">
      <c r="A4189" t="s">
        <v>10</v>
      </c>
      <c r="B4189">
        <v>4188</v>
      </c>
      <c r="C4189" t="s">
        <v>420</v>
      </c>
      <c r="D4189" t="s">
        <v>95</v>
      </c>
      <c r="E4189">
        <v>2018</v>
      </c>
      <c r="F4189" t="s">
        <v>138</v>
      </c>
      <c r="G4189" t="s">
        <v>14</v>
      </c>
      <c r="H4189" t="s">
        <v>26</v>
      </c>
      <c r="I4189" t="s">
        <v>40</v>
      </c>
      <c r="J4189">
        <v>0</v>
      </c>
      <c r="L4189">
        <v>121.3098</v>
      </c>
      <c r="M4189">
        <v>3.8</v>
      </c>
    </row>
    <row r="4190" spans="1:13" x14ac:dyDescent="0.25">
      <c r="A4190" t="s">
        <v>10</v>
      </c>
      <c r="B4190">
        <v>4189</v>
      </c>
      <c r="C4190" t="s">
        <v>266</v>
      </c>
      <c r="D4190" t="s">
        <v>95</v>
      </c>
      <c r="E4190">
        <v>2018</v>
      </c>
      <c r="F4190" t="s">
        <v>138</v>
      </c>
      <c r="G4190" t="s">
        <v>14</v>
      </c>
      <c r="H4190" t="s">
        <v>26</v>
      </c>
      <c r="I4190" t="s">
        <v>40</v>
      </c>
      <c r="J4190">
        <v>0.20548439499999999</v>
      </c>
      <c r="L4190">
        <v>198.011</v>
      </c>
      <c r="M4190">
        <v>3.8</v>
      </c>
    </row>
    <row r="4191" spans="1:13" x14ac:dyDescent="0.2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2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2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2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2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2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2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2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2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2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2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2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2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2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2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2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2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2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2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2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2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2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2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2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2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2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2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2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2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2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2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2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2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2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2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2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2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2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2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2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2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2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2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2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2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2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2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2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2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2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2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2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2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2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2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2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2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2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2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2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2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2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2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2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25">
      <c r="A4255" t="s">
        <v>10</v>
      </c>
      <c r="B4255">
        <v>4254</v>
      </c>
      <c r="C4255" t="s">
        <v>1544</v>
      </c>
      <c r="D4255" t="s">
        <v>95</v>
      </c>
      <c r="E4255">
        <v>2015</v>
      </c>
      <c r="F4255" t="s">
        <v>33</v>
      </c>
      <c r="G4255" t="s">
        <v>34</v>
      </c>
      <c r="H4255" t="s">
        <v>30</v>
      </c>
      <c r="I4255" t="s">
        <v>16</v>
      </c>
      <c r="J4255">
        <v>0</v>
      </c>
      <c r="K4255">
        <v>19.7</v>
      </c>
      <c r="L4255">
        <v>197.911</v>
      </c>
      <c r="M4255">
        <v>3.8</v>
      </c>
    </row>
    <row r="4256" spans="1:13" x14ac:dyDescent="0.2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2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2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2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2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2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2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2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2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2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2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2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2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2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2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2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2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2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2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2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2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2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2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2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2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2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2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2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2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2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2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2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2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2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2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2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2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2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2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2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2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2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2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2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2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2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2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2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2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2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2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2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2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2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2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2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2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2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2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2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2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2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2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2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2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2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2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2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2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2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2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2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2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2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2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2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2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2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2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2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2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2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2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2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2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2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2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2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2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2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2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2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2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2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2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2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2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2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2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2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2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2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2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2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2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2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2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25">
      <c r="A4363" t="s">
        <v>17</v>
      </c>
      <c r="B4363">
        <v>4362</v>
      </c>
      <c r="C4363" t="s">
        <v>143</v>
      </c>
      <c r="D4363" t="s">
        <v>12</v>
      </c>
      <c r="E4363">
        <v>2018</v>
      </c>
      <c r="F4363" t="s">
        <v>45</v>
      </c>
      <c r="G4363" t="s">
        <v>21</v>
      </c>
      <c r="H4363" t="s">
        <v>15</v>
      </c>
      <c r="I4363" t="s">
        <v>46</v>
      </c>
      <c r="J4363">
        <v>2.5612348E-2</v>
      </c>
      <c r="L4363">
        <v>168.2474</v>
      </c>
      <c r="M4363">
        <v>3.8</v>
      </c>
    </row>
    <row r="4364" spans="1:13" x14ac:dyDescent="0.2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2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25">
      <c r="A4366" t="s">
        <v>17</v>
      </c>
      <c r="B4366">
        <v>4365</v>
      </c>
      <c r="C4366" t="s">
        <v>58</v>
      </c>
      <c r="D4366" t="s">
        <v>42</v>
      </c>
      <c r="E4366">
        <v>2018</v>
      </c>
      <c r="F4366" t="s">
        <v>45</v>
      </c>
      <c r="G4366" t="s">
        <v>21</v>
      </c>
      <c r="H4366" t="s">
        <v>15</v>
      </c>
      <c r="I4366" t="s">
        <v>46</v>
      </c>
      <c r="J4366">
        <v>7.7132215000000004E-2</v>
      </c>
      <c r="L4366">
        <v>197.411</v>
      </c>
      <c r="M4366">
        <v>3.8</v>
      </c>
    </row>
    <row r="4367" spans="1:13" x14ac:dyDescent="0.25">
      <c r="A4367" t="s">
        <v>17</v>
      </c>
      <c r="B4367">
        <v>4366</v>
      </c>
      <c r="C4367" t="s">
        <v>896</v>
      </c>
      <c r="D4367" t="s">
        <v>42</v>
      </c>
      <c r="E4367">
        <v>2018</v>
      </c>
      <c r="F4367" t="s">
        <v>45</v>
      </c>
      <c r="G4367" t="s">
        <v>21</v>
      </c>
      <c r="H4367" t="s">
        <v>15</v>
      </c>
      <c r="I4367" t="s">
        <v>46</v>
      </c>
      <c r="J4367">
        <v>0.16657250100000001</v>
      </c>
      <c r="L4367">
        <v>176.1712</v>
      </c>
      <c r="M4367">
        <v>3.8</v>
      </c>
    </row>
    <row r="4368" spans="1:13" x14ac:dyDescent="0.2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2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2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2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2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2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2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2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2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2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2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2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2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2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2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2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25">
      <c r="A4384" t="s">
        <v>10</v>
      </c>
      <c r="B4384">
        <v>4383</v>
      </c>
      <c r="C4384" t="s">
        <v>1484</v>
      </c>
      <c r="D4384" t="s">
        <v>12</v>
      </c>
      <c r="E4384">
        <v>2011</v>
      </c>
      <c r="F4384" t="s">
        <v>39</v>
      </c>
      <c r="G4384" t="s">
        <v>21</v>
      </c>
      <c r="H4384" t="s">
        <v>26</v>
      </c>
      <c r="I4384" t="s">
        <v>40</v>
      </c>
      <c r="J4384">
        <v>0</v>
      </c>
      <c r="K4384">
        <v>19.2</v>
      </c>
      <c r="L4384">
        <v>182.095</v>
      </c>
      <c r="M4384">
        <v>3.7</v>
      </c>
    </row>
    <row r="4385" spans="1:13" x14ac:dyDescent="0.2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2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2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2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25">
      <c r="A4389" t="s">
        <v>17</v>
      </c>
      <c r="B4389">
        <v>4388</v>
      </c>
      <c r="C4389" t="s">
        <v>609</v>
      </c>
      <c r="D4389" t="s">
        <v>42</v>
      </c>
      <c r="E4389">
        <v>2018</v>
      </c>
      <c r="F4389" t="s">
        <v>45</v>
      </c>
      <c r="G4389" t="s">
        <v>21</v>
      </c>
      <c r="H4389" t="s">
        <v>15</v>
      </c>
      <c r="I4389" t="s">
        <v>46</v>
      </c>
      <c r="J4389">
        <v>2.8459761E-2</v>
      </c>
      <c r="L4389">
        <v>149.9708</v>
      </c>
      <c r="M4389">
        <v>3.7</v>
      </c>
    </row>
    <row r="4390" spans="1:13" x14ac:dyDescent="0.2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2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2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2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2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25">
      <c r="A4395" t="s">
        <v>10</v>
      </c>
      <c r="B4395">
        <v>4394</v>
      </c>
      <c r="C4395" t="s">
        <v>1511</v>
      </c>
      <c r="D4395" t="s">
        <v>28</v>
      </c>
      <c r="E4395">
        <v>2018</v>
      </c>
      <c r="F4395" t="s">
        <v>45</v>
      </c>
      <c r="G4395" t="s">
        <v>21</v>
      </c>
      <c r="H4395" t="s">
        <v>15</v>
      </c>
      <c r="I4395" t="s">
        <v>46</v>
      </c>
      <c r="J4395">
        <v>0.101338651</v>
      </c>
      <c r="L4395">
        <v>232.63</v>
      </c>
      <c r="M4395">
        <v>3.7</v>
      </c>
    </row>
    <row r="4396" spans="1:13" x14ac:dyDescent="0.2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2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2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2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2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2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2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2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2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2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2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2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2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2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2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2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2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2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2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2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2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2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2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2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2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2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2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2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2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2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25">
      <c r="A4426" t="s">
        <v>17</v>
      </c>
      <c r="B4426">
        <v>4425</v>
      </c>
      <c r="C4426" t="s">
        <v>933</v>
      </c>
      <c r="D4426" t="s">
        <v>48</v>
      </c>
      <c r="E4426">
        <v>2012</v>
      </c>
      <c r="F4426" t="s">
        <v>13</v>
      </c>
      <c r="G4426" t="s">
        <v>14</v>
      </c>
      <c r="H4426" t="s">
        <v>15</v>
      </c>
      <c r="I4426" t="s">
        <v>16</v>
      </c>
      <c r="J4426">
        <v>0</v>
      </c>
      <c r="K4426">
        <v>11.1</v>
      </c>
      <c r="L4426">
        <v>220.7482</v>
      </c>
      <c r="M4426">
        <v>3.7</v>
      </c>
    </row>
    <row r="4427" spans="1:13" x14ac:dyDescent="0.2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2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2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2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2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2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2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2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25">
      <c r="A4435" t="s">
        <v>17</v>
      </c>
      <c r="B4435">
        <v>4434</v>
      </c>
      <c r="C4435" t="s">
        <v>83</v>
      </c>
      <c r="D4435" t="s">
        <v>12</v>
      </c>
      <c r="E4435">
        <v>2018</v>
      </c>
      <c r="F4435" t="s">
        <v>138</v>
      </c>
      <c r="G4435" t="s">
        <v>14</v>
      </c>
      <c r="H4435" t="s">
        <v>26</v>
      </c>
      <c r="I4435" t="s">
        <v>40</v>
      </c>
      <c r="J4435">
        <v>0.100493148</v>
      </c>
      <c r="L4435">
        <v>123.1046</v>
      </c>
      <c r="M4435">
        <v>3.7</v>
      </c>
    </row>
    <row r="4436" spans="1:13" x14ac:dyDescent="0.2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2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2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2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2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2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2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2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2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2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2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2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2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2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2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2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2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2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2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2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2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2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2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2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2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2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2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2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2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2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2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2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2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2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2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2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2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2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2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2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2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2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2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2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2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2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2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2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2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2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2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2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2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2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2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2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2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2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2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2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2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2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2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2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2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2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2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2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2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2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2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2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2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2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2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2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2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2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2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2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2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2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2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2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2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2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2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2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2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2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2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2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2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2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2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2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2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2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2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2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2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2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2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2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2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2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2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2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2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2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2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2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2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2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2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2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2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2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2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2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2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2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2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2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2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2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2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2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2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2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2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2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2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2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2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2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2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2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2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2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2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2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2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2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2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2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2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2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2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2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2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2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25">
      <c r="A4588" t="s">
        <v>10</v>
      </c>
      <c r="B4588">
        <v>4587</v>
      </c>
      <c r="C4588" t="s">
        <v>135</v>
      </c>
      <c r="D4588" t="s">
        <v>95</v>
      </c>
      <c r="E4588">
        <v>2018</v>
      </c>
      <c r="F4588" t="s">
        <v>45</v>
      </c>
      <c r="G4588" t="s">
        <v>21</v>
      </c>
      <c r="H4588" t="s">
        <v>15</v>
      </c>
      <c r="I4588" t="s">
        <v>46</v>
      </c>
      <c r="J4588">
        <v>0</v>
      </c>
      <c r="L4588">
        <v>75.9328</v>
      </c>
      <c r="M4588">
        <v>3.7</v>
      </c>
    </row>
    <row r="4589" spans="1:13" x14ac:dyDescent="0.2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2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2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2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2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2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2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2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2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2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2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2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2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2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2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2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2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2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2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2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2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2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2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2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2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2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2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2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2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2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2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2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2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2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2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2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25">
      <c r="A4625" t="s">
        <v>17</v>
      </c>
      <c r="B4625">
        <v>4624</v>
      </c>
      <c r="C4625" t="s">
        <v>246</v>
      </c>
      <c r="D4625" t="s">
        <v>48</v>
      </c>
      <c r="E4625">
        <v>2018</v>
      </c>
      <c r="F4625" t="s">
        <v>138</v>
      </c>
      <c r="G4625" t="s">
        <v>14</v>
      </c>
      <c r="H4625" t="s">
        <v>26</v>
      </c>
      <c r="I4625" t="s">
        <v>40</v>
      </c>
      <c r="J4625">
        <v>0.160665697</v>
      </c>
      <c r="L4625">
        <v>227.5352</v>
      </c>
      <c r="M4625">
        <v>3.6</v>
      </c>
    </row>
    <row r="4626" spans="1:13" x14ac:dyDescent="0.2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2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2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25">
      <c r="A4629" t="s">
        <v>10</v>
      </c>
      <c r="B4629">
        <v>4628</v>
      </c>
      <c r="C4629" t="s">
        <v>262</v>
      </c>
      <c r="D4629" t="s">
        <v>48</v>
      </c>
      <c r="E4629">
        <v>2018</v>
      </c>
      <c r="F4629" t="s">
        <v>138</v>
      </c>
      <c r="G4629" t="s">
        <v>14</v>
      </c>
      <c r="H4629" t="s">
        <v>26</v>
      </c>
      <c r="I4629" t="s">
        <v>40</v>
      </c>
      <c r="J4629">
        <v>0</v>
      </c>
      <c r="L4629">
        <v>262.89100000000002</v>
      </c>
      <c r="M4629">
        <v>3.6</v>
      </c>
    </row>
    <row r="4630" spans="1:13" x14ac:dyDescent="0.2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2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2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2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2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2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2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2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2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2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2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2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2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2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2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2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2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2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2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2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2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2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2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2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2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2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2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2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2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2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2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2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2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2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2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2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2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2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2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2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2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2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2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2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2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2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2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2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2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2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2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2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2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2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2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2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2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2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2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2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2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2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2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2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2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2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2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2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2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2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2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2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2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2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2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2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2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2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2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2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2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2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2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2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2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2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2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2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2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2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2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2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2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2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2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2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2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2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2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25">
      <c r="A4729" t="s">
        <v>17</v>
      </c>
      <c r="B4729">
        <v>4728</v>
      </c>
      <c r="C4729" t="s">
        <v>502</v>
      </c>
      <c r="D4729" t="s">
        <v>67</v>
      </c>
      <c r="E4729">
        <v>2018</v>
      </c>
      <c r="F4729" t="s">
        <v>45</v>
      </c>
      <c r="G4729" t="s">
        <v>21</v>
      </c>
      <c r="H4729" t="s">
        <v>15</v>
      </c>
      <c r="I4729" t="s">
        <v>46</v>
      </c>
      <c r="J4729">
        <v>0</v>
      </c>
      <c r="L4729">
        <v>89.185599999999994</v>
      </c>
      <c r="M4729">
        <v>3.6</v>
      </c>
    </row>
    <row r="4730" spans="1:13" x14ac:dyDescent="0.2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2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2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2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2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2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2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2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2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2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2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2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2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2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25">
      <c r="A4744" t="s">
        <v>10</v>
      </c>
      <c r="B4744">
        <v>4743</v>
      </c>
      <c r="C4744" t="s">
        <v>901</v>
      </c>
      <c r="D4744" t="s">
        <v>24</v>
      </c>
      <c r="E4744">
        <v>2018</v>
      </c>
      <c r="F4744" t="s">
        <v>45</v>
      </c>
      <c r="G4744" t="s">
        <v>21</v>
      </c>
      <c r="H4744" t="s">
        <v>15</v>
      </c>
      <c r="I4744" t="s">
        <v>46</v>
      </c>
      <c r="J4744">
        <v>0.13511820199999999</v>
      </c>
      <c r="L4744">
        <v>52.564</v>
      </c>
      <c r="M4744">
        <v>3.6</v>
      </c>
    </row>
    <row r="4745" spans="1:13" x14ac:dyDescent="0.2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2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25">
      <c r="A4747" t="s">
        <v>17</v>
      </c>
      <c r="B4747">
        <v>4746</v>
      </c>
      <c r="C4747" t="s">
        <v>1184</v>
      </c>
      <c r="D4747" t="s">
        <v>12</v>
      </c>
      <c r="E4747">
        <v>2022</v>
      </c>
      <c r="F4747" t="s">
        <v>20</v>
      </c>
      <c r="G4747" t="s">
        <v>21</v>
      </c>
      <c r="H4747" t="s">
        <v>15</v>
      </c>
      <c r="I4747" t="s">
        <v>22</v>
      </c>
      <c r="J4747">
        <v>0</v>
      </c>
      <c r="K4747">
        <v>10</v>
      </c>
      <c r="L4747">
        <v>246.9144</v>
      </c>
      <c r="M4747">
        <v>3.5</v>
      </c>
    </row>
    <row r="4748" spans="1:13" x14ac:dyDescent="0.2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2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2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2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2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2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2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2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2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2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2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2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2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2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2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2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2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2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2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2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2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2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2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2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2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2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2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2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2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2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2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2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2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2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2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2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2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2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2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25">
      <c r="A4787" t="s">
        <v>10</v>
      </c>
      <c r="B4787">
        <v>4786</v>
      </c>
      <c r="C4787" t="s">
        <v>885</v>
      </c>
      <c r="D4787" t="s">
        <v>54</v>
      </c>
      <c r="E4787">
        <v>2018</v>
      </c>
      <c r="F4787" t="s">
        <v>138</v>
      </c>
      <c r="G4787" t="s">
        <v>14</v>
      </c>
      <c r="H4787" t="s">
        <v>26</v>
      </c>
      <c r="I4787" t="s">
        <v>40</v>
      </c>
      <c r="J4787">
        <v>0</v>
      </c>
      <c r="L4787">
        <v>98.2042</v>
      </c>
      <c r="M4787">
        <v>3.5</v>
      </c>
    </row>
    <row r="4788" spans="1:13" x14ac:dyDescent="0.2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2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2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2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2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2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2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2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2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2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2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2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2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2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2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2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2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2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2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2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2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2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2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2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2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2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2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2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2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2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2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2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2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2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2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2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2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2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2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2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2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2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2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2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2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2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2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2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2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2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2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2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2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2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2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2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2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2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2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2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2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2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2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2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2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2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2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2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2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2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2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2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2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2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2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2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2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2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2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2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2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2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2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2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2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2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2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2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2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2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2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2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2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2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2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2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2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2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2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2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2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2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2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2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2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2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2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2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2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2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25">
      <c r="A4898" t="s">
        <v>17</v>
      </c>
      <c r="B4898">
        <v>4897</v>
      </c>
      <c r="C4898" t="s">
        <v>874</v>
      </c>
      <c r="D4898" t="s">
        <v>57</v>
      </c>
      <c r="E4898">
        <v>2018</v>
      </c>
      <c r="F4898" t="s">
        <v>45</v>
      </c>
      <c r="G4898" t="s">
        <v>21</v>
      </c>
      <c r="H4898" t="s">
        <v>15</v>
      </c>
      <c r="I4898" t="s">
        <v>46</v>
      </c>
      <c r="J4898">
        <v>0.105324246</v>
      </c>
      <c r="L4898">
        <v>125.7046</v>
      </c>
      <c r="M4898">
        <v>3.5</v>
      </c>
    </row>
    <row r="4899" spans="1:13" x14ac:dyDescent="0.2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25">
      <c r="A4900" t="s">
        <v>17</v>
      </c>
      <c r="B4900">
        <v>4899</v>
      </c>
      <c r="C4900" t="s">
        <v>827</v>
      </c>
      <c r="D4900" t="s">
        <v>67</v>
      </c>
      <c r="E4900">
        <v>2018</v>
      </c>
      <c r="F4900" t="s">
        <v>45</v>
      </c>
      <c r="G4900" t="s">
        <v>21</v>
      </c>
      <c r="H4900" t="s">
        <v>15</v>
      </c>
      <c r="I4900" t="s">
        <v>46</v>
      </c>
      <c r="J4900">
        <v>0.119371835</v>
      </c>
      <c r="L4900">
        <v>45.2744</v>
      </c>
      <c r="M4900">
        <v>3.5</v>
      </c>
    </row>
    <row r="4901" spans="1:13" x14ac:dyDescent="0.2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2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25">
      <c r="A4903" t="s">
        <v>17</v>
      </c>
      <c r="B4903">
        <v>4902</v>
      </c>
      <c r="C4903" t="s">
        <v>1576</v>
      </c>
      <c r="D4903" t="s">
        <v>12</v>
      </c>
      <c r="E4903">
        <v>2018</v>
      </c>
      <c r="F4903" t="s">
        <v>45</v>
      </c>
      <c r="G4903" t="s">
        <v>21</v>
      </c>
      <c r="H4903" t="s">
        <v>15</v>
      </c>
      <c r="I4903" t="s">
        <v>46</v>
      </c>
      <c r="J4903">
        <v>0</v>
      </c>
      <c r="L4903">
        <v>55.729799999999997</v>
      </c>
      <c r="M4903">
        <v>3.5</v>
      </c>
    </row>
    <row r="4904" spans="1:13" x14ac:dyDescent="0.25">
      <c r="A4904" t="s">
        <v>17</v>
      </c>
      <c r="B4904">
        <v>4903</v>
      </c>
      <c r="C4904" t="s">
        <v>1279</v>
      </c>
      <c r="D4904" t="s">
        <v>12</v>
      </c>
      <c r="E4904">
        <v>2018</v>
      </c>
      <c r="F4904" t="s">
        <v>45</v>
      </c>
      <c r="G4904" t="s">
        <v>21</v>
      </c>
      <c r="H4904" t="s">
        <v>15</v>
      </c>
      <c r="I4904" t="s">
        <v>46</v>
      </c>
      <c r="J4904">
        <v>1.2215675E-2</v>
      </c>
      <c r="L4904">
        <v>162.7894</v>
      </c>
      <c r="M4904">
        <v>3.5</v>
      </c>
    </row>
    <row r="4905" spans="1:13" x14ac:dyDescent="0.2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25">
      <c r="A4906" t="s">
        <v>17</v>
      </c>
      <c r="B4906">
        <v>4905</v>
      </c>
      <c r="C4906" t="s">
        <v>146</v>
      </c>
      <c r="D4906" t="s">
        <v>19</v>
      </c>
      <c r="E4906">
        <v>2018</v>
      </c>
      <c r="F4906" t="s">
        <v>45</v>
      </c>
      <c r="G4906" t="s">
        <v>21</v>
      </c>
      <c r="H4906" t="s">
        <v>15</v>
      </c>
      <c r="I4906" t="s">
        <v>46</v>
      </c>
      <c r="J4906">
        <v>2.5354071999999998E-2</v>
      </c>
      <c r="L4906">
        <v>144.476</v>
      </c>
      <c r="M4906">
        <v>3.5</v>
      </c>
    </row>
    <row r="4907" spans="1:13" x14ac:dyDescent="0.2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2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2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2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2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2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25">
      <c r="A4913" t="s">
        <v>10</v>
      </c>
      <c r="B4913">
        <v>4912</v>
      </c>
      <c r="C4913" t="s">
        <v>1577</v>
      </c>
      <c r="D4913" t="s">
        <v>67</v>
      </c>
      <c r="E4913">
        <v>2018</v>
      </c>
      <c r="F4913" t="s">
        <v>45</v>
      </c>
      <c r="G4913" t="s">
        <v>21</v>
      </c>
      <c r="H4913" t="s">
        <v>15</v>
      </c>
      <c r="I4913" t="s">
        <v>46</v>
      </c>
      <c r="J4913">
        <v>0</v>
      </c>
      <c r="L4913">
        <v>184.26079999999999</v>
      </c>
      <c r="M4913">
        <v>3.5</v>
      </c>
    </row>
    <row r="4914" spans="1:13" x14ac:dyDescent="0.2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2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2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2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2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2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2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2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2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2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2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2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2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2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2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2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2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2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2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2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2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25">
      <c r="A4935" t="s">
        <v>10</v>
      </c>
      <c r="B4935">
        <v>4934</v>
      </c>
      <c r="C4935" t="s">
        <v>1057</v>
      </c>
      <c r="D4935" t="s">
        <v>48</v>
      </c>
      <c r="E4935">
        <v>2018</v>
      </c>
      <c r="F4935" t="s">
        <v>138</v>
      </c>
      <c r="G4935" t="s">
        <v>14</v>
      </c>
      <c r="H4935" t="s">
        <v>26</v>
      </c>
      <c r="I4935" t="s">
        <v>40</v>
      </c>
      <c r="J4935">
        <v>6.216667E-2</v>
      </c>
      <c r="L4935">
        <v>112.3518</v>
      </c>
      <c r="M4935">
        <v>3.4</v>
      </c>
    </row>
    <row r="4936" spans="1:13" x14ac:dyDescent="0.2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2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2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2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2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2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2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2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2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2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2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2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2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2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2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2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2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2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2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2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2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2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2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2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2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2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2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2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2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2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2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2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2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2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2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2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2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2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2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2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2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2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2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2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2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2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2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2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25">
      <c r="A4984" t="s">
        <v>17</v>
      </c>
      <c r="B4984">
        <v>4983</v>
      </c>
      <c r="C4984" t="s">
        <v>1397</v>
      </c>
      <c r="D4984" t="s">
        <v>32</v>
      </c>
      <c r="E4984">
        <v>2014</v>
      </c>
      <c r="F4984" t="s">
        <v>29</v>
      </c>
      <c r="G4984" t="s">
        <v>21</v>
      </c>
      <c r="H4984" t="s">
        <v>30</v>
      </c>
      <c r="I4984" t="s">
        <v>16</v>
      </c>
      <c r="J4984">
        <v>0</v>
      </c>
      <c r="K4984">
        <v>16.2</v>
      </c>
      <c r="L4984">
        <v>73.4696</v>
      </c>
      <c r="M4984">
        <v>3.4</v>
      </c>
    </row>
    <row r="4985" spans="1:13" x14ac:dyDescent="0.2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2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2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2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2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2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2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2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2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2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2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2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2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2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2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2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2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2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2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2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2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2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2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2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25">
      <c r="A5009" t="s">
        <v>17</v>
      </c>
      <c r="B5009">
        <v>5008</v>
      </c>
      <c r="C5009" t="s">
        <v>449</v>
      </c>
      <c r="D5009" t="s">
        <v>32</v>
      </c>
      <c r="E5009">
        <v>2018</v>
      </c>
      <c r="F5009" t="s">
        <v>45</v>
      </c>
      <c r="G5009" t="s">
        <v>21</v>
      </c>
      <c r="H5009" t="s">
        <v>15</v>
      </c>
      <c r="I5009" t="s">
        <v>46</v>
      </c>
      <c r="J5009">
        <v>7.0437799999999995E-2</v>
      </c>
      <c r="L5009">
        <v>112.886</v>
      </c>
      <c r="M5009">
        <v>3.3</v>
      </c>
    </row>
    <row r="5010" spans="1:13" x14ac:dyDescent="0.2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2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2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2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2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2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2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2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2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2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2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2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25">
      <c r="A5022" t="s">
        <v>17</v>
      </c>
      <c r="B5022">
        <v>5021</v>
      </c>
      <c r="C5022" t="s">
        <v>626</v>
      </c>
      <c r="D5022" t="s">
        <v>19</v>
      </c>
      <c r="E5022">
        <v>2018</v>
      </c>
      <c r="F5022" t="s">
        <v>138</v>
      </c>
      <c r="G5022" t="s">
        <v>14</v>
      </c>
      <c r="H5022" t="s">
        <v>26</v>
      </c>
      <c r="I5022" t="s">
        <v>40</v>
      </c>
      <c r="J5022">
        <v>9.1411749E-2</v>
      </c>
      <c r="L5022">
        <v>121.373</v>
      </c>
      <c r="M5022">
        <v>3.3</v>
      </c>
    </row>
    <row r="5023" spans="1:13" x14ac:dyDescent="0.2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2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2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2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2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2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2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2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2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2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2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2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2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2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2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2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2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2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2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25">
      <c r="A5042" t="s">
        <v>17</v>
      </c>
      <c r="B5042">
        <v>5041</v>
      </c>
      <c r="C5042" t="s">
        <v>827</v>
      </c>
      <c r="D5042" t="s">
        <v>67</v>
      </c>
      <c r="E5042">
        <v>2015</v>
      </c>
      <c r="F5042" t="s">
        <v>33</v>
      </c>
      <c r="G5042" t="s">
        <v>34</v>
      </c>
      <c r="H5042" t="s">
        <v>15</v>
      </c>
      <c r="I5042" t="s">
        <v>16</v>
      </c>
      <c r="J5042">
        <v>0</v>
      </c>
      <c r="K5042">
        <v>11.15</v>
      </c>
      <c r="L5042">
        <v>44.7744</v>
      </c>
      <c r="M5042">
        <v>3.3</v>
      </c>
    </row>
    <row r="5043" spans="1:13" x14ac:dyDescent="0.2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2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2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2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2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2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2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2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2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2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2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2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2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2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25">
      <c r="A5057" t="s">
        <v>17</v>
      </c>
      <c r="B5057">
        <v>5056</v>
      </c>
      <c r="C5057" t="s">
        <v>656</v>
      </c>
      <c r="D5057" t="s">
        <v>48</v>
      </c>
      <c r="E5057">
        <v>2020</v>
      </c>
      <c r="F5057" t="s">
        <v>37</v>
      </c>
      <c r="G5057" t="s">
        <v>34</v>
      </c>
      <c r="H5057" t="s">
        <v>30</v>
      </c>
      <c r="I5057" t="s">
        <v>16</v>
      </c>
      <c r="J5057">
        <v>0</v>
      </c>
      <c r="K5057">
        <v>15.5</v>
      </c>
      <c r="L5057">
        <v>141.547</v>
      </c>
      <c r="M5057">
        <v>3.3</v>
      </c>
    </row>
    <row r="5058" spans="1:13" x14ac:dyDescent="0.2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2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2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2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2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2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2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2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2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2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2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2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2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2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2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2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2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2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2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2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2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2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2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2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2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2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2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2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2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2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2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2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2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2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2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2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2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2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2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2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2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2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2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2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2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2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2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2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2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2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2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2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2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2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25">
      <c r="A5112" t="s">
        <v>17</v>
      </c>
      <c r="B5112">
        <v>5111</v>
      </c>
      <c r="C5112" t="s">
        <v>495</v>
      </c>
      <c r="D5112" t="s">
        <v>67</v>
      </c>
      <c r="E5112">
        <v>2018</v>
      </c>
      <c r="F5112" t="s">
        <v>45</v>
      </c>
      <c r="G5112" t="s">
        <v>21</v>
      </c>
      <c r="H5112" t="s">
        <v>15</v>
      </c>
      <c r="I5112" t="s">
        <v>46</v>
      </c>
      <c r="J5112">
        <v>0</v>
      </c>
      <c r="L5112">
        <v>175.30279999999999</v>
      </c>
      <c r="M5112">
        <v>3.3</v>
      </c>
    </row>
    <row r="5113" spans="1:13" x14ac:dyDescent="0.2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25">
      <c r="A5114" t="s">
        <v>17</v>
      </c>
      <c r="B5114">
        <v>5113</v>
      </c>
      <c r="C5114" t="s">
        <v>196</v>
      </c>
      <c r="D5114" t="s">
        <v>19</v>
      </c>
      <c r="E5114">
        <v>2018</v>
      </c>
      <c r="F5114" t="s">
        <v>45</v>
      </c>
      <c r="G5114" t="s">
        <v>21</v>
      </c>
      <c r="H5114" t="s">
        <v>15</v>
      </c>
      <c r="I5114" t="s">
        <v>46</v>
      </c>
      <c r="J5114">
        <v>7.9046991999999996E-2</v>
      </c>
      <c r="L5114">
        <v>39.8506</v>
      </c>
      <c r="M5114">
        <v>3.3</v>
      </c>
    </row>
    <row r="5115" spans="1:13" x14ac:dyDescent="0.2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2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2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2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2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2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2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2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2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2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2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2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2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2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2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2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2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2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2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2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2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2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2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2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2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2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2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2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2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2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2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2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2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2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2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2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2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2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2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2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2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2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2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2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2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2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2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2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2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2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2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2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2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2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2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25">
      <c r="A5170" t="s">
        <v>17</v>
      </c>
      <c r="B5170">
        <v>5169</v>
      </c>
      <c r="C5170" t="s">
        <v>668</v>
      </c>
      <c r="D5170" t="s">
        <v>12</v>
      </c>
      <c r="E5170">
        <v>2018</v>
      </c>
      <c r="F5170" t="s">
        <v>45</v>
      </c>
      <c r="G5170" t="s">
        <v>21</v>
      </c>
      <c r="H5170" t="s">
        <v>15</v>
      </c>
      <c r="I5170" t="s">
        <v>46</v>
      </c>
      <c r="J5170">
        <v>0</v>
      </c>
      <c r="L5170">
        <v>255.7988</v>
      </c>
      <c r="M5170">
        <v>3.2</v>
      </c>
    </row>
    <row r="5171" spans="1:13" x14ac:dyDescent="0.2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2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2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2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2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2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2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2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2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2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2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2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2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2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2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2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2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2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2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2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2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2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2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2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2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2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2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2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2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2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2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2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2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2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2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2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2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2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2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2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2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2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2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2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2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2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2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2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2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2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25">
      <c r="A5221" t="s">
        <v>10</v>
      </c>
      <c r="B5221">
        <v>5220</v>
      </c>
      <c r="C5221" t="s">
        <v>807</v>
      </c>
      <c r="D5221" t="s">
        <v>12</v>
      </c>
      <c r="E5221">
        <v>2018</v>
      </c>
      <c r="F5221" t="s">
        <v>45</v>
      </c>
      <c r="G5221" t="s">
        <v>21</v>
      </c>
      <c r="H5221" t="s">
        <v>15</v>
      </c>
      <c r="I5221" t="s">
        <v>46</v>
      </c>
      <c r="J5221">
        <v>2.9510313E-2</v>
      </c>
      <c r="L5221">
        <v>141.9838</v>
      </c>
      <c r="M5221">
        <v>3.1</v>
      </c>
    </row>
    <row r="5222" spans="1:13" x14ac:dyDescent="0.25">
      <c r="A5222" t="s">
        <v>10</v>
      </c>
      <c r="B5222">
        <v>5221</v>
      </c>
      <c r="C5222" t="s">
        <v>457</v>
      </c>
      <c r="D5222" t="s">
        <v>54</v>
      </c>
      <c r="E5222">
        <v>2018</v>
      </c>
      <c r="F5222" t="s">
        <v>45</v>
      </c>
      <c r="G5222" t="s">
        <v>21</v>
      </c>
      <c r="H5222" t="s">
        <v>15</v>
      </c>
      <c r="I5222" t="s">
        <v>46</v>
      </c>
      <c r="J5222">
        <v>3.3276066E-2</v>
      </c>
      <c r="L5222">
        <v>153.8314</v>
      </c>
      <c r="M5222">
        <v>3.1</v>
      </c>
    </row>
    <row r="5223" spans="1:13" x14ac:dyDescent="0.2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2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2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2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2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2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2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2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2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2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2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2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2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2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2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2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2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2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2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2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25">
      <c r="A5243" t="s">
        <v>17</v>
      </c>
      <c r="B5243">
        <v>5242</v>
      </c>
      <c r="C5243" t="s">
        <v>391</v>
      </c>
      <c r="D5243" t="s">
        <v>48</v>
      </c>
      <c r="E5243">
        <v>2018</v>
      </c>
      <c r="F5243" t="s">
        <v>45</v>
      </c>
      <c r="G5243" t="s">
        <v>21</v>
      </c>
      <c r="H5243" t="s">
        <v>15</v>
      </c>
      <c r="I5243" t="s">
        <v>46</v>
      </c>
      <c r="J5243">
        <v>0.154627247</v>
      </c>
      <c r="L5243">
        <v>177.637</v>
      </c>
      <c r="M5243">
        <v>3</v>
      </c>
    </row>
    <row r="5244" spans="1:13" x14ac:dyDescent="0.2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2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2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2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2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2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2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2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2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2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2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2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2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2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25">
      <c r="A5258" t="s">
        <v>10</v>
      </c>
      <c r="B5258">
        <v>5257</v>
      </c>
      <c r="C5258" t="s">
        <v>1544</v>
      </c>
      <c r="D5258" t="s">
        <v>95</v>
      </c>
      <c r="E5258">
        <v>2012</v>
      </c>
      <c r="F5258" t="s">
        <v>13</v>
      </c>
      <c r="G5258" t="s">
        <v>14</v>
      </c>
      <c r="H5258" t="s">
        <v>15</v>
      </c>
      <c r="I5258" t="s">
        <v>16</v>
      </c>
      <c r="J5258">
        <v>0</v>
      </c>
      <c r="K5258">
        <v>19.7</v>
      </c>
      <c r="L5258">
        <v>194.411</v>
      </c>
      <c r="M5258">
        <v>3</v>
      </c>
    </row>
    <row r="5259" spans="1:13" x14ac:dyDescent="0.2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2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2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2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2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2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2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25">
      <c r="A5266" t="s">
        <v>17</v>
      </c>
      <c r="B5266">
        <v>5265</v>
      </c>
      <c r="C5266" t="s">
        <v>491</v>
      </c>
      <c r="D5266" t="s">
        <v>95</v>
      </c>
      <c r="E5266">
        <v>2018</v>
      </c>
      <c r="F5266" t="s">
        <v>138</v>
      </c>
      <c r="G5266" t="s">
        <v>14</v>
      </c>
      <c r="H5266" t="s">
        <v>26</v>
      </c>
      <c r="I5266" t="s">
        <v>40</v>
      </c>
      <c r="J5266">
        <v>0.30485910399999999</v>
      </c>
      <c r="L5266">
        <v>125.4362</v>
      </c>
      <c r="M5266">
        <v>3</v>
      </c>
    </row>
    <row r="5267" spans="1:13" x14ac:dyDescent="0.2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2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2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2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2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2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2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25">
      <c r="A5274" t="s">
        <v>35</v>
      </c>
      <c r="B5274">
        <v>5273</v>
      </c>
      <c r="C5274" t="s">
        <v>854</v>
      </c>
      <c r="D5274" t="s">
        <v>67</v>
      </c>
      <c r="E5274">
        <v>2018</v>
      </c>
      <c r="F5274" t="s">
        <v>138</v>
      </c>
      <c r="G5274" t="s">
        <v>14</v>
      </c>
      <c r="H5274" t="s">
        <v>26</v>
      </c>
      <c r="I5274" t="s">
        <v>40</v>
      </c>
      <c r="J5274">
        <v>0</v>
      </c>
      <c r="L5274">
        <v>75.966999999999999</v>
      </c>
      <c r="M5274">
        <v>3</v>
      </c>
    </row>
    <row r="5275" spans="1:13" x14ac:dyDescent="0.2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2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2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2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2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2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2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2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2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2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2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2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2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2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2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25">
      <c r="A5290" t="s">
        <v>10</v>
      </c>
      <c r="B5290">
        <v>5289</v>
      </c>
      <c r="C5290" t="s">
        <v>810</v>
      </c>
      <c r="D5290" t="s">
        <v>48</v>
      </c>
      <c r="E5290">
        <v>2016</v>
      </c>
      <c r="F5290" t="s">
        <v>25</v>
      </c>
      <c r="G5290" t="s">
        <v>14</v>
      </c>
      <c r="H5290" t="s">
        <v>26</v>
      </c>
      <c r="I5290" t="s">
        <v>16</v>
      </c>
      <c r="J5290">
        <v>0</v>
      </c>
      <c r="K5290">
        <v>11.35</v>
      </c>
      <c r="L5290">
        <v>101.5016</v>
      </c>
      <c r="M5290">
        <v>3</v>
      </c>
    </row>
    <row r="5291" spans="1:13" x14ac:dyDescent="0.2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2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2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2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2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2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2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2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2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2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2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2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2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2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2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2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2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2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2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2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2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2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2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2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2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2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2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2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2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2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2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2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2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2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2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2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2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2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2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2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2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2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2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2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2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2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2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2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2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2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2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2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2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2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2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2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2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2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2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2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2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2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2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2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2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2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2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2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2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2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2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2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2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2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2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2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2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2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2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2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2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2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2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2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2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2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2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2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2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2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2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25">
      <c r="A5382" t="s">
        <v>17</v>
      </c>
      <c r="B5382">
        <v>5381</v>
      </c>
      <c r="C5382" t="s">
        <v>1224</v>
      </c>
      <c r="D5382" t="s">
        <v>48</v>
      </c>
      <c r="E5382">
        <v>2022</v>
      </c>
      <c r="F5382" t="s">
        <v>20</v>
      </c>
      <c r="G5382" t="s">
        <v>21</v>
      </c>
      <c r="H5382" t="s">
        <v>15</v>
      </c>
      <c r="I5382" t="s">
        <v>22</v>
      </c>
      <c r="J5382">
        <v>0</v>
      </c>
      <c r="K5382">
        <v>12.3</v>
      </c>
      <c r="L5382">
        <v>116.4834</v>
      </c>
      <c r="M5382">
        <v>3</v>
      </c>
    </row>
    <row r="5383" spans="1:13" x14ac:dyDescent="0.2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2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2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2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2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2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2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2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2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2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2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2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2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2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25">
      <c r="A5397" t="s">
        <v>17</v>
      </c>
      <c r="B5397">
        <v>5396</v>
      </c>
      <c r="C5397" t="s">
        <v>1302</v>
      </c>
      <c r="D5397" t="s">
        <v>28</v>
      </c>
      <c r="E5397">
        <v>2018</v>
      </c>
      <c r="F5397" t="s">
        <v>45</v>
      </c>
      <c r="G5397" t="s">
        <v>21</v>
      </c>
      <c r="H5397" t="s">
        <v>15</v>
      </c>
      <c r="I5397" t="s">
        <v>46</v>
      </c>
      <c r="J5397">
        <v>0.14095631</v>
      </c>
      <c r="L5397">
        <v>167.7132</v>
      </c>
      <c r="M5397">
        <v>3</v>
      </c>
    </row>
    <row r="5398" spans="1:13" x14ac:dyDescent="0.2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2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2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2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25">
      <c r="A5402" t="s">
        <v>17</v>
      </c>
      <c r="B5402">
        <v>5401</v>
      </c>
      <c r="C5402" t="s">
        <v>41</v>
      </c>
      <c r="D5402" t="s">
        <v>42</v>
      </c>
      <c r="E5402">
        <v>2018</v>
      </c>
      <c r="F5402" t="s">
        <v>45</v>
      </c>
      <c r="G5402" t="s">
        <v>21</v>
      </c>
      <c r="H5402" t="s">
        <v>15</v>
      </c>
      <c r="I5402" t="s">
        <v>46</v>
      </c>
      <c r="J5402">
        <v>0</v>
      </c>
      <c r="L5402">
        <v>98.172600000000003</v>
      </c>
      <c r="M5402">
        <v>3</v>
      </c>
    </row>
    <row r="5403" spans="1:13" x14ac:dyDescent="0.25">
      <c r="A5403" t="s">
        <v>17</v>
      </c>
      <c r="B5403">
        <v>5402</v>
      </c>
      <c r="C5403" t="s">
        <v>1250</v>
      </c>
      <c r="D5403" t="s">
        <v>42</v>
      </c>
      <c r="E5403">
        <v>2018</v>
      </c>
      <c r="F5403" t="s">
        <v>45</v>
      </c>
      <c r="G5403" t="s">
        <v>21</v>
      </c>
      <c r="H5403" t="s">
        <v>15</v>
      </c>
      <c r="I5403" t="s">
        <v>46</v>
      </c>
      <c r="J5403">
        <v>0.111777297</v>
      </c>
      <c r="L5403">
        <v>124.6046</v>
      </c>
      <c r="M5403">
        <v>3</v>
      </c>
    </row>
    <row r="5404" spans="1:13" x14ac:dyDescent="0.2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2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2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25">
      <c r="A5407" t="s">
        <v>17</v>
      </c>
      <c r="B5407">
        <v>5406</v>
      </c>
      <c r="C5407" t="s">
        <v>180</v>
      </c>
      <c r="D5407" t="s">
        <v>48</v>
      </c>
      <c r="E5407">
        <v>2018</v>
      </c>
      <c r="F5407" t="s">
        <v>45</v>
      </c>
      <c r="G5407" t="s">
        <v>21</v>
      </c>
      <c r="H5407" t="s">
        <v>15</v>
      </c>
      <c r="I5407" t="s">
        <v>46</v>
      </c>
      <c r="J5407">
        <v>3.9385518000000001E-2</v>
      </c>
      <c r="L5407">
        <v>164.8526</v>
      </c>
      <c r="M5407">
        <v>3</v>
      </c>
    </row>
    <row r="5408" spans="1:13" x14ac:dyDescent="0.2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2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25">
      <c r="A5410" t="s">
        <v>10</v>
      </c>
      <c r="B5410">
        <v>5409</v>
      </c>
      <c r="C5410" t="s">
        <v>776</v>
      </c>
      <c r="D5410" t="s">
        <v>57</v>
      </c>
      <c r="E5410">
        <v>2018</v>
      </c>
      <c r="F5410" t="s">
        <v>45</v>
      </c>
      <c r="G5410" t="s">
        <v>21</v>
      </c>
      <c r="H5410" t="s">
        <v>15</v>
      </c>
      <c r="I5410" t="s">
        <v>46</v>
      </c>
      <c r="J5410">
        <v>5.6192275999999999E-2</v>
      </c>
      <c r="L5410">
        <v>103.1648</v>
      </c>
      <c r="M5410">
        <v>3</v>
      </c>
    </row>
    <row r="5411" spans="1:13" x14ac:dyDescent="0.25">
      <c r="A5411" t="s">
        <v>10</v>
      </c>
      <c r="B5411">
        <v>5410</v>
      </c>
      <c r="C5411" t="s">
        <v>1120</v>
      </c>
      <c r="D5411" t="s">
        <v>67</v>
      </c>
      <c r="E5411">
        <v>2018</v>
      </c>
      <c r="F5411" t="s">
        <v>45</v>
      </c>
      <c r="G5411" t="s">
        <v>21</v>
      </c>
      <c r="H5411" t="s">
        <v>15</v>
      </c>
      <c r="I5411" t="s">
        <v>46</v>
      </c>
      <c r="J5411">
        <v>6.7543726999999998E-2</v>
      </c>
      <c r="L5411">
        <v>57.2562</v>
      </c>
      <c r="M5411">
        <v>3</v>
      </c>
    </row>
    <row r="5412" spans="1:13" x14ac:dyDescent="0.2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2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2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25">
      <c r="A5415" t="s">
        <v>10</v>
      </c>
      <c r="B5415">
        <v>5414</v>
      </c>
      <c r="C5415" t="s">
        <v>1162</v>
      </c>
      <c r="D5415" t="s">
        <v>48</v>
      </c>
      <c r="E5415">
        <v>2018</v>
      </c>
      <c r="F5415" t="s">
        <v>45</v>
      </c>
      <c r="G5415" t="s">
        <v>21</v>
      </c>
      <c r="H5415" t="s">
        <v>15</v>
      </c>
      <c r="I5415" t="s">
        <v>46</v>
      </c>
      <c r="J5415">
        <v>4.0163419999999998E-2</v>
      </c>
      <c r="L5415">
        <v>181.166</v>
      </c>
      <c r="M5415">
        <v>3</v>
      </c>
    </row>
    <row r="5416" spans="1:13" x14ac:dyDescent="0.2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2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2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2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2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2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25">
      <c r="A5422" t="s">
        <v>17</v>
      </c>
      <c r="B5422">
        <v>5421</v>
      </c>
      <c r="C5422" t="s">
        <v>568</v>
      </c>
      <c r="D5422" t="s">
        <v>32</v>
      </c>
      <c r="E5422">
        <v>2018</v>
      </c>
      <c r="F5422" t="s">
        <v>138</v>
      </c>
      <c r="G5422" t="s">
        <v>14</v>
      </c>
      <c r="H5422" t="s">
        <v>26</v>
      </c>
      <c r="I5422" t="s">
        <v>40</v>
      </c>
      <c r="J5422">
        <v>0</v>
      </c>
      <c r="L5422">
        <v>261.291</v>
      </c>
      <c r="M5422">
        <v>2.9</v>
      </c>
    </row>
    <row r="5423" spans="1:13" x14ac:dyDescent="0.2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2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2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2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2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2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2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2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2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2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2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2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2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2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2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2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2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2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2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2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2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2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2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2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2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2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2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2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2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2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2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2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2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2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2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2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2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2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2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2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2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2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2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2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2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2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2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2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2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2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2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2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2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2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2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2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2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2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2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2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25">
      <c r="A5483" t="s">
        <v>17</v>
      </c>
      <c r="B5483">
        <v>5482</v>
      </c>
      <c r="C5483" t="s">
        <v>857</v>
      </c>
      <c r="D5483" t="s">
        <v>61</v>
      </c>
      <c r="E5483">
        <v>2018</v>
      </c>
      <c r="F5483" t="s">
        <v>45</v>
      </c>
      <c r="G5483" t="s">
        <v>21</v>
      </c>
      <c r="H5483" t="s">
        <v>15</v>
      </c>
      <c r="I5483" t="s">
        <v>46</v>
      </c>
      <c r="J5483">
        <v>7.1628097000000002E-2</v>
      </c>
      <c r="L5483">
        <v>251.904</v>
      </c>
      <c r="M5483">
        <v>2.8</v>
      </c>
    </row>
    <row r="5484" spans="1:13" x14ac:dyDescent="0.25">
      <c r="A5484" t="s">
        <v>17</v>
      </c>
      <c r="B5484">
        <v>5483</v>
      </c>
      <c r="C5484" t="s">
        <v>1085</v>
      </c>
      <c r="D5484" t="s">
        <v>19</v>
      </c>
      <c r="E5484">
        <v>2018</v>
      </c>
      <c r="F5484" t="s">
        <v>45</v>
      </c>
      <c r="G5484" t="s">
        <v>21</v>
      </c>
      <c r="H5484" t="s">
        <v>15</v>
      </c>
      <c r="I5484" t="s">
        <v>46</v>
      </c>
      <c r="J5484">
        <v>0.174336148</v>
      </c>
      <c r="L5484">
        <v>184.0608</v>
      </c>
      <c r="M5484">
        <v>2.8</v>
      </c>
    </row>
    <row r="5485" spans="1:13" x14ac:dyDescent="0.2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2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2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2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2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2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2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2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2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2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2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2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2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2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2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2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2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2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2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2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2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2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2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2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2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2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2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2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2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2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2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2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2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2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2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2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2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2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2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2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2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2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2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2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2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2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2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2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2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2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2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2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2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25">
      <c r="A5538" t="s">
        <v>17</v>
      </c>
      <c r="B5538">
        <v>5537</v>
      </c>
      <c r="C5538" t="s">
        <v>1523</v>
      </c>
      <c r="D5538" t="s">
        <v>48</v>
      </c>
      <c r="E5538">
        <v>2018</v>
      </c>
      <c r="F5538" t="s">
        <v>138</v>
      </c>
      <c r="G5538" t="s">
        <v>14</v>
      </c>
      <c r="H5538" t="s">
        <v>26</v>
      </c>
      <c r="I5538" t="s">
        <v>40</v>
      </c>
      <c r="J5538">
        <v>0</v>
      </c>
      <c r="L5538">
        <v>154.53399999999999</v>
      </c>
      <c r="M5538">
        <v>2.5</v>
      </c>
    </row>
    <row r="5539" spans="1:13" x14ac:dyDescent="0.2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2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2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2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2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2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2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2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2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2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2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2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2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2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2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2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2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2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2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2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2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2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2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2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2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2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2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2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2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2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2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2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2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2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2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2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25">
      <c r="A5575" t="s">
        <v>10</v>
      </c>
      <c r="B5575">
        <v>5574</v>
      </c>
      <c r="C5575" t="s">
        <v>804</v>
      </c>
      <c r="D5575" t="s">
        <v>67</v>
      </c>
      <c r="E5575">
        <v>2018</v>
      </c>
      <c r="F5575" t="s">
        <v>138</v>
      </c>
      <c r="G5575" t="s">
        <v>14</v>
      </c>
      <c r="H5575" t="s">
        <v>26</v>
      </c>
      <c r="I5575" t="s">
        <v>40</v>
      </c>
      <c r="J5575">
        <v>0.29909785900000002</v>
      </c>
      <c r="L5575">
        <v>157.863</v>
      </c>
      <c r="M5575">
        <v>2.4</v>
      </c>
    </row>
    <row r="5576" spans="1:13" x14ac:dyDescent="0.25">
      <c r="A5576" t="s">
        <v>17</v>
      </c>
      <c r="B5576">
        <v>5575</v>
      </c>
      <c r="C5576" t="s">
        <v>392</v>
      </c>
      <c r="D5576" t="s">
        <v>32</v>
      </c>
      <c r="E5576">
        <v>2015</v>
      </c>
      <c r="F5576" t="s">
        <v>33</v>
      </c>
      <c r="G5576" t="s">
        <v>34</v>
      </c>
      <c r="H5576" t="s">
        <v>26</v>
      </c>
      <c r="I5576" t="s">
        <v>16</v>
      </c>
      <c r="J5576">
        <v>0</v>
      </c>
      <c r="K5576">
        <v>7.97</v>
      </c>
      <c r="L5576">
        <v>173.7422</v>
      </c>
      <c r="M5576">
        <v>2.4</v>
      </c>
    </row>
    <row r="5577" spans="1:13" x14ac:dyDescent="0.2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2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2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2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2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2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2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2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2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2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2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2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2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2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2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2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2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2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2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2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2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2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2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2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2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2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2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2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2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2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2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2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2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2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2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2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2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2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2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2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2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25">
      <c r="A5622" t="s">
        <v>10</v>
      </c>
      <c r="B5622">
        <v>5621</v>
      </c>
      <c r="C5622" t="s">
        <v>1533</v>
      </c>
      <c r="D5622" t="s">
        <v>24</v>
      </c>
      <c r="E5622">
        <v>2018</v>
      </c>
      <c r="F5622" t="s">
        <v>45</v>
      </c>
      <c r="G5622" t="s">
        <v>21</v>
      </c>
      <c r="H5622" t="s">
        <v>15</v>
      </c>
      <c r="I5622" t="s">
        <v>46</v>
      </c>
      <c r="J5622">
        <v>0</v>
      </c>
      <c r="L5622">
        <v>37.050600000000003</v>
      </c>
      <c r="M5622">
        <v>2.1</v>
      </c>
    </row>
    <row r="5623" spans="1:13" x14ac:dyDescent="0.2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2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2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2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2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2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2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2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2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2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2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2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2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2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2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2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2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25">
      <c r="A5640" t="s">
        <v>10</v>
      </c>
      <c r="B5640">
        <v>5639</v>
      </c>
      <c r="C5640" t="s">
        <v>595</v>
      </c>
      <c r="D5640" t="s">
        <v>95</v>
      </c>
      <c r="E5640">
        <v>2018</v>
      </c>
      <c r="F5640" t="s">
        <v>138</v>
      </c>
      <c r="G5640" t="s">
        <v>14</v>
      </c>
      <c r="H5640" t="s">
        <v>26</v>
      </c>
      <c r="I5640" t="s">
        <v>40</v>
      </c>
      <c r="J5640">
        <v>0.22460739900000001</v>
      </c>
      <c r="L5640">
        <v>223.1404</v>
      </c>
      <c r="M5640">
        <v>2</v>
      </c>
    </row>
    <row r="5641" spans="1:13" x14ac:dyDescent="0.2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2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2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2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2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2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2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2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2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2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2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2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2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2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2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2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2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2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2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2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2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2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2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2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2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2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2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2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2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2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2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2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2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2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2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2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2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2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2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2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2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2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2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2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2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2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2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2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2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2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2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25">
      <c r="A5692" t="s">
        <v>17</v>
      </c>
      <c r="B5692">
        <v>5691</v>
      </c>
      <c r="C5692" t="s">
        <v>102</v>
      </c>
      <c r="D5692" t="s">
        <v>24</v>
      </c>
      <c r="E5692">
        <v>2018</v>
      </c>
      <c r="F5692" t="s">
        <v>45</v>
      </c>
      <c r="G5692" t="s">
        <v>21</v>
      </c>
      <c r="H5692" t="s">
        <v>15</v>
      </c>
      <c r="I5692" t="s">
        <v>46</v>
      </c>
      <c r="J5692">
        <v>1.6531033000000001E-2</v>
      </c>
      <c r="L5692">
        <v>122.4098</v>
      </c>
      <c r="M5692">
        <v>2</v>
      </c>
    </row>
    <row r="5693" spans="1:13" x14ac:dyDescent="0.2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25">
      <c r="A5694" t="s">
        <v>17</v>
      </c>
      <c r="B5694">
        <v>5693</v>
      </c>
      <c r="C5694" t="s">
        <v>1108</v>
      </c>
      <c r="D5694" t="s">
        <v>12</v>
      </c>
      <c r="E5694">
        <v>2018</v>
      </c>
      <c r="F5694" t="s">
        <v>45</v>
      </c>
      <c r="G5694" t="s">
        <v>21</v>
      </c>
      <c r="H5694" t="s">
        <v>15</v>
      </c>
      <c r="I5694" t="s">
        <v>46</v>
      </c>
      <c r="J5694">
        <v>0.11995987299999999</v>
      </c>
      <c r="L5694">
        <v>45.506</v>
      </c>
      <c r="M5694">
        <v>2</v>
      </c>
    </row>
    <row r="5695" spans="1:13" x14ac:dyDescent="0.2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2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2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2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2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2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2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2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2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25">
      <c r="A5704" t="s">
        <v>10</v>
      </c>
      <c r="B5704">
        <v>5703</v>
      </c>
      <c r="C5704" t="s">
        <v>312</v>
      </c>
      <c r="D5704" t="s">
        <v>28</v>
      </c>
      <c r="E5704">
        <v>2018</v>
      </c>
      <c r="F5704" t="s">
        <v>138</v>
      </c>
      <c r="G5704" t="s">
        <v>14</v>
      </c>
      <c r="H5704" t="s">
        <v>26</v>
      </c>
      <c r="I5704" t="s">
        <v>40</v>
      </c>
      <c r="J5704">
        <v>0.1263349</v>
      </c>
      <c r="L5704">
        <v>184.0924</v>
      </c>
      <c r="M5704">
        <v>1.7</v>
      </c>
    </row>
    <row r="5705" spans="1:13" x14ac:dyDescent="0.2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2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2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2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2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2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2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2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2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2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2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2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2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2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2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2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2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2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2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2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2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2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2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2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2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2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2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2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2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2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2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2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2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2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2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2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2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2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2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2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2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2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2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2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2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2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2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2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2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2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2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2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2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2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2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2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2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2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2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2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2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2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2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2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2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2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2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2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2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2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2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2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2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2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2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2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2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2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2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2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2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2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2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2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2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2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2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2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2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2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2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2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2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2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2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2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2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25">
      <c r="A5802" t="s">
        <v>35</v>
      </c>
      <c r="B5802">
        <v>5801</v>
      </c>
      <c r="C5802" t="s">
        <v>1291</v>
      </c>
      <c r="D5802" t="s">
        <v>48</v>
      </c>
      <c r="E5802">
        <v>2017</v>
      </c>
      <c r="F5802" t="s">
        <v>50</v>
      </c>
      <c r="G5802" t="s">
        <v>34</v>
      </c>
      <c r="H5802" t="s">
        <v>26</v>
      </c>
      <c r="I5802" t="s">
        <v>16</v>
      </c>
      <c r="J5802">
        <v>0</v>
      </c>
      <c r="K5802">
        <v>15</v>
      </c>
      <c r="L5802">
        <v>47.2744</v>
      </c>
      <c r="M5802">
        <v>1</v>
      </c>
    </row>
    <row r="5803" spans="1:13" x14ac:dyDescent="0.2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2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2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2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2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2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2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2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2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2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2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2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2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2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2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2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2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2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2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2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2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2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2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2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2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2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25">
      <c r="A5829" t="s">
        <v>17</v>
      </c>
      <c r="B5829">
        <v>5828</v>
      </c>
      <c r="C5829" t="s">
        <v>459</v>
      </c>
      <c r="D5829" t="s">
        <v>19</v>
      </c>
      <c r="E5829">
        <v>2018</v>
      </c>
      <c r="F5829" t="s">
        <v>45</v>
      </c>
      <c r="G5829" t="s">
        <v>21</v>
      </c>
      <c r="H5829" t="s">
        <v>15</v>
      </c>
      <c r="I5829" t="s">
        <v>46</v>
      </c>
      <c r="J5829">
        <v>1.6956266000000001E-2</v>
      </c>
      <c r="L5829">
        <v>109.3228</v>
      </c>
      <c r="M5829">
        <v>1</v>
      </c>
    </row>
    <row r="5830" spans="1:13" x14ac:dyDescent="0.25">
      <c r="A5830" t="s">
        <v>17</v>
      </c>
      <c r="B5830">
        <v>5829</v>
      </c>
      <c r="C5830" t="s">
        <v>1502</v>
      </c>
      <c r="D5830" t="s">
        <v>95</v>
      </c>
      <c r="E5830">
        <v>2018</v>
      </c>
      <c r="F5830" t="s">
        <v>45</v>
      </c>
      <c r="G5830" t="s">
        <v>21</v>
      </c>
      <c r="H5830" t="s">
        <v>15</v>
      </c>
      <c r="I5830" t="s">
        <v>46</v>
      </c>
      <c r="J5830">
        <v>0</v>
      </c>
      <c r="L5830">
        <v>196.50839999999999</v>
      </c>
      <c r="M5830">
        <v>1</v>
      </c>
    </row>
    <row r="5831" spans="1:13" x14ac:dyDescent="0.25">
      <c r="A5831" t="s">
        <v>17</v>
      </c>
      <c r="B5831">
        <v>5830</v>
      </c>
      <c r="C5831" t="s">
        <v>820</v>
      </c>
      <c r="D5831" t="s">
        <v>12</v>
      </c>
      <c r="E5831">
        <v>2018</v>
      </c>
      <c r="F5831" t="s">
        <v>45</v>
      </c>
      <c r="G5831" t="s">
        <v>21</v>
      </c>
      <c r="H5831" t="s">
        <v>15</v>
      </c>
      <c r="I5831" t="s">
        <v>46</v>
      </c>
      <c r="J5831">
        <v>2.5841875E-2</v>
      </c>
      <c r="L5831">
        <v>120.7414</v>
      </c>
      <c r="M5831">
        <v>1</v>
      </c>
    </row>
    <row r="5832" spans="1:13" x14ac:dyDescent="0.25">
      <c r="A5832" t="s">
        <v>17</v>
      </c>
      <c r="B5832">
        <v>5831</v>
      </c>
      <c r="C5832" t="s">
        <v>235</v>
      </c>
      <c r="D5832" t="s">
        <v>61</v>
      </c>
      <c r="E5832">
        <v>2018</v>
      </c>
      <c r="F5832" t="s">
        <v>45</v>
      </c>
      <c r="G5832" t="s">
        <v>21</v>
      </c>
      <c r="H5832" t="s">
        <v>15</v>
      </c>
      <c r="I5832" t="s">
        <v>46</v>
      </c>
      <c r="J5832">
        <v>0</v>
      </c>
      <c r="L5832">
        <v>171.7422</v>
      </c>
      <c r="M5832">
        <v>1</v>
      </c>
    </row>
    <row r="5833" spans="1:13" x14ac:dyDescent="0.2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2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25">
      <c r="A5835" t="s">
        <v>17</v>
      </c>
      <c r="B5835">
        <v>5834</v>
      </c>
      <c r="C5835" t="s">
        <v>306</v>
      </c>
      <c r="D5835" t="s">
        <v>48</v>
      </c>
      <c r="E5835">
        <v>2018</v>
      </c>
      <c r="F5835" t="s">
        <v>45</v>
      </c>
      <c r="G5835" t="s">
        <v>21</v>
      </c>
      <c r="H5835" t="s">
        <v>15</v>
      </c>
      <c r="I5835" t="s">
        <v>46</v>
      </c>
      <c r="J5835">
        <v>4.9066248E-2</v>
      </c>
      <c r="L5835">
        <v>192.4478</v>
      </c>
      <c r="M5835">
        <v>1</v>
      </c>
    </row>
    <row r="5836" spans="1:13" x14ac:dyDescent="0.2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2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25">
      <c r="A5838" t="s">
        <v>10</v>
      </c>
      <c r="B5838">
        <v>5837</v>
      </c>
      <c r="C5838" t="s">
        <v>190</v>
      </c>
      <c r="D5838" t="s">
        <v>24</v>
      </c>
      <c r="E5838">
        <v>2018</v>
      </c>
      <c r="F5838" t="s">
        <v>45</v>
      </c>
      <c r="G5838" t="s">
        <v>21</v>
      </c>
      <c r="H5838" t="s">
        <v>15</v>
      </c>
      <c r="I5838" t="s">
        <v>46</v>
      </c>
      <c r="J5838">
        <v>4.1370245E-2</v>
      </c>
      <c r="L5838">
        <v>46.2376</v>
      </c>
      <c r="M5838">
        <v>1</v>
      </c>
    </row>
    <row r="5839" spans="1:13" x14ac:dyDescent="0.25">
      <c r="A5839" t="s">
        <v>10</v>
      </c>
      <c r="B5839">
        <v>5838</v>
      </c>
      <c r="C5839" t="s">
        <v>1158</v>
      </c>
      <c r="D5839" t="s">
        <v>12</v>
      </c>
      <c r="E5839">
        <v>2018</v>
      </c>
      <c r="F5839" t="s">
        <v>45</v>
      </c>
      <c r="G5839" t="s">
        <v>21</v>
      </c>
      <c r="H5839" t="s">
        <v>15</v>
      </c>
      <c r="I5839" t="s">
        <v>46</v>
      </c>
      <c r="J5839">
        <v>0</v>
      </c>
      <c r="L5839">
        <v>120.5072</v>
      </c>
      <c r="M5839">
        <v>1</v>
      </c>
    </row>
    <row r="5840" spans="1:13" x14ac:dyDescent="0.2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2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2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2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2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2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2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2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2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2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2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2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2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2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2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2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2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2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2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25">
      <c r="A5859" t="s">
        <v>17</v>
      </c>
      <c r="B5859">
        <v>5858</v>
      </c>
      <c r="C5859" t="s">
        <v>999</v>
      </c>
      <c r="D5859" t="s">
        <v>48</v>
      </c>
      <c r="E5859">
        <v>2018</v>
      </c>
      <c r="F5859" t="s">
        <v>45</v>
      </c>
      <c r="G5859" t="s">
        <v>21</v>
      </c>
      <c r="H5859" t="s">
        <v>15</v>
      </c>
      <c r="I5859" t="s">
        <v>46</v>
      </c>
      <c r="J5859">
        <v>7.1636936999999998E-2</v>
      </c>
      <c r="L5859">
        <v>121.7098</v>
      </c>
      <c r="M5859">
        <v>4</v>
      </c>
    </row>
    <row r="5860" spans="1:13" x14ac:dyDescent="0.2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2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2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2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2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2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2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2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2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2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2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2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2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2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25">
      <c r="A5874" t="s">
        <v>17</v>
      </c>
      <c r="B5874">
        <v>5873</v>
      </c>
      <c r="C5874" t="s">
        <v>1058</v>
      </c>
      <c r="D5874" t="s">
        <v>32</v>
      </c>
      <c r="E5874">
        <v>2018</v>
      </c>
      <c r="F5874" t="s">
        <v>45</v>
      </c>
      <c r="G5874" t="s">
        <v>21</v>
      </c>
      <c r="H5874" t="s">
        <v>15</v>
      </c>
      <c r="I5874" t="s">
        <v>46</v>
      </c>
      <c r="J5874">
        <v>4.1683481000000001E-2</v>
      </c>
      <c r="L5874">
        <v>31.29</v>
      </c>
      <c r="M5874">
        <v>4</v>
      </c>
    </row>
    <row r="5875" spans="1:13" x14ac:dyDescent="0.2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2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2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2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2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2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2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2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2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2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2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2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2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25">
      <c r="A5888" t="s">
        <v>17</v>
      </c>
      <c r="B5888">
        <v>5887</v>
      </c>
      <c r="C5888" t="s">
        <v>172</v>
      </c>
      <c r="D5888" t="s">
        <v>42</v>
      </c>
      <c r="E5888">
        <v>2018</v>
      </c>
      <c r="F5888" t="s">
        <v>45</v>
      </c>
      <c r="G5888" t="s">
        <v>21</v>
      </c>
      <c r="H5888" t="s">
        <v>15</v>
      </c>
      <c r="I5888" t="s">
        <v>46</v>
      </c>
      <c r="J5888">
        <v>1.5611079999999999E-2</v>
      </c>
      <c r="L5888">
        <v>182.5976</v>
      </c>
      <c r="M5888">
        <v>4</v>
      </c>
    </row>
    <row r="5889" spans="1:13" x14ac:dyDescent="0.2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2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2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2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2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2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2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2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2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2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2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2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2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2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2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2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2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2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2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2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2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2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2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2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2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2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2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2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2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2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2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2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2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2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2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2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2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2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2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2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2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2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2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2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2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2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2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2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2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2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25">
      <c r="A5939" t="s">
        <v>10</v>
      </c>
      <c r="B5939">
        <v>5938</v>
      </c>
      <c r="C5939" t="s">
        <v>840</v>
      </c>
      <c r="D5939" t="s">
        <v>48</v>
      </c>
      <c r="E5939">
        <v>2018</v>
      </c>
      <c r="F5939" t="s">
        <v>45</v>
      </c>
      <c r="G5939" t="s">
        <v>21</v>
      </c>
      <c r="H5939" t="s">
        <v>15</v>
      </c>
      <c r="I5939" t="s">
        <v>46</v>
      </c>
      <c r="J5939">
        <v>5.6596985000000002E-2</v>
      </c>
      <c r="L5939">
        <v>230.9984</v>
      </c>
      <c r="M5939">
        <v>4</v>
      </c>
    </row>
    <row r="5940" spans="1:13" x14ac:dyDescent="0.2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2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2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2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2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2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2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25">
      <c r="A5947" t="s">
        <v>17</v>
      </c>
      <c r="B5947">
        <v>5946</v>
      </c>
      <c r="C5947" t="s">
        <v>845</v>
      </c>
      <c r="D5947" t="s">
        <v>67</v>
      </c>
      <c r="E5947">
        <v>2018</v>
      </c>
      <c r="F5947" t="s">
        <v>138</v>
      </c>
      <c r="G5947" t="s">
        <v>14</v>
      </c>
      <c r="H5947" t="s">
        <v>26</v>
      </c>
      <c r="I5947" t="s">
        <v>40</v>
      </c>
      <c r="J5947">
        <v>0.15374138500000001</v>
      </c>
      <c r="L5947">
        <v>182.6292</v>
      </c>
      <c r="M5947">
        <v>4</v>
      </c>
    </row>
    <row r="5948" spans="1:13" x14ac:dyDescent="0.2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2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2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2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25">
      <c r="A5952" t="s">
        <v>10</v>
      </c>
      <c r="B5952">
        <v>5951</v>
      </c>
      <c r="C5952" t="s">
        <v>939</v>
      </c>
      <c r="D5952" t="s">
        <v>24</v>
      </c>
      <c r="E5952">
        <v>2017</v>
      </c>
      <c r="F5952" t="s">
        <v>50</v>
      </c>
      <c r="G5952" t="s">
        <v>34</v>
      </c>
      <c r="H5952" t="s">
        <v>26</v>
      </c>
      <c r="I5952" t="s">
        <v>16</v>
      </c>
      <c r="J5952">
        <v>0</v>
      </c>
      <c r="K5952">
        <v>7.47</v>
      </c>
      <c r="L5952">
        <v>214.3218</v>
      </c>
      <c r="M5952">
        <v>4</v>
      </c>
    </row>
    <row r="5953" spans="1:13" x14ac:dyDescent="0.2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2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2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2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25">
      <c r="A5957" t="s">
        <v>10</v>
      </c>
      <c r="B5957">
        <v>5956</v>
      </c>
      <c r="C5957" t="s">
        <v>1495</v>
      </c>
      <c r="D5957" t="s">
        <v>48</v>
      </c>
      <c r="E5957">
        <v>2018</v>
      </c>
      <c r="F5957" t="s">
        <v>45</v>
      </c>
      <c r="G5957" t="s">
        <v>21</v>
      </c>
      <c r="H5957" t="s">
        <v>15</v>
      </c>
      <c r="I5957" t="s">
        <v>46</v>
      </c>
      <c r="J5957">
        <v>0</v>
      </c>
      <c r="L5957">
        <v>52.666600000000003</v>
      </c>
      <c r="M5957">
        <v>4</v>
      </c>
    </row>
    <row r="5958" spans="1:13" x14ac:dyDescent="0.2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2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2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2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2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25">
      <c r="A5963" t="s">
        <v>17</v>
      </c>
      <c r="B5963">
        <v>5962</v>
      </c>
      <c r="C5963" t="s">
        <v>912</v>
      </c>
      <c r="D5963" t="s">
        <v>61</v>
      </c>
      <c r="E5963">
        <v>2018</v>
      </c>
      <c r="F5963" t="s">
        <v>45</v>
      </c>
      <c r="G5963" t="s">
        <v>21</v>
      </c>
      <c r="H5963" t="s">
        <v>15</v>
      </c>
      <c r="I5963" t="s">
        <v>46</v>
      </c>
      <c r="J5963">
        <v>9.0427268000000005E-2</v>
      </c>
      <c r="L5963">
        <v>126.2336</v>
      </c>
      <c r="M5963">
        <v>4</v>
      </c>
    </row>
    <row r="5964" spans="1:13" x14ac:dyDescent="0.2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2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2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2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2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2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2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2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25">
      <c r="A5972" t="s">
        <v>10</v>
      </c>
      <c r="B5972">
        <v>5971</v>
      </c>
      <c r="C5972" t="s">
        <v>1485</v>
      </c>
      <c r="D5972" t="s">
        <v>48</v>
      </c>
      <c r="E5972">
        <v>2018</v>
      </c>
      <c r="F5972" t="s">
        <v>138</v>
      </c>
      <c r="G5972" t="s">
        <v>14</v>
      </c>
      <c r="H5972" t="s">
        <v>26</v>
      </c>
      <c r="I5972" t="s">
        <v>40</v>
      </c>
      <c r="J5972">
        <v>0.141975462</v>
      </c>
      <c r="L5972">
        <v>49.6008</v>
      </c>
      <c r="M5972">
        <v>4</v>
      </c>
    </row>
    <row r="5973" spans="1:13" x14ac:dyDescent="0.2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2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2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2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2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2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2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2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2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25">
      <c r="A5982" t="s">
        <v>17</v>
      </c>
      <c r="B5982">
        <v>5981</v>
      </c>
      <c r="C5982" t="s">
        <v>1593</v>
      </c>
      <c r="D5982" t="s">
        <v>12</v>
      </c>
      <c r="E5982">
        <v>2018</v>
      </c>
      <c r="F5982" t="s">
        <v>45</v>
      </c>
      <c r="G5982" t="s">
        <v>21</v>
      </c>
      <c r="H5982" t="s">
        <v>15</v>
      </c>
      <c r="I5982" t="s">
        <v>46</v>
      </c>
      <c r="J5982">
        <v>0</v>
      </c>
      <c r="L5982">
        <v>184.72659999999999</v>
      </c>
      <c r="M5982">
        <v>4</v>
      </c>
    </row>
    <row r="5983" spans="1:13" x14ac:dyDescent="0.2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2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2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25">
      <c r="A5986" t="s">
        <v>10</v>
      </c>
      <c r="B5986">
        <v>5985</v>
      </c>
      <c r="C5986" t="s">
        <v>1417</v>
      </c>
      <c r="D5986" t="s">
        <v>12</v>
      </c>
      <c r="E5986">
        <v>2018</v>
      </c>
      <c r="F5986" t="s">
        <v>45</v>
      </c>
      <c r="G5986" t="s">
        <v>21</v>
      </c>
      <c r="H5986" t="s">
        <v>15</v>
      </c>
      <c r="I5986" t="s">
        <v>46</v>
      </c>
      <c r="J5986">
        <v>0.100277876</v>
      </c>
      <c r="L5986">
        <v>196.8768</v>
      </c>
      <c r="M5986">
        <v>4</v>
      </c>
    </row>
    <row r="5987" spans="1:13" x14ac:dyDescent="0.25">
      <c r="A5987" t="s">
        <v>17</v>
      </c>
      <c r="B5987">
        <v>5986</v>
      </c>
      <c r="C5987" t="s">
        <v>1239</v>
      </c>
      <c r="D5987" t="s">
        <v>42</v>
      </c>
      <c r="E5987">
        <v>2015</v>
      </c>
      <c r="F5987" t="s">
        <v>33</v>
      </c>
      <c r="G5987" t="s">
        <v>34</v>
      </c>
      <c r="H5987" t="s">
        <v>15</v>
      </c>
      <c r="I5987" t="s">
        <v>16</v>
      </c>
      <c r="J5987">
        <v>0</v>
      </c>
      <c r="K5987">
        <v>19.2</v>
      </c>
      <c r="L5987">
        <v>127.831</v>
      </c>
      <c r="M5987">
        <v>4</v>
      </c>
    </row>
    <row r="5988" spans="1:13" x14ac:dyDescent="0.2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2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2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2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2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2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2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2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2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2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2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2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2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25">
      <c r="A6001" t="s">
        <v>17</v>
      </c>
      <c r="B6001">
        <v>6000</v>
      </c>
      <c r="C6001" t="s">
        <v>245</v>
      </c>
      <c r="D6001" t="s">
        <v>64</v>
      </c>
      <c r="E6001">
        <v>2018</v>
      </c>
      <c r="F6001" t="s">
        <v>45</v>
      </c>
      <c r="G6001" t="s">
        <v>21</v>
      </c>
      <c r="H6001" t="s">
        <v>15</v>
      </c>
      <c r="I6001" t="s">
        <v>46</v>
      </c>
      <c r="J6001">
        <v>0.11076264199999999</v>
      </c>
      <c r="L6001">
        <v>108.5912</v>
      </c>
      <c r="M6001">
        <v>4</v>
      </c>
    </row>
    <row r="6002" spans="1:13" x14ac:dyDescent="0.2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2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2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2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2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2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2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2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2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2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2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2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2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2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2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2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2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2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2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2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2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2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2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2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2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2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2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2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2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2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2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25">
      <c r="A6033" t="s">
        <v>10</v>
      </c>
      <c r="B6033">
        <v>6032</v>
      </c>
      <c r="C6033" t="s">
        <v>1270</v>
      </c>
      <c r="D6033" t="s">
        <v>24</v>
      </c>
      <c r="E6033">
        <v>2018</v>
      </c>
      <c r="F6033" t="s">
        <v>138</v>
      </c>
      <c r="G6033" t="s">
        <v>14</v>
      </c>
      <c r="H6033" t="s">
        <v>26</v>
      </c>
      <c r="I6033" t="s">
        <v>40</v>
      </c>
      <c r="J6033">
        <v>0</v>
      </c>
      <c r="L6033">
        <v>145.21019999999999</v>
      </c>
      <c r="M6033">
        <v>4</v>
      </c>
    </row>
    <row r="6034" spans="1:13" x14ac:dyDescent="0.2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2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2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2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2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2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2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2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2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2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2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2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2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2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2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2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2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2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2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2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2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25">
      <c r="A6055" t="s">
        <v>10</v>
      </c>
      <c r="B6055">
        <v>6054</v>
      </c>
      <c r="C6055" t="s">
        <v>836</v>
      </c>
      <c r="D6055" t="s">
        <v>12</v>
      </c>
      <c r="E6055">
        <v>2018</v>
      </c>
      <c r="F6055" t="s">
        <v>45</v>
      </c>
      <c r="G6055" t="s">
        <v>21</v>
      </c>
      <c r="H6055" t="s">
        <v>15</v>
      </c>
      <c r="I6055" t="s">
        <v>46</v>
      </c>
      <c r="J6055">
        <v>6.8604502999999997E-2</v>
      </c>
      <c r="L6055">
        <v>197.3768</v>
      </c>
      <c r="M6055">
        <v>4</v>
      </c>
    </row>
    <row r="6056" spans="1:13" x14ac:dyDescent="0.25">
      <c r="A6056" t="s">
        <v>17</v>
      </c>
      <c r="B6056">
        <v>6055</v>
      </c>
      <c r="C6056" t="s">
        <v>687</v>
      </c>
      <c r="D6056" t="s">
        <v>42</v>
      </c>
      <c r="E6056">
        <v>2018</v>
      </c>
      <c r="F6056" t="s">
        <v>45</v>
      </c>
      <c r="G6056" t="s">
        <v>21</v>
      </c>
      <c r="H6056" t="s">
        <v>15</v>
      </c>
      <c r="I6056" t="s">
        <v>46</v>
      </c>
      <c r="J6056">
        <v>3.2948610000000003E-2</v>
      </c>
      <c r="L6056">
        <v>116.8124</v>
      </c>
      <c r="M6056">
        <v>4</v>
      </c>
    </row>
    <row r="6057" spans="1:13" x14ac:dyDescent="0.2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2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2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2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2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2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2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2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2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2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2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2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2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2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2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2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2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2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2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2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2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2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2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2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2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2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2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2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2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25">
      <c r="A6086" t="s">
        <v>17</v>
      </c>
      <c r="B6086">
        <v>6085</v>
      </c>
      <c r="C6086" t="s">
        <v>94</v>
      </c>
      <c r="D6086" t="s">
        <v>95</v>
      </c>
      <c r="E6086">
        <v>2018</v>
      </c>
      <c r="F6086" t="s">
        <v>45</v>
      </c>
      <c r="G6086" t="s">
        <v>21</v>
      </c>
      <c r="H6086" t="s">
        <v>15</v>
      </c>
      <c r="I6086" t="s">
        <v>46</v>
      </c>
      <c r="J6086">
        <v>1.4560297E-2</v>
      </c>
      <c r="L6086">
        <v>81.424999999999997</v>
      </c>
      <c r="M6086">
        <v>4</v>
      </c>
    </row>
    <row r="6087" spans="1:13" x14ac:dyDescent="0.2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2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2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2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2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2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2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2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25">
      <c r="A6095" t="s">
        <v>10</v>
      </c>
      <c r="B6095">
        <v>6094</v>
      </c>
      <c r="C6095" t="s">
        <v>676</v>
      </c>
      <c r="D6095" t="s">
        <v>28</v>
      </c>
      <c r="E6095">
        <v>2018</v>
      </c>
      <c r="F6095" t="s">
        <v>45</v>
      </c>
      <c r="G6095" t="s">
        <v>21</v>
      </c>
      <c r="H6095" t="s">
        <v>15</v>
      </c>
      <c r="I6095" t="s">
        <v>46</v>
      </c>
      <c r="J6095">
        <v>9.0149779999999999E-3</v>
      </c>
      <c r="L6095">
        <v>102.699</v>
      </c>
      <c r="M6095">
        <v>4</v>
      </c>
    </row>
    <row r="6096" spans="1:13" x14ac:dyDescent="0.2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2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2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25">
      <c r="A6099" t="s">
        <v>17</v>
      </c>
      <c r="B6099">
        <v>6098</v>
      </c>
      <c r="C6099" t="s">
        <v>737</v>
      </c>
      <c r="D6099" t="s">
        <v>95</v>
      </c>
      <c r="E6099">
        <v>2018</v>
      </c>
      <c r="F6099" t="s">
        <v>45</v>
      </c>
      <c r="G6099" t="s">
        <v>21</v>
      </c>
      <c r="H6099" t="s">
        <v>15</v>
      </c>
      <c r="I6099" t="s">
        <v>46</v>
      </c>
      <c r="J6099">
        <v>8.0711179999999993E-2</v>
      </c>
      <c r="L6099">
        <v>113.1544</v>
      </c>
      <c r="M6099">
        <v>4</v>
      </c>
    </row>
    <row r="6100" spans="1:13" x14ac:dyDescent="0.2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2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2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2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2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25">
      <c r="A6105" t="s">
        <v>17</v>
      </c>
      <c r="B6105">
        <v>6104</v>
      </c>
      <c r="C6105" t="s">
        <v>460</v>
      </c>
      <c r="D6105" t="s">
        <v>64</v>
      </c>
      <c r="E6105">
        <v>2018</v>
      </c>
      <c r="F6105" t="s">
        <v>45</v>
      </c>
      <c r="G6105" t="s">
        <v>21</v>
      </c>
      <c r="H6105" t="s">
        <v>15</v>
      </c>
      <c r="I6105" t="s">
        <v>46</v>
      </c>
      <c r="J6105">
        <v>4.7008497000000003E-2</v>
      </c>
      <c r="L6105">
        <v>112.0202</v>
      </c>
      <c r="M6105">
        <v>4</v>
      </c>
    </row>
    <row r="6106" spans="1:13" x14ac:dyDescent="0.2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2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2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2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2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2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2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2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2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2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2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2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2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2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2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2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2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2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2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2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2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25">
      <c r="A6127" t="s">
        <v>17</v>
      </c>
      <c r="B6127">
        <v>6126</v>
      </c>
      <c r="C6127" t="s">
        <v>1231</v>
      </c>
      <c r="D6127" t="s">
        <v>95</v>
      </c>
      <c r="E6127">
        <v>2018</v>
      </c>
      <c r="F6127" t="s">
        <v>138</v>
      </c>
      <c r="G6127" t="s">
        <v>14</v>
      </c>
      <c r="H6127" t="s">
        <v>26</v>
      </c>
      <c r="I6127" t="s">
        <v>40</v>
      </c>
      <c r="J6127">
        <v>0</v>
      </c>
      <c r="L6127">
        <v>144.84700000000001</v>
      </c>
      <c r="M6127">
        <v>4</v>
      </c>
    </row>
    <row r="6128" spans="1:13" x14ac:dyDescent="0.2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2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2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2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2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2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25">
      <c r="A6134" t="s">
        <v>17</v>
      </c>
      <c r="B6134">
        <v>6133</v>
      </c>
      <c r="C6134" t="s">
        <v>537</v>
      </c>
      <c r="D6134" t="s">
        <v>28</v>
      </c>
      <c r="E6134">
        <v>2018</v>
      </c>
      <c r="F6134" t="s">
        <v>138</v>
      </c>
      <c r="G6134" t="s">
        <v>14</v>
      </c>
      <c r="H6134" t="s">
        <v>26</v>
      </c>
      <c r="I6134" t="s">
        <v>40</v>
      </c>
      <c r="J6134">
        <v>0.14453827</v>
      </c>
      <c r="L6134">
        <v>180.6002</v>
      </c>
      <c r="M6134">
        <v>4</v>
      </c>
    </row>
    <row r="6135" spans="1:13" x14ac:dyDescent="0.2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2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2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2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2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2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2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2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2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2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2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2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2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2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25">
      <c r="A6149" t="s">
        <v>17</v>
      </c>
      <c r="B6149">
        <v>6148</v>
      </c>
      <c r="C6149" t="s">
        <v>641</v>
      </c>
      <c r="D6149" t="s">
        <v>48</v>
      </c>
      <c r="E6149">
        <v>2018</v>
      </c>
      <c r="F6149" t="s">
        <v>138</v>
      </c>
      <c r="G6149" t="s">
        <v>14</v>
      </c>
      <c r="H6149" t="s">
        <v>26</v>
      </c>
      <c r="I6149" t="s">
        <v>40</v>
      </c>
      <c r="J6149">
        <v>0.16335022099999999</v>
      </c>
      <c r="L6149">
        <v>120.2124</v>
      </c>
      <c r="M6149">
        <v>4</v>
      </c>
    </row>
    <row r="6150" spans="1:13" x14ac:dyDescent="0.2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2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2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2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2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2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2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2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2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2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2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2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2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2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2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2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2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2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2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2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2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2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2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2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2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2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2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2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2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25">
      <c r="A6179" t="s">
        <v>17</v>
      </c>
      <c r="B6179">
        <v>6178</v>
      </c>
      <c r="C6179" t="s">
        <v>164</v>
      </c>
      <c r="D6179" t="s">
        <v>28</v>
      </c>
      <c r="E6179">
        <v>2012</v>
      </c>
      <c r="F6179" t="s">
        <v>13</v>
      </c>
      <c r="G6179" t="s">
        <v>14</v>
      </c>
      <c r="H6179" t="s">
        <v>15</v>
      </c>
      <c r="I6179" t="s">
        <v>16</v>
      </c>
      <c r="J6179">
        <v>0</v>
      </c>
      <c r="K6179">
        <v>7</v>
      </c>
      <c r="L6179">
        <v>105.628</v>
      </c>
      <c r="M6179">
        <v>4</v>
      </c>
    </row>
    <row r="6180" spans="1:13" x14ac:dyDescent="0.2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2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2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2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2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2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2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2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2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2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2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2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2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2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2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2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2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2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2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2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2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2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2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2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2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2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2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2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2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2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2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2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2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2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2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2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2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2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2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2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2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2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2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2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2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2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2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2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2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2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2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2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2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2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2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2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2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2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2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2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2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2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2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2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2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2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2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2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2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2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2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2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2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2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2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2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2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2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2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2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2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2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2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2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2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2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2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2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2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2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2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2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2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2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2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2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2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2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2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2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2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2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2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2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2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2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2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2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2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2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2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2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2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2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2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2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2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2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2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2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2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2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2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2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2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2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2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2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2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2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2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2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2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2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2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2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2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2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2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2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2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2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2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2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2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2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2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2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2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2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2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2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2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2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2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2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2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2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2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2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2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2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2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2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2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2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2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2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2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2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2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2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2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2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2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2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2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2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2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2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2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2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2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2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2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2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2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2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2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2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2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2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2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2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2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2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2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2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2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2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2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2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2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2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2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2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2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2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2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2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2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2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2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2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2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2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2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2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2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2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2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2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2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2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2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2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2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2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2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2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2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2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2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2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2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2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2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2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2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2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2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2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2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2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25">
      <c r="A6425" t="s">
        <v>17</v>
      </c>
      <c r="B6425">
        <v>6424</v>
      </c>
      <c r="C6425" t="s">
        <v>793</v>
      </c>
      <c r="D6425" t="s">
        <v>12</v>
      </c>
      <c r="E6425">
        <v>2018</v>
      </c>
      <c r="F6425" t="s">
        <v>138</v>
      </c>
      <c r="G6425" t="s">
        <v>14</v>
      </c>
      <c r="H6425" t="s">
        <v>26</v>
      </c>
      <c r="I6425" t="s">
        <v>40</v>
      </c>
      <c r="J6425">
        <v>5.4363970999999997E-2</v>
      </c>
      <c r="L6425">
        <v>105.099</v>
      </c>
      <c r="M6425">
        <v>4</v>
      </c>
    </row>
    <row r="6426" spans="1:13" x14ac:dyDescent="0.25">
      <c r="A6426" t="s">
        <v>17</v>
      </c>
      <c r="B6426">
        <v>6425</v>
      </c>
      <c r="C6426" t="s">
        <v>668</v>
      </c>
      <c r="D6426" t="s">
        <v>12</v>
      </c>
      <c r="E6426">
        <v>2018</v>
      </c>
      <c r="F6426" t="s">
        <v>138</v>
      </c>
      <c r="G6426" t="s">
        <v>14</v>
      </c>
      <c r="H6426" t="s">
        <v>26</v>
      </c>
      <c r="I6426" t="s">
        <v>40</v>
      </c>
      <c r="J6426">
        <v>0</v>
      </c>
      <c r="L6426">
        <v>258.39879999999999</v>
      </c>
      <c r="M6426">
        <v>4</v>
      </c>
    </row>
    <row r="6427" spans="1:13" x14ac:dyDescent="0.2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2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2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25">
      <c r="A6430" t="s">
        <v>17</v>
      </c>
      <c r="B6430">
        <v>6429</v>
      </c>
      <c r="C6430" t="s">
        <v>1242</v>
      </c>
      <c r="D6430" t="s">
        <v>32</v>
      </c>
      <c r="E6430">
        <v>2018</v>
      </c>
      <c r="F6430" t="s">
        <v>138</v>
      </c>
      <c r="G6430" t="s">
        <v>14</v>
      </c>
      <c r="H6430" t="s">
        <v>26</v>
      </c>
      <c r="I6430" t="s">
        <v>40</v>
      </c>
      <c r="J6430">
        <v>0</v>
      </c>
      <c r="L6430">
        <v>40.513800000000003</v>
      </c>
      <c r="M6430">
        <v>4</v>
      </c>
    </row>
    <row r="6431" spans="1:13" x14ac:dyDescent="0.2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2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25">
      <c r="A6433" t="s">
        <v>17</v>
      </c>
      <c r="B6433">
        <v>6432</v>
      </c>
      <c r="C6433" t="s">
        <v>1530</v>
      </c>
      <c r="D6433" t="s">
        <v>95</v>
      </c>
      <c r="E6433">
        <v>2018</v>
      </c>
      <c r="F6433" t="s">
        <v>138</v>
      </c>
      <c r="G6433" t="s">
        <v>14</v>
      </c>
      <c r="H6433" t="s">
        <v>26</v>
      </c>
      <c r="I6433" t="s">
        <v>40</v>
      </c>
      <c r="J6433">
        <v>0.14874289600000001</v>
      </c>
      <c r="L6433">
        <v>107.128</v>
      </c>
      <c r="M6433">
        <v>4</v>
      </c>
    </row>
    <row r="6434" spans="1:13" x14ac:dyDescent="0.2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2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2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2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2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2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2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2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2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2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2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2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2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2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2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2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2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25">
      <c r="A6451" t="s">
        <v>17</v>
      </c>
      <c r="B6451">
        <v>6450</v>
      </c>
      <c r="C6451" t="s">
        <v>682</v>
      </c>
      <c r="D6451" t="s">
        <v>67</v>
      </c>
      <c r="E6451">
        <v>2018</v>
      </c>
      <c r="F6451" t="s">
        <v>138</v>
      </c>
      <c r="G6451" t="s">
        <v>14</v>
      </c>
      <c r="H6451" t="s">
        <v>26</v>
      </c>
      <c r="I6451" t="s">
        <v>40</v>
      </c>
      <c r="J6451">
        <v>0.10215795799999999</v>
      </c>
      <c r="L6451">
        <v>145.0128</v>
      </c>
      <c r="M6451">
        <v>4</v>
      </c>
    </row>
    <row r="6452" spans="1:13" x14ac:dyDescent="0.2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2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2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2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2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2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2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2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25">
      <c r="A6460" t="s">
        <v>17</v>
      </c>
      <c r="B6460">
        <v>6459</v>
      </c>
      <c r="C6460" t="s">
        <v>1278</v>
      </c>
      <c r="D6460" t="s">
        <v>24</v>
      </c>
      <c r="E6460">
        <v>2018</v>
      </c>
      <c r="F6460" t="s">
        <v>138</v>
      </c>
      <c r="G6460" t="s">
        <v>14</v>
      </c>
      <c r="H6460" t="s">
        <v>26</v>
      </c>
      <c r="I6460" t="s">
        <v>40</v>
      </c>
      <c r="J6460">
        <v>2.4546148E-2</v>
      </c>
      <c r="L6460">
        <v>34.619</v>
      </c>
      <c r="M6460">
        <v>4</v>
      </c>
    </row>
    <row r="6461" spans="1:13" x14ac:dyDescent="0.2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2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2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2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2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2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2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25">
      <c r="A6468" t="s">
        <v>17</v>
      </c>
      <c r="B6468">
        <v>6467</v>
      </c>
      <c r="C6468" t="s">
        <v>59</v>
      </c>
      <c r="D6468" t="s">
        <v>12</v>
      </c>
      <c r="E6468">
        <v>2018</v>
      </c>
      <c r="F6468" t="s">
        <v>138</v>
      </c>
      <c r="G6468" t="s">
        <v>14</v>
      </c>
      <c r="H6468" t="s">
        <v>26</v>
      </c>
      <c r="I6468" t="s">
        <v>40</v>
      </c>
      <c r="J6468">
        <v>0.32111500999999998</v>
      </c>
      <c r="L6468">
        <v>100.77</v>
      </c>
      <c r="M6468">
        <v>4</v>
      </c>
    </row>
    <row r="6469" spans="1:13" x14ac:dyDescent="0.2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2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2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2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2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2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2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2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25">
      <c r="A6477" t="s">
        <v>17</v>
      </c>
      <c r="B6477">
        <v>6476</v>
      </c>
      <c r="C6477" t="s">
        <v>849</v>
      </c>
      <c r="D6477" t="s">
        <v>42</v>
      </c>
      <c r="E6477">
        <v>2018</v>
      </c>
      <c r="F6477" t="s">
        <v>138</v>
      </c>
      <c r="G6477" t="s">
        <v>14</v>
      </c>
      <c r="H6477" t="s">
        <v>26</v>
      </c>
      <c r="I6477" t="s">
        <v>40</v>
      </c>
      <c r="J6477">
        <v>2.8048877E-2</v>
      </c>
      <c r="L6477">
        <v>106.1964</v>
      </c>
      <c r="M6477">
        <v>4</v>
      </c>
    </row>
    <row r="6478" spans="1:13" x14ac:dyDescent="0.2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25">
      <c r="A6479" t="s">
        <v>17</v>
      </c>
      <c r="B6479">
        <v>6478</v>
      </c>
      <c r="C6479" t="s">
        <v>896</v>
      </c>
      <c r="D6479" t="s">
        <v>42</v>
      </c>
      <c r="E6479">
        <v>2018</v>
      </c>
      <c r="F6479" t="s">
        <v>138</v>
      </c>
      <c r="G6479" t="s">
        <v>14</v>
      </c>
      <c r="H6479" t="s">
        <v>26</v>
      </c>
      <c r="I6479" t="s">
        <v>40</v>
      </c>
      <c r="J6479">
        <v>0.29306613300000001</v>
      </c>
      <c r="L6479">
        <v>177.0712</v>
      </c>
      <c r="M6479">
        <v>4</v>
      </c>
    </row>
    <row r="6480" spans="1:13" x14ac:dyDescent="0.2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25">
      <c r="A6481" t="s">
        <v>17</v>
      </c>
      <c r="B6481">
        <v>6480</v>
      </c>
      <c r="C6481" t="s">
        <v>752</v>
      </c>
      <c r="D6481" t="s">
        <v>42</v>
      </c>
      <c r="E6481">
        <v>2018</v>
      </c>
      <c r="F6481" t="s">
        <v>138</v>
      </c>
      <c r="G6481" t="s">
        <v>14</v>
      </c>
      <c r="H6481" t="s">
        <v>26</v>
      </c>
      <c r="I6481" t="s">
        <v>40</v>
      </c>
      <c r="J6481">
        <v>0.12723424899999999</v>
      </c>
      <c r="L6481">
        <v>158.392</v>
      </c>
      <c r="M6481">
        <v>4</v>
      </c>
    </row>
    <row r="6482" spans="1:13" x14ac:dyDescent="0.25">
      <c r="A6482" t="s">
        <v>17</v>
      </c>
      <c r="B6482">
        <v>6481</v>
      </c>
      <c r="C6482" t="s">
        <v>381</v>
      </c>
      <c r="D6482" t="s">
        <v>42</v>
      </c>
      <c r="E6482">
        <v>2018</v>
      </c>
      <c r="F6482" t="s">
        <v>138</v>
      </c>
      <c r="G6482" t="s">
        <v>14</v>
      </c>
      <c r="H6482" t="s">
        <v>26</v>
      </c>
      <c r="I6482" t="s">
        <v>40</v>
      </c>
      <c r="J6482">
        <v>6.0706748999999997E-2</v>
      </c>
      <c r="L6482">
        <v>127.502</v>
      </c>
      <c r="M6482">
        <v>4</v>
      </c>
    </row>
    <row r="6483" spans="1:13" x14ac:dyDescent="0.2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25">
      <c r="A6484" t="s">
        <v>17</v>
      </c>
      <c r="B6484">
        <v>6483</v>
      </c>
      <c r="C6484" t="s">
        <v>218</v>
      </c>
      <c r="D6484" t="s">
        <v>42</v>
      </c>
      <c r="E6484">
        <v>2018</v>
      </c>
      <c r="F6484" t="s">
        <v>138</v>
      </c>
      <c r="G6484" t="s">
        <v>14</v>
      </c>
      <c r="H6484" t="s">
        <v>26</v>
      </c>
      <c r="I6484" t="s">
        <v>40</v>
      </c>
      <c r="J6484">
        <v>2.5039776E-2</v>
      </c>
      <c r="L6484">
        <v>102.7332</v>
      </c>
      <c r="M6484">
        <v>4</v>
      </c>
    </row>
    <row r="6485" spans="1:13" x14ac:dyDescent="0.2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25">
      <c r="A6486" t="s">
        <v>17</v>
      </c>
      <c r="B6486">
        <v>6485</v>
      </c>
      <c r="C6486" t="s">
        <v>1227</v>
      </c>
      <c r="D6486" t="s">
        <v>42</v>
      </c>
      <c r="E6486">
        <v>2018</v>
      </c>
      <c r="F6486" t="s">
        <v>138</v>
      </c>
      <c r="G6486" t="s">
        <v>14</v>
      </c>
      <c r="H6486" t="s">
        <v>26</v>
      </c>
      <c r="I6486" t="s">
        <v>40</v>
      </c>
      <c r="J6486">
        <v>0.124299531</v>
      </c>
      <c r="L6486">
        <v>73.4696</v>
      </c>
      <c r="M6486">
        <v>4</v>
      </c>
    </row>
    <row r="6487" spans="1:13" x14ac:dyDescent="0.2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2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2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2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2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2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25">
      <c r="A6493" t="s">
        <v>17</v>
      </c>
      <c r="B6493">
        <v>6492</v>
      </c>
      <c r="C6493" t="s">
        <v>53</v>
      </c>
      <c r="D6493" t="s">
        <v>54</v>
      </c>
      <c r="E6493">
        <v>2018</v>
      </c>
      <c r="F6493" t="s">
        <v>138</v>
      </c>
      <c r="G6493" t="s">
        <v>14</v>
      </c>
      <c r="H6493" t="s">
        <v>26</v>
      </c>
      <c r="I6493" t="s">
        <v>40</v>
      </c>
      <c r="J6493">
        <v>5.7933643E-2</v>
      </c>
      <c r="L6493">
        <v>175.1738</v>
      </c>
      <c r="M6493">
        <v>4</v>
      </c>
    </row>
    <row r="6494" spans="1:13" x14ac:dyDescent="0.25">
      <c r="A6494" t="s">
        <v>17</v>
      </c>
      <c r="B6494">
        <v>6493</v>
      </c>
      <c r="C6494" t="s">
        <v>1071</v>
      </c>
      <c r="D6494" t="s">
        <v>54</v>
      </c>
      <c r="E6494">
        <v>2018</v>
      </c>
      <c r="F6494" t="s">
        <v>138</v>
      </c>
      <c r="G6494" t="s">
        <v>14</v>
      </c>
      <c r="H6494" t="s">
        <v>26</v>
      </c>
      <c r="I6494" t="s">
        <v>40</v>
      </c>
      <c r="J6494">
        <v>0.20914265000000001</v>
      </c>
      <c r="L6494">
        <v>190.953</v>
      </c>
      <c r="M6494">
        <v>4</v>
      </c>
    </row>
    <row r="6495" spans="1:13" x14ac:dyDescent="0.25">
      <c r="A6495" t="s">
        <v>17</v>
      </c>
      <c r="B6495">
        <v>6494</v>
      </c>
      <c r="C6495" t="s">
        <v>1369</v>
      </c>
      <c r="D6495" t="s">
        <v>54</v>
      </c>
      <c r="E6495">
        <v>2018</v>
      </c>
      <c r="F6495" t="s">
        <v>138</v>
      </c>
      <c r="G6495" t="s">
        <v>14</v>
      </c>
      <c r="H6495" t="s">
        <v>26</v>
      </c>
      <c r="I6495" t="s">
        <v>40</v>
      </c>
      <c r="J6495">
        <v>0</v>
      </c>
      <c r="L6495">
        <v>196.8426</v>
      </c>
      <c r="M6495">
        <v>4</v>
      </c>
    </row>
    <row r="6496" spans="1:13" x14ac:dyDescent="0.2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25">
      <c r="A6497" t="s">
        <v>17</v>
      </c>
      <c r="B6497">
        <v>6496</v>
      </c>
      <c r="C6497" t="s">
        <v>245</v>
      </c>
      <c r="D6497" t="s">
        <v>64</v>
      </c>
      <c r="E6497">
        <v>2018</v>
      </c>
      <c r="F6497" t="s">
        <v>138</v>
      </c>
      <c r="G6497" t="s">
        <v>14</v>
      </c>
      <c r="H6497" t="s">
        <v>26</v>
      </c>
      <c r="I6497" t="s">
        <v>40</v>
      </c>
      <c r="J6497">
        <v>0.194874778</v>
      </c>
      <c r="L6497">
        <v>110.2912</v>
      </c>
      <c r="M6497">
        <v>4</v>
      </c>
    </row>
    <row r="6498" spans="1:13" x14ac:dyDescent="0.2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25">
      <c r="A6499" t="s">
        <v>17</v>
      </c>
      <c r="B6499">
        <v>6498</v>
      </c>
      <c r="C6499" t="s">
        <v>1404</v>
      </c>
      <c r="D6499" t="s">
        <v>48</v>
      </c>
      <c r="E6499">
        <v>2018</v>
      </c>
      <c r="F6499" t="s">
        <v>138</v>
      </c>
      <c r="G6499" t="s">
        <v>14</v>
      </c>
      <c r="H6499" t="s">
        <v>26</v>
      </c>
      <c r="I6499" t="s">
        <v>40</v>
      </c>
      <c r="J6499">
        <v>0.10391811300000001</v>
      </c>
      <c r="L6499">
        <v>100.67</v>
      </c>
      <c r="M6499">
        <v>4</v>
      </c>
    </row>
    <row r="6500" spans="1:13" x14ac:dyDescent="0.2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25">
      <c r="A6501" t="s">
        <v>17</v>
      </c>
      <c r="B6501">
        <v>6500</v>
      </c>
      <c r="C6501" t="s">
        <v>179</v>
      </c>
      <c r="D6501" t="s">
        <v>48</v>
      </c>
      <c r="E6501">
        <v>2018</v>
      </c>
      <c r="F6501" t="s">
        <v>138</v>
      </c>
      <c r="G6501" t="s">
        <v>14</v>
      </c>
      <c r="H6501" t="s">
        <v>26</v>
      </c>
      <c r="I6501" t="s">
        <v>40</v>
      </c>
      <c r="J6501">
        <v>0.13456428400000001</v>
      </c>
      <c r="L6501">
        <v>159.8236</v>
      </c>
      <c r="M6501">
        <v>4</v>
      </c>
    </row>
    <row r="6502" spans="1:13" x14ac:dyDescent="0.25">
      <c r="A6502" t="s">
        <v>17</v>
      </c>
      <c r="B6502">
        <v>6501</v>
      </c>
      <c r="C6502" t="s">
        <v>1354</v>
      </c>
      <c r="D6502" t="s">
        <v>48</v>
      </c>
      <c r="E6502">
        <v>2018</v>
      </c>
      <c r="F6502" t="s">
        <v>138</v>
      </c>
      <c r="G6502" t="s">
        <v>14</v>
      </c>
      <c r="H6502" t="s">
        <v>26</v>
      </c>
      <c r="I6502" t="s">
        <v>40</v>
      </c>
      <c r="J6502">
        <v>9.4957079E-2</v>
      </c>
      <c r="L6502">
        <v>143.5154</v>
      </c>
      <c r="M6502">
        <v>4</v>
      </c>
    </row>
    <row r="6503" spans="1:13" x14ac:dyDescent="0.2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25">
      <c r="A6504" t="s">
        <v>17</v>
      </c>
      <c r="B6504">
        <v>6503</v>
      </c>
      <c r="C6504" t="s">
        <v>933</v>
      </c>
      <c r="D6504" t="s">
        <v>48</v>
      </c>
      <c r="E6504">
        <v>2018</v>
      </c>
      <c r="F6504" t="s">
        <v>138</v>
      </c>
      <c r="G6504" t="s">
        <v>14</v>
      </c>
      <c r="H6504" t="s">
        <v>26</v>
      </c>
      <c r="I6504" t="s">
        <v>40</v>
      </c>
      <c r="J6504">
        <v>0.23661675400000001</v>
      </c>
      <c r="L6504">
        <v>217.6482</v>
      </c>
      <c r="M6504">
        <v>4</v>
      </c>
    </row>
    <row r="6505" spans="1:13" x14ac:dyDescent="0.2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2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25">
      <c r="A6507" t="s">
        <v>17</v>
      </c>
      <c r="B6507">
        <v>6506</v>
      </c>
      <c r="C6507" t="s">
        <v>389</v>
      </c>
      <c r="D6507" t="s">
        <v>48</v>
      </c>
      <c r="E6507">
        <v>2018</v>
      </c>
      <c r="F6507" t="s">
        <v>138</v>
      </c>
      <c r="G6507" t="s">
        <v>14</v>
      </c>
      <c r="H6507" t="s">
        <v>26</v>
      </c>
      <c r="I6507" t="s">
        <v>40</v>
      </c>
      <c r="J6507">
        <v>0.117091213</v>
      </c>
      <c r="L6507">
        <v>197.9084</v>
      </c>
      <c r="M6507">
        <v>4</v>
      </c>
    </row>
    <row r="6508" spans="1:13" x14ac:dyDescent="0.2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2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25">
      <c r="A6510" t="s">
        <v>17</v>
      </c>
      <c r="B6510">
        <v>6509</v>
      </c>
      <c r="C6510" t="s">
        <v>800</v>
      </c>
      <c r="D6510" t="s">
        <v>32</v>
      </c>
      <c r="E6510">
        <v>2018</v>
      </c>
      <c r="F6510" t="s">
        <v>138</v>
      </c>
      <c r="G6510" t="s">
        <v>14</v>
      </c>
      <c r="H6510" t="s">
        <v>26</v>
      </c>
      <c r="I6510" t="s">
        <v>40</v>
      </c>
      <c r="J6510">
        <v>0.16496634499999999</v>
      </c>
      <c r="L6510">
        <v>189.4872</v>
      </c>
      <c r="M6510">
        <v>4</v>
      </c>
    </row>
    <row r="6511" spans="1:13" x14ac:dyDescent="0.2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2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25">
      <c r="A6513" t="s">
        <v>17</v>
      </c>
      <c r="B6513">
        <v>6512</v>
      </c>
      <c r="C6513" t="s">
        <v>221</v>
      </c>
      <c r="D6513" t="s">
        <v>32</v>
      </c>
      <c r="E6513">
        <v>2018</v>
      </c>
      <c r="F6513" t="s">
        <v>138</v>
      </c>
      <c r="G6513" t="s">
        <v>14</v>
      </c>
      <c r="H6513" t="s">
        <v>26</v>
      </c>
      <c r="I6513" t="s">
        <v>40</v>
      </c>
      <c r="J6513">
        <v>7.7046505000000001E-2</v>
      </c>
      <c r="L6513">
        <v>189.453</v>
      </c>
      <c r="M6513">
        <v>4</v>
      </c>
    </row>
    <row r="6514" spans="1:13" x14ac:dyDescent="0.25">
      <c r="A6514" t="s">
        <v>10</v>
      </c>
      <c r="B6514">
        <v>6513</v>
      </c>
      <c r="C6514" t="s">
        <v>335</v>
      </c>
      <c r="D6514" t="s">
        <v>95</v>
      </c>
      <c r="E6514">
        <v>2018</v>
      </c>
      <c r="F6514" t="s">
        <v>138</v>
      </c>
      <c r="G6514" t="s">
        <v>14</v>
      </c>
      <c r="H6514" t="s">
        <v>26</v>
      </c>
      <c r="I6514" t="s">
        <v>40</v>
      </c>
      <c r="J6514">
        <v>0.2004264</v>
      </c>
      <c r="L6514">
        <v>88.851399999999998</v>
      </c>
      <c r="M6514">
        <v>4</v>
      </c>
    </row>
    <row r="6515" spans="1:13" x14ac:dyDescent="0.25">
      <c r="A6515" t="s">
        <v>10</v>
      </c>
      <c r="B6515">
        <v>6514</v>
      </c>
      <c r="C6515" t="s">
        <v>431</v>
      </c>
      <c r="D6515" t="s">
        <v>95</v>
      </c>
      <c r="E6515">
        <v>2018</v>
      </c>
      <c r="F6515" t="s">
        <v>138</v>
      </c>
      <c r="G6515" t="s">
        <v>14</v>
      </c>
      <c r="H6515" t="s">
        <v>26</v>
      </c>
      <c r="I6515" t="s">
        <v>40</v>
      </c>
      <c r="J6515">
        <v>0</v>
      </c>
      <c r="L6515">
        <v>38.184800000000003</v>
      </c>
      <c r="M6515">
        <v>4</v>
      </c>
    </row>
    <row r="6516" spans="1:13" x14ac:dyDescent="0.25">
      <c r="A6516" t="s">
        <v>10</v>
      </c>
      <c r="B6516">
        <v>6515</v>
      </c>
      <c r="C6516" t="s">
        <v>1603</v>
      </c>
      <c r="D6516" t="s">
        <v>95</v>
      </c>
      <c r="E6516">
        <v>2018</v>
      </c>
      <c r="F6516" t="s">
        <v>138</v>
      </c>
      <c r="G6516" t="s">
        <v>14</v>
      </c>
      <c r="H6516" t="s">
        <v>26</v>
      </c>
      <c r="I6516" t="s">
        <v>40</v>
      </c>
      <c r="J6516">
        <v>0.191500528</v>
      </c>
      <c r="L6516">
        <v>121.2098</v>
      </c>
      <c r="M6516">
        <v>4</v>
      </c>
    </row>
    <row r="6517" spans="1:13" x14ac:dyDescent="0.2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25">
      <c r="A6518" t="s">
        <v>10</v>
      </c>
      <c r="B6518">
        <v>6517</v>
      </c>
      <c r="C6518" t="s">
        <v>904</v>
      </c>
      <c r="D6518" t="s">
        <v>95</v>
      </c>
      <c r="E6518">
        <v>2018</v>
      </c>
      <c r="F6518" t="s">
        <v>138</v>
      </c>
      <c r="G6518" t="s">
        <v>14</v>
      </c>
      <c r="H6518" t="s">
        <v>26</v>
      </c>
      <c r="I6518" t="s">
        <v>40</v>
      </c>
      <c r="J6518">
        <v>0.18212836299999999</v>
      </c>
      <c r="L6518">
        <v>165.65</v>
      </c>
      <c r="M6518">
        <v>4</v>
      </c>
    </row>
    <row r="6519" spans="1:13" x14ac:dyDescent="0.2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25">
      <c r="A6520" t="s">
        <v>10</v>
      </c>
      <c r="B6520">
        <v>6519</v>
      </c>
      <c r="C6520" t="s">
        <v>936</v>
      </c>
      <c r="D6520" t="s">
        <v>57</v>
      </c>
      <c r="E6520">
        <v>2018</v>
      </c>
      <c r="F6520" t="s">
        <v>138</v>
      </c>
      <c r="G6520" t="s">
        <v>14</v>
      </c>
      <c r="H6520" t="s">
        <v>26</v>
      </c>
      <c r="I6520" t="s">
        <v>40</v>
      </c>
      <c r="J6520">
        <v>7.6851759000000006E-2</v>
      </c>
      <c r="L6520">
        <v>111.857</v>
      </c>
      <c r="M6520">
        <v>4</v>
      </c>
    </row>
    <row r="6521" spans="1:13" x14ac:dyDescent="0.2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2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2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25">
      <c r="A6524" t="s">
        <v>10</v>
      </c>
      <c r="B6524">
        <v>6523</v>
      </c>
      <c r="C6524" t="s">
        <v>423</v>
      </c>
      <c r="D6524" t="s">
        <v>28</v>
      </c>
      <c r="E6524">
        <v>2018</v>
      </c>
      <c r="F6524" t="s">
        <v>138</v>
      </c>
      <c r="G6524" t="s">
        <v>14</v>
      </c>
      <c r="H6524" t="s">
        <v>26</v>
      </c>
      <c r="I6524" t="s">
        <v>40</v>
      </c>
      <c r="J6524">
        <v>0</v>
      </c>
      <c r="L6524">
        <v>92.311999999999998</v>
      </c>
      <c r="M6524">
        <v>4</v>
      </c>
    </row>
    <row r="6525" spans="1:13" x14ac:dyDescent="0.2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25">
      <c r="A6526" t="s">
        <v>10</v>
      </c>
      <c r="B6526">
        <v>6525</v>
      </c>
      <c r="C6526" t="s">
        <v>677</v>
      </c>
      <c r="D6526" t="s">
        <v>28</v>
      </c>
      <c r="E6526">
        <v>2018</v>
      </c>
      <c r="F6526" t="s">
        <v>138</v>
      </c>
      <c r="G6526" t="s">
        <v>14</v>
      </c>
      <c r="H6526" t="s">
        <v>26</v>
      </c>
      <c r="I6526" t="s">
        <v>40</v>
      </c>
      <c r="J6526">
        <v>0</v>
      </c>
      <c r="L6526">
        <v>78.896000000000001</v>
      </c>
      <c r="M6526">
        <v>4</v>
      </c>
    </row>
    <row r="6527" spans="1:13" x14ac:dyDescent="0.2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2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2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2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2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2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25">
      <c r="A6533" t="s">
        <v>10</v>
      </c>
      <c r="B6533">
        <v>6532</v>
      </c>
      <c r="C6533" t="s">
        <v>398</v>
      </c>
      <c r="D6533" t="s">
        <v>24</v>
      </c>
      <c r="E6533">
        <v>2018</v>
      </c>
      <c r="F6533" t="s">
        <v>138</v>
      </c>
      <c r="G6533" t="s">
        <v>14</v>
      </c>
      <c r="H6533" t="s">
        <v>26</v>
      </c>
      <c r="I6533" t="s">
        <v>40</v>
      </c>
      <c r="J6533">
        <v>1.9912605999999999E-2</v>
      </c>
      <c r="L6533">
        <v>91.0488</v>
      </c>
      <c r="M6533">
        <v>4</v>
      </c>
    </row>
    <row r="6534" spans="1:13" x14ac:dyDescent="0.2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25">
      <c r="A6535" t="s">
        <v>10</v>
      </c>
      <c r="B6535">
        <v>6534</v>
      </c>
      <c r="C6535" t="s">
        <v>1493</v>
      </c>
      <c r="D6535" t="s">
        <v>24</v>
      </c>
      <c r="E6535">
        <v>2018</v>
      </c>
      <c r="F6535" t="s">
        <v>138</v>
      </c>
      <c r="G6535" t="s">
        <v>14</v>
      </c>
      <c r="H6535" t="s">
        <v>26</v>
      </c>
      <c r="I6535" t="s">
        <v>40</v>
      </c>
      <c r="J6535">
        <v>0</v>
      </c>
      <c r="L6535">
        <v>230.0668</v>
      </c>
      <c r="M6535">
        <v>4</v>
      </c>
    </row>
    <row r="6536" spans="1:13" x14ac:dyDescent="0.2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2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2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2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2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2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25">
      <c r="A6542" t="s">
        <v>10</v>
      </c>
      <c r="B6542">
        <v>6541</v>
      </c>
      <c r="C6542" t="s">
        <v>1520</v>
      </c>
      <c r="D6542" t="s">
        <v>12</v>
      </c>
      <c r="E6542">
        <v>2018</v>
      </c>
      <c r="F6542" t="s">
        <v>138</v>
      </c>
      <c r="G6542" t="s">
        <v>14</v>
      </c>
      <c r="H6542" t="s">
        <v>26</v>
      </c>
      <c r="I6542" t="s">
        <v>40</v>
      </c>
      <c r="J6542">
        <v>0.214423791</v>
      </c>
      <c r="L6542">
        <v>111.6544</v>
      </c>
      <c r="M6542">
        <v>4</v>
      </c>
    </row>
    <row r="6543" spans="1:13" x14ac:dyDescent="0.2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2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2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2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2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2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25">
      <c r="A6549" t="s">
        <v>10</v>
      </c>
      <c r="B6549">
        <v>6548</v>
      </c>
      <c r="C6549" t="s">
        <v>400</v>
      </c>
      <c r="D6549" t="s">
        <v>12</v>
      </c>
      <c r="E6549">
        <v>2018</v>
      </c>
      <c r="F6549" t="s">
        <v>138</v>
      </c>
      <c r="G6549" t="s">
        <v>14</v>
      </c>
      <c r="H6549" t="s">
        <v>26</v>
      </c>
      <c r="I6549" t="s">
        <v>40</v>
      </c>
      <c r="J6549">
        <v>0</v>
      </c>
      <c r="L6549">
        <v>234.79580000000001</v>
      </c>
      <c r="M6549">
        <v>4</v>
      </c>
    </row>
    <row r="6550" spans="1:13" x14ac:dyDescent="0.2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2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25">
      <c r="A6552" t="s">
        <v>10</v>
      </c>
      <c r="B6552">
        <v>6551</v>
      </c>
      <c r="C6552" t="s">
        <v>1013</v>
      </c>
      <c r="D6552" t="s">
        <v>54</v>
      </c>
      <c r="E6552">
        <v>2018</v>
      </c>
      <c r="F6552" t="s">
        <v>138</v>
      </c>
      <c r="G6552" t="s">
        <v>14</v>
      </c>
      <c r="H6552" t="s">
        <v>26</v>
      </c>
      <c r="I6552" t="s">
        <v>40</v>
      </c>
      <c r="J6552">
        <v>0.277459381</v>
      </c>
      <c r="L6552">
        <v>156.3946</v>
      </c>
      <c r="M6552">
        <v>4</v>
      </c>
    </row>
    <row r="6553" spans="1:13" x14ac:dyDescent="0.2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2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2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2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25">
      <c r="A6557" t="s">
        <v>10</v>
      </c>
      <c r="B6557">
        <v>6556</v>
      </c>
      <c r="C6557" t="s">
        <v>1335</v>
      </c>
      <c r="D6557" t="s">
        <v>54</v>
      </c>
      <c r="E6557">
        <v>2018</v>
      </c>
      <c r="F6557" t="s">
        <v>138</v>
      </c>
      <c r="G6557" t="s">
        <v>14</v>
      </c>
      <c r="H6557" t="s">
        <v>26</v>
      </c>
      <c r="I6557" t="s">
        <v>40</v>
      </c>
      <c r="J6557">
        <v>1.9117392E-2</v>
      </c>
      <c r="L6557">
        <v>110.6544</v>
      </c>
      <c r="M6557">
        <v>4</v>
      </c>
    </row>
    <row r="6558" spans="1:13" x14ac:dyDescent="0.2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25">
      <c r="A6559" t="s">
        <v>10</v>
      </c>
      <c r="B6559">
        <v>6558</v>
      </c>
      <c r="C6559" t="s">
        <v>193</v>
      </c>
      <c r="D6559" t="s">
        <v>153</v>
      </c>
      <c r="E6559">
        <v>2018</v>
      </c>
      <c r="F6559" t="s">
        <v>138</v>
      </c>
      <c r="G6559" t="s">
        <v>14</v>
      </c>
      <c r="H6559" t="s">
        <v>26</v>
      </c>
      <c r="I6559" t="s">
        <v>40</v>
      </c>
      <c r="J6559">
        <v>0.256152243</v>
      </c>
      <c r="L6559">
        <v>151.005</v>
      </c>
      <c r="M6559">
        <v>4</v>
      </c>
    </row>
    <row r="6560" spans="1:13" x14ac:dyDescent="0.2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25">
      <c r="A6561" t="s">
        <v>10</v>
      </c>
      <c r="B6561">
        <v>6560</v>
      </c>
      <c r="C6561" t="s">
        <v>192</v>
      </c>
      <c r="D6561" t="s">
        <v>153</v>
      </c>
      <c r="E6561">
        <v>2018</v>
      </c>
      <c r="F6561" t="s">
        <v>138</v>
      </c>
      <c r="G6561" t="s">
        <v>14</v>
      </c>
      <c r="H6561" t="s">
        <v>26</v>
      </c>
      <c r="I6561" t="s">
        <v>40</v>
      </c>
      <c r="J6561">
        <v>0</v>
      </c>
      <c r="L6561">
        <v>184.35820000000001</v>
      </c>
      <c r="M6561">
        <v>4</v>
      </c>
    </row>
    <row r="6562" spans="1:13" x14ac:dyDescent="0.2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2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2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2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2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2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2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25">
      <c r="A6569" t="s">
        <v>10</v>
      </c>
      <c r="B6569">
        <v>6568</v>
      </c>
      <c r="C6569" t="s">
        <v>960</v>
      </c>
      <c r="D6569" t="s">
        <v>32</v>
      </c>
      <c r="E6569">
        <v>2018</v>
      </c>
      <c r="F6569" t="s">
        <v>138</v>
      </c>
      <c r="G6569" t="s">
        <v>14</v>
      </c>
      <c r="H6569" t="s">
        <v>26</v>
      </c>
      <c r="I6569" t="s">
        <v>40</v>
      </c>
      <c r="J6569">
        <v>0.13511877</v>
      </c>
      <c r="L6569">
        <v>232.9958</v>
      </c>
      <c r="M6569">
        <v>4</v>
      </c>
    </row>
    <row r="6570" spans="1:13" x14ac:dyDescent="0.2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25">
      <c r="A6571" t="s">
        <v>35</v>
      </c>
      <c r="B6571">
        <v>6570</v>
      </c>
      <c r="C6571" t="s">
        <v>828</v>
      </c>
      <c r="D6571" t="s">
        <v>95</v>
      </c>
      <c r="E6571">
        <v>2018</v>
      </c>
      <c r="F6571" t="s">
        <v>138</v>
      </c>
      <c r="G6571" t="s">
        <v>14</v>
      </c>
      <c r="H6571" t="s">
        <v>26</v>
      </c>
      <c r="I6571" t="s">
        <v>40</v>
      </c>
      <c r="J6571">
        <v>0.13299549399999999</v>
      </c>
      <c r="L6571">
        <v>113.5544</v>
      </c>
      <c r="M6571">
        <v>4</v>
      </c>
    </row>
    <row r="6572" spans="1:13" x14ac:dyDescent="0.2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2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2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2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2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2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2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2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2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2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2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2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2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2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2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2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2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2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2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2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2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2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2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2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25">
      <c r="A6596" t="s">
        <v>17</v>
      </c>
      <c r="B6596">
        <v>6595</v>
      </c>
      <c r="C6596" t="s">
        <v>704</v>
      </c>
      <c r="D6596" t="s">
        <v>57</v>
      </c>
      <c r="E6596">
        <v>2016</v>
      </c>
      <c r="F6596" t="s">
        <v>25</v>
      </c>
      <c r="G6596" t="s">
        <v>14</v>
      </c>
      <c r="H6596" t="s">
        <v>26</v>
      </c>
      <c r="I6596" t="s">
        <v>16</v>
      </c>
      <c r="J6596">
        <v>0</v>
      </c>
      <c r="K6596">
        <v>6.44</v>
      </c>
      <c r="L6596">
        <v>98.27</v>
      </c>
      <c r="M6596">
        <v>4</v>
      </c>
    </row>
    <row r="6597" spans="1:13" x14ac:dyDescent="0.2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2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2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2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2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2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2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2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2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2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2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2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2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2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2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2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2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2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2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2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2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2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2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25">
      <c r="A6620" t="s">
        <v>17</v>
      </c>
      <c r="B6620">
        <v>6619</v>
      </c>
      <c r="C6620" t="s">
        <v>1107</v>
      </c>
      <c r="D6620" t="s">
        <v>24</v>
      </c>
      <c r="E6620">
        <v>2016</v>
      </c>
      <c r="F6620" t="s">
        <v>25</v>
      </c>
      <c r="G6620" t="s">
        <v>14</v>
      </c>
      <c r="H6620" t="s">
        <v>26</v>
      </c>
      <c r="I6620" t="s">
        <v>16</v>
      </c>
      <c r="J6620">
        <v>0</v>
      </c>
      <c r="K6620">
        <v>5.88</v>
      </c>
      <c r="L6620">
        <v>154.2998</v>
      </c>
      <c r="M6620">
        <v>4</v>
      </c>
    </row>
    <row r="6621" spans="1:13" x14ac:dyDescent="0.2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2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2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2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2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2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2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2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2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2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2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2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2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2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2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2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2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2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2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2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2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2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2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2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2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2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2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2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2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2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2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2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2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2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2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2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2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2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25">
      <c r="A6659" t="s">
        <v>17</v>
      </c>
      <c r="B6659">
        <v>6658</v>
      </c>
      <c r="C6659" t="s">
        <v>858</v>
      </c>
      <c r="D6659" t="s">
        <v>61</v>
      </c>
      <c r="E6659">
        <v>2016</v>
      </c>
      <c r="F6659" t="s">
        <v>25</v>
      </c>
      <c r="G6659" t="s">
        <v>14</v>
      </c>
      <c r="H6659" t="s">
        <v>26</v>
      </c>
      <c r="I6659" t="s">
        <v>16</v>
      </c>
      <c r="J6659">
        <v>0</v>
      </c>
      <c r="K6659">
        <v>10.195</v>
      </c>
      <c r="L6659">
        <v>114.086</v>
      </c>
      <c r="M6659">
        <v>4</v>
      </c>
    </row>
    <row r="6660" spans="1:13" x14ac:dyDescent="0.2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2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2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2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2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2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2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2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2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2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2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2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2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2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2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2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2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2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2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2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2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2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2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2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2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2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2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2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2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2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2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2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2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2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2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2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2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2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2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2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2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25">
      <c r="A6701" t="s">
        <v>17</v>
      </c>
      <c r="B6701">
        <v>6700</v>
      </c>
      <c r="C6701" t="s">
        <v>383</v>
      </c>
      <c r="D6701" t="s">
        <v>54</v>
      </c>
      <c r="E6701">
        <v>2016</v>
      </c>
      <c r="F6701" t="s">
        <v>25</v>
      </c>
      <c r="G6701" t="s">
        <v>14</v>
      </c>
      <c r="H6701" t="s">
        <v>26</v>
      </c>
      <c r="I6701" t="s">
        <v>16</v>
      </c>
      <c r="J6701">
        <v>0</v>
      </c>
      <c r="K6701">
        <v>12.65</v>
      </c>
      <c r="L6701">
        <v>107.8938</v>
      </c>
      <c r="M6701">
        <v>4</v>
      </c>
    </row>
    <row r="6702" spans="1:13" x14ac:dyDescent="0.2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2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2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2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2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2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2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2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2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2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2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2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2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2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2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2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2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2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2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2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2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2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2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2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2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2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2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2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2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2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2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2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2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2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2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2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2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2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2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2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2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2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2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2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2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2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2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2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2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2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2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2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2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2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2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2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2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2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2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2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2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2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2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2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2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2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2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2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2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2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2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2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2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2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2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2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2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2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2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2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2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2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2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2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2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2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2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2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2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2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2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2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2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2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2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2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2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2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2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2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2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2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2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2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2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2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2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2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2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2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2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2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2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2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2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2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2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2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2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2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2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2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2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2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2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2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2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2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2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2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2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2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2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2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2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2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2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2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2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25">
      <c r="A6842" t="s">
        <v>17</v>
      </c>
      <c r="B6842">
        <v>6841</v>
      </c>
      <c r="C6842" t="s">
        <v>1353</v>
      </c>
      <c r="D6842" t="s">
        <v>48</v>
      </c>
      <c r="E6842">
        <v>2020</v>
      </c>
      <c r="F6842" t="s">
        <v>37</v>
      </c>
      <c r="G6842" t="s">
        <v>34</v>
      </c>
      <c r="H6842" t="s">
        <v>15</v>
      </c>
      <c r="I6842" t="s">
        <v>16</v>
      </c>
      <c r="J6842">
        <v>0</v>
      </c>
      <c r="K6842">
        <v>18.5</v>
      </c>
      <c r="L6842">
        <v>119.8124</v>
      </c>
      <c r="M6842">
        <v>4</v>
      </c>
    </row>
    <row r="6843" spans="1:13" x14ac:dyDescent="0.2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2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2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2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2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2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2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2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2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2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2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2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2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2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2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2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2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2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2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2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2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2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2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2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2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2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2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2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2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2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2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2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2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2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2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2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2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2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2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2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2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2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2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2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2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2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2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2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2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2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2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2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2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2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2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2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2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2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2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2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2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2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2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2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2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2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2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2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2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2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2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2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25">
      <c r="A6915" t="s">
        <v>17</v>
      </c>
      <c r="B6915">
        <v>6914</v>
      </c>
      <c r="C6915" t="s">
        <v>1326</v>
      </c>
      <c r="D6915" t="s">
        <v>61</v>
      </c>
      <c r="E6915">
        <v>2015</v>
      </c>
      <c r="F6915" t="s">
        <v>33</v>
      </c>
      <c r="G6915" t="s">
        <v>34</v>
      </c>
      <c r="H6915" t="s">
        <v>15</v>
      </c>
      <c r="I6915" t="s">
        <v>16</v>
      </c>
      <c r="J6915">
        <v>0</v>
      </c>
      <c r="K6915">
        <v>9.5</v>
      </c>
      <c r="L6915">
        <v>190.9872</v>
      </c>
      <c r="M6915">
        <v>4</v>
      </c>
    </row>
    <row r="6916" spans="1:13" x14ac:dyDescent="0.2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2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2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2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2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2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2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2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2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2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2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2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2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2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2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2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2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2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2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2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2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2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2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2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2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2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2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2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2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2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2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2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2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2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2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2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2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2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2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2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2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2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2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2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2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2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2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2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2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2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2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2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2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2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2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2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2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2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2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2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2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2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2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2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2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2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2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2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2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2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2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2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2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2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2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2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2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2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2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2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2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2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2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2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2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2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2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2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2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2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2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2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2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2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2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2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2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2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2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2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2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2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2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2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2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2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2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2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2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2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2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2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2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2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2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2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2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2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2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2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2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2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2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2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2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2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2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2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2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2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2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2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2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2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2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2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2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2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2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2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2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2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2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2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2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2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2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2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2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2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2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2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2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2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2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2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2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2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2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2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2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2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2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2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2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2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2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2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2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2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2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2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2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2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2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2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2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2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2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2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2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2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2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2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2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2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2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2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2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2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2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2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2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2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2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2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2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2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2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2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2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2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2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2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2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2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2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2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2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2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2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2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2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2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2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2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2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2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2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2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2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2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2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2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2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2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2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2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2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2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2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2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2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2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2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25">
      <c r="A7151" t="s">
        <v>17</v>
      </c>
      <c r="B7151">
        <v>7150</v>
      </c>
      <c r="C7151" t="s">
        <v>1073</v>
      </c>
      <c r="D7151" t="s">
        <v>32</v>
      </c>
      <c r="E7151">
        <v>2020</v>
      </c>
      <c r="F7151" t="s">
        <v>37</v>
      </c>
      <c r="G7151" t="s">
        <v>34</v>
      </c>
      <c r="H7151" t="s">
        <v>30</v>
      </c>
      <c r="I7151" t="s">
        <v>16</v>
      </c>
      <c r="J7151">
        <v>0</v>
      </c>
      <c r="K7151">
        <v>8.43</v>
      </c>
      <c r="L7151">
        <v>195.3768</v>
      </c>
      <c r="M7151">
        <v>4</v>
      </c>
    </row>
    <row r="7152" spans="1:13" x14ac:dyDescent="0.2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2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2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2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2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2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2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2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2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2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2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2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2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2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2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2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2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2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2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2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2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2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2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2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2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2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2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2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2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2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2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2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2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2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2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2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2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2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2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2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2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2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2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2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2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2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2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25">
      <c r="A7199" t="s">
        <v>10</v>
      </c>
      <c r="B7199">
        <v>7198</v>
      </c>
      <c r="C7199" t="s">
        <v>939</v>
      </c>
      <c r="D7199" t="s">
        <v>24</v>
      </c>
      <c r="E7199">
        <v>2015</v>
      </c>
      <c r="F7199" t="s">
        <v>33</v>
      </c>
      <c r="G7199" t="s">
        <v>34</v>
      </c>
      <c r="H7199" t="s">
        <v>30</v>
      </c>
      <c r="I7199" t="s">
        <v>16</v>
      </c>
      <c r="J7199">
        <v>0</v>
      </c>
      <c r="K7199">
        <v>7.47</v>
      </c>
      <c r="L7199">
        <v>211.8218</v>
      </c>
      <c r="M7199">
        <v>4</v>
      </c>
    </row>
    <row r="7200" spans="1:13" x14ac:dyDescent="0.2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2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2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2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2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2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2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2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2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2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2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2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2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25">
      <c r="A7213" t="s">
        <v>10</v>
      </c>
      <c r="B7213">
        <v>7212</v>
      </c>
      <c r="C7213" t="s">
        <v>868</v>
      </c>
      <c r="D7213" t="s">
        <v>12</v>
      </c>
      <c r="E7213">
        <v>2015</v>
      </c>
      <c r="F7213" t="s">
        <v>33</v>
      </c>
      <c r="G7213" t="s">
        <v>34</v>
      </c>
      <c r="H7213" t="s">
        <v>30</v>
      </c>
      <c r="I7213" t="s">
        <v>16</v>
      </c>
      <c r="J7213">
        <v>0</v>
      </c>
      <c r="K7213">
        <v>10.3</v>
      </c>
      <c r="L7213">
        <v>189.053</v>
      </c>
      <c r="M7213">
        <v>4</v>
      </c>
    </row>
    <row r="7214" spans="1:13" x14ac:dyDescent="0.2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2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2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2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2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2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2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2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2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2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2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2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2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2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2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2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2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2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2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2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2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2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2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2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2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2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2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2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2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2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2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2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2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2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25">
      <c r="A7248" t="s">
        <v>10</v>
      </c>
      <c r="B7248">
        <v>7247</v>
      </c>
      <c r="C7248" t="s">
        <v>600</v>
      </c>
      <c r="D7248" t="s">
        <v>48</v>
      </c>
      <c r="E7248">
        <v>2015</v>
      </c>
      <c r="F7248" t="s">
        <v>33</v>
      </c>
      <c r="G7248" t="s">
        <v>34</v>
      </c>
      <c r="H7248" t="s">
        <v>30</v>
      </c>
      <c r="I7248" t="s">
        <v>16</v>
      </c>
      <c r="J7248">
        <v>0</v>
      </c>
      <c r="K7248">
        <v>15.25</v>
      </c>
      <c r="L7248">
        <v>178.166</v>
      </c>
      <c r="M7248">
        <v>4</v>
      </c>
    </row>
    <row r="7249" spans="1:13" x14ac:dyDescent="0.2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2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2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2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2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2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2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2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2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2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2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2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2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2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2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25">
      <c r="A7264" t="s">
        <v>10</v>
      </c>
      <c r="B7264">
        <v>7263</v>
      </c>
      <c r="C7264" t="s">
        <v>121</v>
      </c>
      <c r="D7264" t="s">
        <v>95</v>
      </c>
      <c r="E7264">
        <v>2020</v>
      </c>
      <c r="F7264" t="s">
        <v>37</v>
      </c>
      <c r="G7264" t="s">
        <v>34</v>
      </c>
      <c r="H7264" t="s">
        <v>30</v>
      </c>
      <c r="I7264" t="s">
        <v>16</v>
      </c>
      <c r="J7264">
        <v>0</v>
      </c>
      <c r="K7264">
        <v>20.7</v>
      </c>
      <c r="L7264">
        <v>98.7042</v>
      </c>
      <c r="M7264">
        <v>4</v>
      </c>
    </row>
    <row r="7265" spans="1:13" x14ac:dyDescent="0.2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2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2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2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2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2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2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2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2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2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2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2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2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2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2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2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2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2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2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2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2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2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2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2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2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2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2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2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2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2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2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2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2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2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2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2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2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2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2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2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2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2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2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2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2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2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2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2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2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2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2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2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2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2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2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2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2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2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2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2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2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2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2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2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2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2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2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2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2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2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2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2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2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2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2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2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2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2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2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2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2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2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2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2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2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2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2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2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2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2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2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2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2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2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2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2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2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2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2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2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2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2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2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2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2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2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2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2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2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2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2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2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2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2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2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2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2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2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2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2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2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2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2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2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2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2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2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2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2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2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2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2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2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2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2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2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2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2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2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2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2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2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2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2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2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2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2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2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2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2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2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2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2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2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2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2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2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2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2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2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2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2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2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2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2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2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2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2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2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2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2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2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2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2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2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2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2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2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2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2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2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2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2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2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2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2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2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2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2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2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2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2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2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2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2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2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2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2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2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2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2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2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2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2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2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2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2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2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2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2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2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2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2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2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2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2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2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2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2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2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2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2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2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2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2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2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2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2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2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2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2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2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2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2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2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2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2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2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2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2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2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2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2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2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2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2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2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2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2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2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2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2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2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2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2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2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2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2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2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2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2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2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2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2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2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2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2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2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2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2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2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2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2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2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2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2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2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2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2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2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2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2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2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2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2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2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2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2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2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2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2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2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25">
      <c r="A7557" t="s">
        <v>10</v>
      </c>
      <c r="B7557">
        <v>7556</v>
      </c>
      <c r="C7557" t="s">
        <v>1010</v>
      </c>
      <c r="D7557" t="s">
        <v>12</v>
      </c>
      <c r="E7557">
        <v>2017</v>
      </c>
      <c r="F7557" t="s">
        <v>50</v>
      </c>
      <c r="G7557" t="s">
        <v>34</v>
      </c>
      <c r="H7557" t="s">
        <v>26</v>
      </c>
      <c r="I7557" t="s">
        <v>16</v>
      </c>
      <c r="J7557">
        <v>0</v>
      </c>
      <c r="K7557">
        <v>14.5</v>
      </c>
      <c r="L7557">
        <v>169.6448</v>
      </c>
      <c r="M7557">
        <v>4</v>
      </c>
    </row>
    <row r="7558" spans="1:13" x14ac:dyDescent="0.2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2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2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2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2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2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2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2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2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2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2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2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2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2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2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2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2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2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2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2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2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2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2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2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2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2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2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2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2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2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2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2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2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2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2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2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2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2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2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2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2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2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2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2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2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2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2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2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2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2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2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2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2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2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2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2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2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2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2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2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2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2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2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2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2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2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2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2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2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2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2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2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2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2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2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2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2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2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2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2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2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2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2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2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2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2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2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2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2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2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2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2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2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2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2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2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2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2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2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2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2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2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2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2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2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2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2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2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2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2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2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2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2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2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2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2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2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2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2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2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2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2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2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2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2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2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2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2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2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2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2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2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2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2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2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2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2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2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2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2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2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2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2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2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2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2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2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2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2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2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2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2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2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2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2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2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2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2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2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2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2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2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2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2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2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2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2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2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2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2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2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2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2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2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2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2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2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2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2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2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2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2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2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2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2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2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2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2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2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2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2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2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2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2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2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2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2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2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2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2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2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2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2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2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2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2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2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2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2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25">
      <c r="A7767" t="s">
        <v>17</v>
      </c>
      <c r="B7767">
        <v>7766</v>
      </c>
      <c r="C7767" t="s">
        <v>875</v>
      </c>
      <c r="D7767" t="s">
        <v>28</v>
      </c>
      <c r="E7767">
        <v>2014</v>
      </c>
      <c r="F7767" t="s">
        <v>29</v>
      </c>
      <c r="G7767" t="s">
        <v>21</v>
      </c>
      <c r="H7767" t="s">
        <v>30</v>
      </c>
      <c r="I7767" t="s">
        <v>16</v>
      </c>
      <c r="J7767">
        <v>0</v>
      </c>
      <c r="K7767">
        <v>16.2</v>
      </c>
      <c r="L7767">
        <v>100.57</v>
      </c>
      <c r="M7767">
        <v>4</v>
      </c>
    </row>
    <row r="7768" spans="1:13" x14ac:dyDescent="0.2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2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2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2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2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2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2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2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2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2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2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25">
      <c r="A7779" t="s">
        <v>17</v>
      </c>
      <c r="B7779">
        <v>7778</v>
      </c>
      <c r="C7779" t="s">
        <v>845</v>
      </c>
      <c r="D7779" t="s">
        <v>67</v>
      </c>
      <c r="E7779">
        <v>2014</v>
      </c>
      <c r="F7779" t="s">
        <v>29</v>
      </c>
      <c r="G7779" t="s">
        <v>21</v>
      </c>
      <c r="H7779" t="s">
        <v>30</v>
      </c>
      <c r="I7779" t="s">
        <v>16</v>
      </c>
      <c r="J7779">
        <v>0</v>
      </c>
      <c r="K7779">
        <v>17.7</v>
      </c>
      <c r="L7779">
        <v>182.5292</v>
      </c>
      <c r="M7779">
        <v>4</v>
      </c>
    </row>
    <row r="7780" spans="1:13" x14ac:dyDescent="0.2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2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2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2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2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2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2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2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2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2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2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2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2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25">
      <c r="A7793" t="s">
        <v>17</v>
      </c>
      <c r="B7793">
        <v>7792</v>
      </c>
      <c r="C7793" t="s">
        <v>92</v>
      </c>
      <c r="D7793" t="s">
        <v>24</v>
      </c>
      <c r="E7793">
        <v>2014</v>
      </c>
      <c r="F7793" t="s">
        <v>29</v>
      </c>
      <c r="G7793" t="s">
        <v>21</v>
      </c>
      <c r="H7793" t="s">
        <v>30</v>
      </c>
      <c r="I7793" t="s">
        <v>16</v>
      </c>
      <c r="J7793">
        <v>0</v>
      </c>
      <c r="K7793">
        <v>17.5</v>
      </c>
      <c r="L7793">
        <v>258.3304</v>
      </c>
      <c r="M7793">
        <v>4</v>
      </c>
    </row>
    <row r="7794" spans="1:13" x14ac:dyDescent="0.2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2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2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2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2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2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2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2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2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2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2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2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2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2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2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2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2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2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2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2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2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2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2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2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2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2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2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2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2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2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2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2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2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2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2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2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2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2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2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2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2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2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2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2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2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2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2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2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2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2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2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2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2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2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2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2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2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2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2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2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2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2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2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2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2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2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2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2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2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2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2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2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2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2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2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2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2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2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2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2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2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2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2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2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2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2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2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2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2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2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2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2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2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2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2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2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2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2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2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2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2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2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2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2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2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2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2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2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2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2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2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2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2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2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2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2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2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2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2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2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2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2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2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2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2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2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2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2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2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2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2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2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2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2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2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2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2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2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2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2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2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2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2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2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2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2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2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2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2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2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25">
      <c r="A7944" t="s">
        <v>10</v>
      </c>
      <c r="B7944">
        <v>7943</v>
      </c>
      <c r="C7944" t="s">
        <v>257</v>
      </c>
      <c r="D7944" t="s">
        <v>12</v>
      </c>
      <c r="E7944">
        <v>2014</v>
      </c>
      <c r="F7944" t="s">
        <v>29</v>
      </c>
      <c r="G7944" t="s">
        <v>21</v>
      </c>
      <c r="H7944" t="s">
        <v>30</v>
      </c>
      <c r="I7944" t="s">
        <v>16</v>
      </c>
      <c r="J7944">
        <v>0</v>
      </c>
      <c r="K7944">
        <v>10.1</v>
      </c>
      <c r="L7944">
        <v>225.1088</v>
      </c>
      <c r="M7944">
        <v>4</v>
      </c>
    </row>
    <row r="7945" spans="1:13" x14ac:dyDescent="0.2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2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2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2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2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2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2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2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2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2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2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2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2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2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2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2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2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2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2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2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2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2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2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2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2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2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2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2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2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2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2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25">
      <c r="A7976" t="s">
        <v>17</v>
      </c>
      <c r="B7976">
        <v>7975</v>
      </c>
      <c r="C7976" t="s">
        <v>1261</v>
      </c>
      <c r="D7976" t="s">
        <v>28</v>
      </c>
      <c r="E7976">
        <v>2022</v>
      </c>
      <c r="F7976" t="s">
        <v>20</v>
      </c>
      <c r="G7976" t="s">
        <v>21</v>
      </c>
      <c r="H7976" t="s">
        <v>15</v>
      </c>
      <c r="I7976" t="s">
        <v>22</v>
      </c>
      <c r="J7976">
        <v>0</v>
      </c>
      <c r="K7976">
        <v>16.25</v>
      </c>
      <c r="L7976">
        <v>90.2804</v>
      </c>
      <c r="M7976">
        <v>4</v>
      </c>
    </row>
    <row r="7977" spans="1:13" x14ac:dyDescent="0.2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2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2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2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2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2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2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2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2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2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2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2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2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2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2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2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2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2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2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2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2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2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2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2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2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2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2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2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2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2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2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2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2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2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2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2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2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2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2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2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2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2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2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2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2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2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2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2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2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2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2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2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2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2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2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2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2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2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2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2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2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2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2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2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2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2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2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2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2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2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2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2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2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2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2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2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2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2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2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2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2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2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25">
      <c r="A8059" t="s">
        <v>17</v>
      </c>
      <c r="B8059">
        <v>8058</v>
      </c>
      <c r="C8059" t="s">
        <v>532</v>
      </c>
      <c r="D8059" t="s">
        <v>19</v>
      </c>
      <c r="E8059">
        <v>2022</v>
      </c>
      <c r="F8059" t="s">
        <v>20</v>
      </c>
      <c r="G8059" t="s">
        <v>21</v>
      </c>
      <c r="H8059" t="s">
        <v>15</v>
      </c>
      <c r="I8059" t="s">
        <v>22</v>
      </c>
      <c r="J8059">
        <v>0</v>
      </c>
      <c r="K8059">
        <v>5.51</v>
      </c>
      <c r="L8059">
        <v>98.9726</v>
      </c>
      <c r="M8059">
        <v>4</v>
      </c>
    </row>
    <row r="8060" spans="1:13" x14ac:dyDescent="0.2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2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2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2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2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2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2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2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2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2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2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2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2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2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2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2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2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2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2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2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2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2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2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2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2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2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2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2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2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2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2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2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2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2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2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2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2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2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2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2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2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2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2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2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2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2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2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2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2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2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2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2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2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2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2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2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2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2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2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2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2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2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2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2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2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2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2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2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2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2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2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2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2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2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2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2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2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2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2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2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2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2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2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2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2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2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2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2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2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2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2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2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2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2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2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2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2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2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2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2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2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2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2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2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2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2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2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2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2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2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2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2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25">
      <c r="A8172" t="s">
        <v>10</v>
      </c>
      <c r="B8172">
        <v>8171</v>
      </c>
      <c r="C8172" t="s">
        <v>1051</v>
      </c>
      <c r="D8172" t="s">
        <v>67</v>
      </c>
      <c r="E8172">
        <v>2022</v>
      </c>
      <c r="F8172" t="s">
        <v>20</v>
      </c>
      <c r="G8172" t="s">
        <v>21</v>
      </c>
      <c r="H8172" t="s">
        <v>15</v>
      </c>
      <c r="I8172" t="s">
        <v>22</v>
      </c>
      <c r="J8172">
        <v>0</v>
      </c>
      <c r="K8172">
        <v>13.65</v>
      </c>
      <c r="L8172">
        <v>186.024</v>
      </c>
      <c r="M8172">
        <v>4</v>
      </c>
    </row>
    <row r="8173" spans="1:13" x14ac:dyDescent="0.2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2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2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2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2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2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2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2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2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2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2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2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2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2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2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2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2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2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2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2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2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2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2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2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2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2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2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2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2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2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2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2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2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2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2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2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2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25">
      <c r="A8210" t="s">
        <v>10</v>
      </c>
      <c r="B8210">
        <v>8209</v>
      </c>
      <c r="C8210" t="s">
        <v>1484</v>
      </c>
      <c r="D8210" t="s">
        <v>12</v>
      </c>
      <c r="E8210">
        <v>2022</v>
      </c>
      <c r="F8210" t="s">
        <v>20</v>
      </c>
      <c r="G8210" t="s">
        <v>21</v>
      </c>
      <c r="H8210" t="s">
        <v>15</v>
      </c>
      <c r="I8210" t="s">
        <v>22</v>
      </c>
      <c r="J8210">
        <v>0</v>
      </c>
      <c r="K8210">
        <v>19.2</v>
      </c>
      <c r="L8210">
        <v>184.595</v>
      </c>
      <c r="M8210">
        <v>4</v>
      </c>
    </row>
    <row r="8211" spans="1:13" x14ac:dyDescent="0.2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2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2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2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2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2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2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2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2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2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2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2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2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2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2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2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2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2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2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2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2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2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2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2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2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2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2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2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2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2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2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2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2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2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2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2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2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2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25">
      <c r="A8249" t="s">
        <v>17</v>
      </c>
      <c r="B8249">
        <v>8248</v>
      </c>
      <c r="C8249" t="s">
        <v>662</v>
      </c>
      <c r="D8249" t="s">
        <v>57</v>
      </c>
      <c r="E8249">
        <v>2018</v>
      </c>
      <c r="F8249" t="s">
        <v>45</v>
      </c>
      <c r="G8249" t="s">
        <v>21</v>
      </c>
      <c r="H8249" t="s">
        <v>15</v>
      </c>
      <c r="I8249" t="s">
        <v>46</v>
      </c>
      <c r="J8249">
        <v>0</v>
      </c>
      <c r="L8249">
        <v>87.685599999999994</v>
      </c>
      <c r="M8249">
        <v>4</v>
      </c>
    </row>
    <row r="8250" spans="1:13" x14ac:dyDescent="0.25">
      <c r="A8250" t="s">
        <v>17</v>
      </c>
      <c r="B8250">
        <v>8249</v>
      </c>
      <c r="C8250" t="s">
        <v>1441</v>
      </c>
      <c r="D8250" t="s">
        <v>12</v>
      </c>
      <c r="E8250">
        <v>2018</v>
      </c>
      <c r="F8250" t="s">
        <v>45</v>
      </c>
      <c r="G8250" t="s">
        <v>21</v>
      </c>
      <c r="H8250" t="s">
        <v>15</v>
      </c>
      <c r="I8250" t="s">
        <v>46</v>
      </c>
      <c r="J8250">
        <v>2.7183141000000001E-2</v>
      </c>
      <c r="L8250">
        <v>99.7042</v>
      </c>
      <c r="M8250">
        <v>4</v>
      </c>
    </row>
    <row r="8251" spans="1:13" x14ac:dyDescent="0.25">
      <c r="A8251" t="s">
        <v>17</v>
      </c>
      <c r="B8251">
        <v>8250</v>
      </c>
      <c r="C8251" t="s">
        <v>718</v>
      </c>
      <c r="D8251" t="s">
        <v>19</v>
      </c>
      <c r="E8251">
        <v>2018</v>
      </c>
      <c r="F8251" t="s">
        <v>45</v>
      </c>
      <c r="G8251" t="s">
        <v>21</v>
      </c>
      <c r="H8251" t="s">
        <v>15</v>
      </c>
      <c r="I8251" t="s">
        <v>46</v>
      </c>
      <c r="J8251">
        <v>0</v>
      </c>
      <c r="L8251">
        <v>64.216800000000006</v>
      </c>
      <c r="M8251">
        <v>4</v>
      </c>
    </row>
    <row r="8252" spans="1:13" x14ac:dyDescent="0.2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25">
      <c r="A8253" t="s">
        <v>17</v>
      </c>
      <c r="B8253">
        <v>8252</v>
      </c>
      <c r="C8253" t="s">
        <v>1134</v>
      </c>
      <c r="D8253" t="s">
        <v>42</v>
      </c>
      <c r="E8253">
        <v>2018</v>
      </c>
      <c r="F8253" t="s">
        <v>45</v>
      </c>
      <c r="G8253" t="s">
        <v>21</v>
      </c>
      <c r="H8253" t="s">
        <v>15</v>
      </c>
      <c r="I8253" t="s">
        <v>46</v>
      </c>
      <c r="J8253">
        <v>0.102941345</v>
      </c>
      <c r="L8253">
        <v>171.2448</v>
      </c>
      <c r="M8253">
        <v>4</v>
      </c>
    </row>
    <row r="8254" spans="1:13" x14ac:dyDescent="0.25">
      <c r="A8254" t="s">
        <v>17</v>
      </c>
      <c r="B8254">
        <v>8253</v>
      </c>
      <c r="C8254" t="s">
        <v>75</v>
      </c>
      <c r="D8254" t="s">
        <v>42</v>
      </c>
      <c r="E8254">
        <v>2018</v>
      </c>
      <c r="F8254" t="s">
        <v>45</v>
      </c>
      <c r="G8254" t="s">
        <v>21</v>
      </c>
      <c r="H8254" t="s">
        <v>15</v>
      </c>
      <c r="I8254" t="s">
        <v>46</v>
      </c>
      <c r="J8254">
        <v>8.0249973000000002E-2</v>
      </c>
      <c r="L8254">
        <v>168.679</v>
      </c>
      <c r="M8254">
        <v>4</v>
      </c>
    </row>
    <row r="8255" spans="1:13" x14ac:dyDescent="0.2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25">
      <c r="A8256" t="s">
        <v>17</v>
      </c>
      <c r="B8256">
        <v>8255</v>
      </c>
      <c r="C8256" t="s">
        <v>1526</v>
      </c>
      <c r="D8256" t="s">
        <v>54</v>
      </c>
      <c r="E8256">
        <v>2018</v>
      </c>
      <c r="F8256" t="s">
        <v>45</v>
      </c>
      <c r="G8256" t="s">
        <v>21</v>
      </c>
      <c r="H8256" t="s">
        <v>15</v>
      </c>
      <c r="I8256" t="s">
        <v>46</v>
      </c>
      <c r="J8256">
        <v>3.2024658999999997E-2</v>
      </c>
      <c r="L8256">
        <v>62.7194</v>
      </c>
      <c r="M8256">
        <v>4</v>
      </c>
    </row>
    <row r="8257" spans="1:13" x14ac:dyDescent="0.2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2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2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2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2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2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25">
      <c r="A8263" t="s">
        <v>17</v>
      </c>
      <c r="B8263">
        <v>8262</v>
      </c>
      <c r="C8263" t="s">
        <v>286</v>
      </c>
      <c r="D8263" t="s">
        <v>95</v>
      </c>
      <c r="E8263">
        <v>2018</v>
      </c>
      <c r="F8263" t="s">
        <v>45</v>
      </c>
      <c r="G8263" t="s">
        <v>21</v>
      </c>
      <c r="H8263" t="s">
        <v>15</v>
      </c>
      <c r="I8263" t="s">
        <v>46</v>
      </c>
      <c r="J8263">
        <v>6.0405783999999997E-2</v>
      </c>
      <c r="L8263">
        <v>234.5616</v>
      </c>
      <c r="M8263">
        <v>4</v>
      </c>
    </row>
    <row r="8264" spans="1:13" x14ac:dyDescent="0.2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25">
      <c r="A8265" t="s">
        <v>17</v>
      </c>
      <c r="B8265">
        <v>8264</v>
      </c>
      <c r="C8265" t="s">
        <v>162</v>
      </c>
      <c r="D8265" t="s">
        <v>95</v>
      </c>
      <c r="E8265">
        <v>2018</v>
      </c>
      <c r="F8265" t="s">
        <v>45</v>
      </c>
      <c r="G8265" t="s">
        <v>21</v>
      </c>
      <c r="H8265" t="s">
        <v>15</v>
      </c>
      <c r="I8265" t="s">
        <v>46</v>
      </c>
      <c r="J8265">
        <v>8.2602126999999997E-2</v>
      </c>
      <c r="L8265">
        <v>120.9756</v>
      </c>
      <c r="M8265">
        <v>4</v>
      </c>
    </row>
    <row r="8266" spans="1:13" x14ac:dyDescent="0.25">
      <c r="A8266" t="s">
        <v>17</v>
      </c>
      <c r="B8266">
        <v>8265</v>
      </c>
      <c r="C8266" t="s">
        <v>453</v>
      </c>
      <c r="D8266" t="s">
        <v>95</v>
      </c>
      <c r="E8266">
        <v>2018</v>
      </c>
      <c r="F8266" t="s">
        <v>45</v>
      </c>
      <c r="G8266" t="s">
        <v>21</v>
      </c>
      <c r="H8266" t="s">
        <v>15</v>
      </c>
      <c r="I8266" t="s">
        <v>46</v>
      </c>
      <c r="J8266">
        <v>3.5239270000000003E-2</v>
      </c>
      <c r="L8266">
        <v>231.601</v>
      </c>
      <c r="M8266">
        <v>4</v>
      </c>
    </row>
    <row r="8267" spans="1:13" x14ac:dyDescent="0.2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25">
      <c r="A8268" t="s">
        <v>17</v>
      </c>
      <c r="B8268">
        <v>8267</v>
      </c>
      <c r="C8268" t="s">
        <v>986</v>
      </c>
      <c r="D8268" t="s">
        <v>95</v>
      </c>
      <c r="E8268">
        <v>2018</v>
      </c>
      <c r="F8268" t="s">
        <v>45</v>
      </c>
      <c r="G8268" t="s">
        <v>21</v>
      </c>
      <c r="H8268" t="s">
        <v>15</v>
      </c>
      <c r="I8268" t="s">
        <v>46</v>
      </c>
      <c r="J8268">
        <v>0</v>
      </c>
      <c r="L8268">
        <v>100.1384</v>
      </c>
      <c r="M8268">
        <v>4</v>
      </c>
    </row>
    <row r="8269" spans="1:13" x14ac:dyDescent="0.25">
      <c r="A8269" t="s">
        <v>17</v>
      </c>
      <c r="B8269">
        <v>8268</v>
      </c>
      <c r="C8269" t="s">
        <v>1471</v>
      </c>
      <c r="D8269" t="s">
        <v>95</v>
      </c>
      <c r="E8269">
        <v>2018</v>
      </c>
      <c r="F8269" t="s">
        <v>45</v>
      </c>
      <c r="G8269" t="s">
        <v>21</v>
      </c>
      <c r="H8269" t="s">
        <v>15</v>
      </c>
      <c r="I8269" t="s">
        <v>46</v>
      </c>
      <c r="J8269">
        <v>9.3649570000000001E-3</v>
      </c>
      <c r="L8269">
        <v>74.238</v>
      </c>
      <c r="M8269">
        <v>4</v>
      </c>
    </row>
    <row r="8270" spans="1:13" x14ac:dyDescent="0.2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25">
      <c r="A8271" t="s">
        <v>17</v>
      </c>
      <c r="B8271">
        <v>8270</v>
      </c>
      <c r="C8271" t="s">
        <v>790</v>
      </c>
      <c r="D8271" t="s">
        <v>57</v>
      </c>
      <c r="E8271">
        <v>2018</v>
      </c>
      <c r="F8271" t="s">
        <v>45</v>
      </c>
      <c r="G8271" t="s">
        <v>21</v>
      </c>
      <c r="H8271" t="s">
        <v>15</v>
      </c>
      <c r="I8271" t="s">
        <v>46</v>
      </c>
      <c r="J8271">
        <v>1.5834379999999999E-2</v>
      </c>
      <c r="L8271">
        <v>228.5668</v>
      </c>
      <c r="M8271">
        <v>4</v>
      </c>
    </row>
    <row r="8272" spans="1:13" x14ac:dyDescent="0.2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2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2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2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2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2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2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2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2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2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2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25">
      <c r="A8283" t="s">
        <v>17</v>
      </c>
      <c r="B8283">
        <v>8282</v>
      </c>
      <c r="C8283" t="s">
        <v>97</v>
      </c>
      <c r="D8283" t="s">
        <v>28</v>
      </c>
      <c r="E8283">
        <v>2018</v>
      </c>
      <c r="F8283" t="s">
        <v>45</v>
      </c>
      <c r="G8283" t="s">
        <v>21</v>
      </c>
      <c r="H8283" t="s">
        <v>15</v>
      </c>
      <c r="I8283" t="s">
        <v>46</v>
      </c>
      <c r="J8283">
        <v>2.4047319000000001E-2</v>
      </c>
      <c r="L8283">
        <v>115.515</v>
      </c>
      <c r="M8283">
        <v>4</v>
      </c>
    </row>
    <row r="8284" spans="1:13" x14ac:dyDescent="0.25">
      <c r="A8284" t="s">
        <v>17</v>
      </c>
      <c r="B8284">
        <v>8283</v>
      </c>
      <c r="C8284" t="s">
        <v>875</v>
      </c>
      <c r="D8284" t="s">
        <v>28</v>
      </c>
      <c r="E8284">
        <v>2018</v>
      </c>
      <c r="F8284" t="s">
        <v>45</v>
      </c>
      <c r="G8284" t="s">
        <v>21</v>
      </c>
      <c r="H8284" t="s">
        <v>15</v>
      </c>
      <c r="I8284" t="s">
        <v>46</v>
      </c>
      <c r="J8284">
        <v>6.2724116999999996E-2</v>
      </c>
      <c r="L8284">
        <v>100.57</v>
      </c>
      <c r="M8284">
        <v>4</v>
      </c>
    </row>
    <row r="8285" spans="1:13" x14ac:dyDescent="0.2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2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2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2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25">
      <c r="A8289" t="s">
        <v>17</v>
      </c>
      <c r="B8289">
        <v>8288</v>
      </c>
      <c r="C8289" t="s">
        <v>1517</v>
      </c>
      <c r="D8289" t="s">
        <v>67</v>
      </c>
      <c r="E8289">
        <v>2018</v>
      </c>
      <c r="F8289" t="s">
        <v>45</v>
      </c>
      <c r="G8289" t="s">
        <v>21</v>
      </c>
      <c r="H8289" t="s">
        <v>15</v>
      </c>
      <c r="I8289" t="s">
        <v>46</v>
      </c>
      <c r="J8289">
        <v>5.3211728E-2</v>
      </c>
      <c r="L8289">
        <v>177.6002</v>
      </c>
      <c r="M8289">
        <v>4</v>
      </c>
    </row>
    <row r="8290" spans="1:13" x14ac:dyDescent="0.25">
      <c r="A8290" t="s">
        <v>17</v>
      </c>
      <c r="B8290">
        <v>8289</v>
      </c>
      <c r="C8290" t="s">
        <v>535</v>
      </c>
      <c r="D8290" t="s">
        <v>67</v>
      </c>
      <c r="E8290">
        <v>2018</v>
      </c>
      <c r="F8290" t="s">
        <v>45</v>
      </c>
      <c r="G8290" t="s">
        <v>21</v>
      </c>
      <c r="H8290" t="s">
        <v>15</v>
      </c>
      <c r="I8290" t="s">
        <v>46</v>
      </c>
      <c r="J8290">
        <v>0.101281</v>
      </c>
      <c r="L8290">
        <v>55.095599999999997</v>
      </c>
      <c r="M8290">
        <v>4</v>
      </c>
    </row>
    <row r="8291" spans="1:13" x14ac:dyDescent="0.2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2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25">
      <c r="A8293" t="s">
        <v>17</v>
      </c>
      <c r="B8293">
        <v>8292</v>
      </c>
      <c r="C8293" t="s">
        <v>505</v>
      </c>
      <c r="D8293" t="s">
        <v>67</v>
      </c>
      <c r="E8293">
        <v>2018</v>
      </c>
      <c r="F8293" t="s">
        <v>45</v>
      </c>
      <c r="G8293" t="s">
        <v>21</v>
      </c>
      <c r="H8293" t="s">
        <v>15</v>
      </c>
      <c r="I8293" t="s">
        <v>46</v>
      </c>
      <c r="J8293">
        <v>3.1743707000000003E-2</v>
      </c>
      <c r="L8293">
        <v>179.1344</v>
      </c>
      <c r="M8293">
        <v>4</v>
      </c>
    </row>
    <row r="8294" spans="1:13" x14ac:dyDescent="0.25">
      <c r="A8294" t="s">
        <v>17</v>
      </c>
      <c r="B8294">
        <v>8293</v>
      </c>
      <c r="C8294" t="s">
        <v>777</v>
      </c>
      <c r="D8294" t="s">
        <v>67</v>
      </c>
      <c r="E8294">
        <v>2018</v>
      </c>
      <c r="F8294" t="s">
        <v>45</v>
      </c>
      <c r="G8294" t="s">
        <v>21</v>
      </c>
      <c r="H8294" t="s">
        <v>15</v>
      </c>
      <c r="I8294" t="s">
        <v>46</v>
      </c>
      <c r="J8294">
        <v>2.0769677E-2</v>
      </c>
      <c r="L8294">
        <v>117.5782</v>
      </c>
      <c r="M8294">
        <v>4</v>
      </c>
    </row>
    <row r="8295" spans="1:13" x14ac:dyDescent="0.25">
      <c r="A8295" t="s">
        <v>17</v>
      </c>
      <c r="B8295">
        <v>8294</v>
      </c>
      <c r="C8295" t="s">
        <v>1018</v>
      </c>
      <c r="D8295" t="s">
        <v>24</v>
      </c>
      <c r="E8295">
        <v>2018</v>
      </c>
      <c r="F8295" t="s">
        <v>45</v>
      </c>
      <c r="G8295" t="s">
        <v>21</v>
      </c>
      <c r="H8295" t="s">
        <v>15</v>
      </c>
      <c r="I8295" t="s">
        <v>46</v>
      </c>
      <c r="J8295">
        <v>5.4720642E-2</v>
      </c>
      <c r="L8295">
        <v>107.8254</v>
      </c>
      <c r="M8295">
        <v>4</v>
      </c>
    </row>
    <row r="8296" spans="1:13" x14ac:dyDescent="0.2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2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2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2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25">
      <c r="A8300" t="s">
        <v>17</v>
      </c>
      <c r="B8300">
        <v>8299</v>
      </c>
      <c r="C8300" t="s">
        <v>167</v>
      </c>
      <c r="D8300" t="s">
        <v>24</v>
      </c>
      <c r="E8300">
        <v>2018</v>
      </c>
      <c r="F8300" t="s">
        <v>45</v>
      </c>
      <c r="G8300" t="s">
        <v>21</v>
      </c>
      <c r="H8300" t="s">
        <v>15</v>
      </c>
      <c r="I8300" t="s">
        <v>46</v>
      </c>
      <c r="J8300">
        <v>2.6740766999999999E-2</v>
      </c>
      <c r="L8300">
        <v>261.291</v>
      </c>
      <c r="M8300">
        <v>4</v>
      </c>
    </row>
    <row r="8301" spans="1:13" x14ac:dyDescent="0.2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25">
      <c r="A8302" t="s">
        <v>17</v>
      </c>
      <c r="B8302">
        <v>8301</v>
      </c>
      <c r="C8302" t="s">
        <v>1262</v>
      </c>
      <c r="D8302" t="s">
        <v>24</v>
      </c>
      <c r="E8302">
        <v>2018</v>
      </c>
      <c r="F8302" t="s">
        <v>45</v>
      </c>
      <c r="G8302" t="s">
        <v>21</v>
      </c>
      <c r="H8302" t="s">
        <v>15</v>
      </c>
      <c r="I8302" t="s">
        <v>46</v>
      </c>
      <c r="J8302">
        <v>3.9631495000000003E-2</v>
      </c>
      <c r="L8302">
        <v>31.9558</v>
      </c>
      <c r="M8302">
        <v>4</v>
      </c>
    </row>
    <row r="8303" spans="1:13" x14ac:dyDescent="0.25">
      <c r="A8303" t="s">
        <v>17</v>
      </c>
      <c r="B8303">
        <v>8302</v>
      </c>
      <c r="C8303" t="s">
        <v>229</v>
      </c>
      <c r="D8303" t="s">
        <v>24</v>
      </c>
      <c r="E8303">
        <v>2018</v>
      </c>
      <c r="F8303" t="s">
        <v>45</v>
      </c>
      <c r="G8303" t="s">
        <v>21</v>
      </c>
      <c r="H8303" t="s">
        <v>15</v>
      </c>
      <c r="I8303" t="s">
        <v>46</v>
      </c>
      <c r="J8303">
        <v>0</v>
      </c>
      <c r="L8303">
        <v>190.9162</v>
      </c>
      <c r="M8303">
        <v>4</v>
      </c>
    </row>
    <row r="8304" spans="1:13" x14ac:dyDescent="0.25">
      <c r="A8304" t="s">
        <v>17</v>
      </c>
      <c r="B8304">
        <v>8303</v>
      </c>
      <c r="C8304" t="s">
        <v>536</v>
      </c>
      <c r="D8304" t="s">
        <v>24</v>
      </c>
      <c r="E8304">
        <v>2018</v>
      </c>
      <c r="F8304" t="s">
        <v>45</v>
      </c>
      <c r="G8304" t="s">
        <v>21</v>
      </c>
      <c r="H8304" t="s">
        <v>15</v>
      </c>
      <c r="I8304" t="s">
        <v>46</v>
      </c>
      <c r="J8304">
        <v>7.0912843000000003E-2</v>
      </c>
      <c r="L8304">
        <v>121.5098</v>
      </c>
      <c r="M8304">
        <v>4</v>
      </c>
    </row>
    <row r="8305" spans="1:13" x14ac:dyDescent="0.2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2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2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25">
      <c r="A8308" t="s">
        <v>17</v>
      </c>
      <c r="B8308">
        <v>8307</v>
      </c>
      <c r="C8308" t="s">
        <v>1144</v>
      </c>
      <c r="D8308" t="s">
        <v>24</v>
      </c>
      <c r="E8308">
        <v>2018</v>
      </c>
      <c r="F8308" t="s">
        <v>45</v>
      </c>
      <c r="G8308" t="s">
        <v>21</v>
      </c>
      <c r="H8308" t="s">
        <v>15</v>
      </c>
      <c r="I8308" t="s">
        <v>46</v>
      </c>
      <c r="J8308">
        <v>1.1556919000000001E-2</v>
      </c>
      <c r="L8308">
        <v>94.741</v>
      </c>
      <c r="M8308">
        <v>4</v>
      </c>
    </row>
    <row r="8309" spans="1:13" x14ac:dyDescent="0.2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2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25">
      <c r="A8311" t="s">
        <v>17</v>
      </c>
      <c r="B8311">
        <v>8310</v>
      </c>
      <c r="C8311" t="s">
        <v>738</v>
      </c>
      <c r="D8311" t="s">
        <v>24</v>
      </c>
      <c r="E8311">
        <v>2018</v>
      </c>
      <c r="F8311" t="s">
        <v>45</v>
      </c>
      <c r="G8311" t="s">
        <v>21</v>
      </c>
      <c r="H8311" t="s">
        <v>15</v>
      </c>
      <c r="I8311" t="s">
        <v>46</v>
      </c>
      <c r="J8311">
        <v>0.118806857</v>
      </c>
      <c r="L8311">
        <v>248.8434</v>
      </c>
      <c r="M8311">
        <v>4</v>
      </c>
    </row>
    <row r="8312" spans="1:13" x14ac:dyDescent="0.2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25">
      <c r="A8313" t="s">
        <v>17</v>
      </c>
      <c r="B8313">
        <v>8312</v>
      </c>
      <c r="C8313" t="s">
        <v>36</v>
      </c>
      <c r="D8313" t="s">
        <v>24</v>
      </c>
      <c r="E8313">
        <v>2018</v>
      </c>
      <c r="F8313" t="s">
        <v>45</v>
      </c>
      <c r="G8313" t="s">
        <v>21</v>
      </c>
      <c r="H8313" t="s">
        <v>15</v>
      </c>
      <c r="I8313" t="s">
        <v>46</v>
      </c>
      <c r="J8313">
        <v>5.4480049999999997E-3</v>
      </c>
      <c r="L8313">
        <v>102.1016</v>
      </c>
      <c r="M8313">
        <v>4</v>
      </c>
    </row>
    <row r="8314" spans="1:13" x14ac:dyDescent="0.2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2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25">
      <c r="A8316" t="s">
        <v>17</v>
      </c>
      <c r="B8316">
        <v>8315</v>
      </c>
      <c r="C8316" t="s">
        <v>1168</v>
      </c>
      <c r="D8316" t="s">
        <v>12</v>
      </c>
      <c r="E8316">
        <v>2018</v>
      </c>
      <c r="F8316" t="s">
        <v>45</v>
      </c>
      <c r="G8316" t="s">
        <v>21</v>
      </c>
      <c r="H8316" t="s">
        <v>15</v>
      </c>
      <c r="I8316" t="s">
        <v>46</v>
      </c>
      <c r="J8316">
        <v>0</v>
      </c>
      <c r="L8316">
        <v>242.9854</v>
      </c>
      <c r="M8316">
        <v>4</v>
      </c>
    </row>
    <row r="8317" spans="1:13" x14ac:dyDescent="0.2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25">
      <c r="A8318" t="s">
        <v>17</v>
      </c>
      <c r="B8318">
        <v>8317</v>
      </c>
      <c r="C8318" t="s">
        <v>1169</v>
      </c>
      <c r="D8318" t="s">
        <v>12</v>
      </c>
      <c r="E8318">
        <v>2018</v>
      </c>
      <c r="F8318" t="s">
        <v>45</v>
      </c>
      <c r="G8318" t="s">
        <v>21</v>
      </c>
      <c r="H8318" t="s">
        <v>15</v>
      </c>
      <c r="I8318" t="s">
        <v>46</v>
      </c>
      <c r="J8318">
        <v>2.1392306E-2</v>
      </c>
      <c r="L8318">
        <v>182.0976</v>
      </c>
      <c r="M8318">
        <v>4</v>
      </c>
    </row>
    <row r="8319" spans="1:13" x14ac:dyDescent="0.25">
      <c r="A8319" t="s">
        <v>17</v>
      </c>
      <c r="B8319">
        <v>8318</v>
      </c>
      <c r="C8319" t="s">
        <v>1447</v>
      </c>
      <c r="D8319" t="s">
        <v>12</v>
      </c>
      <c r="E8319">
        <v>2018</v>
      </c>
      <c r="F8319" t="s">
        <v>45</v>
      </c>
      <c r="G8319" t="s">
        <v>21</v>
      </c>
      <c r="H8319" t="s">
        <v>15</v>
      </c>
      <c r="I8319" t="s">
        <v>46</v>
      </c>
      <c r="J8319">
        <v>0</v>
      </c>
      <c r="L8319">
        <v>115.3492</v>
      </c>
      <c r="M8319">
        <v>4</v>
      </c>
    </row>
    <row r="8320" spans="1:13" x14ac:dyDescent="0.25">
      <c r="A8320" t="s">
        <v>17</v>
      </c>
      <c r="B8320">
        <v>8319</v>
      </c>
      <c r="C8320" t="s">
        <v>447</v>
      </c>
      <c r="D8320" t="s">
        <v>12</v>
      </c>
      <c r="E8320">
        <v>2018</v>
      </c>
      <c r="F8320" t="s">
        <v>45</v>
      </c>
      <c r="G8320" t="s">
        <v>21</v>
      </c>
      <c r="H8320" t="s">
        <v>15</v>
      </c>
      <c r="I8320" t="s">
        <v>46</v>
      </c>
      <c r="J8320">
        <v>3.3059299E-2</v>
      </c>
      <c r="L8320">
        <v>196.4768</v>
      </c>
      <c r="M8320">
        <v>4</v>
      </c>
    </row>
    <row r="8321" spans="1:13" x14ac:dyDescent="0.2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25">
      <c r="A8322" t="s">
        <v>17</v>
      </c>
      <c r="B8322">
        <v>8321</v>
      </c>
      <c r="C8322" t="s">
        <v>1238</v>
      </c>
      <c r="D8322" t="s">
        <v>12</v>
      </c>
      <c r="E8322">
        <v>2018</v>
      </c>
      <c r="F8322" t="s">
        <v>45</v>
      </c>
      <c r="G8322" t="s">
        <v>21</v>
      </c>
      <c r="H8322" t="s">
        <v>15</v>
      </c>
      <c r="I8322" t="s">
        <v>46</v>
      </c>
      <c r="J8322">
        <v>0.173529036</v>
      </c>
      <c r="L8322">
        <v>113.2834</v>
      </c>
      <c r="M8322">
        <v>4</v>
      </c>
    </row>
    <row r="8323" spans="1:13" x14ac:dyDescent="0.2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2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2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2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2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25">
      <c r="A8328" t="s">
        <v>17</v>
      </c>
      <c r="B8328">
        <v>8327</v>
      </c>
      <c r="C8328" t="s">
        <v>142</v>
      </c>
      <c r="D8328" t="s">
        <v>12</v>
      </c>
      <c r="E8328">
        <v>2018</v>
      </c>
      <c r="F8328" t="s">
        <v>45</v>
      </c>
      <c r="G8328" t="s">
        <v>21</v>
      </c>
      <c r="H8328" t="s">
        <v>15</v>
      </c>
      <c r="I8328" t="s">
        <v>46</v>
      </c>
      <c r="J8328">
        <v>8.0771137000000007E-2</v>
      </c>
      <c r="L8328">
        <v>146.4734</v>
      </c>
      <c r="M8328">
        <v>4</v>
      </c>
    </row>
    <row r="8329" spans="1:13" x14ac:dyDescent="0.2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2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2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2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2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2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25">
      <c r="A8335" t="s">
        <v>17</v>
      </c>
      <c r="B8335">
        <v>8334</v>
      </c>
      <c r="C8335" t="s">
        <v>1428</v>
      </c>
      <c r="D8335" t="s">
        <v>12</v>
      </c>
      <c r="E8335">
        <v>2018</v>
      </c>
      <c r="F8335" t="s">
        <v>45</v>
      </c>
      <c r="G8335" t="s">
        <v>21</v>
      </c>
      <c r="H8335" t="s">
        <v>15</v>
      </c>
      <c r="I8335" t="s">
        <v>46</v>
      </c>
      <c r="J8335">
        <v>2.5285660000000001E-2</v>
      </c>
      <c r="L8335">
        <v>158.792</v>
      </c>
      <c r="M8335">
        <v>4</v>
      </c>
    </row>
    <row r="8336" spans="1:13" x14ac:dyDescent="0.2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25">
      <c r="A8337" t="s">
        <v>17</v>
      </c>
      <c r="B8337">
        <v>8336</v>
      </c>
      <c r="C8337" t="s">
        <v>234</v>
      </c>
      <c r="D8337" t="s">
        <v>61</v>
      </c>
      <c r="E8337">
        <v>2018</v>
      </c>
      <c r="F8337" t="s">
        <v>45</v>
      </c>
      <c r="G8337" t="s">
        <v>21</v>
      </c>
      <c r="H8337" t="s">
        <v>15</v>
      </c>
      <c r="I8337" t="s">
        <v>46</v>
      </c>
      <c r="J8337">
        <v>4.0636925999999997E-2</v>
      </c>
      <c r="L8337">
        <v>224.6088</v>
      </c>
      <c r="M8337">
        <v>4</v>
      </c>
    </row>
    <row r="8338" spans="1:13" x14ac:dyDescent="0.2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25">
      <c r="A8339" t="s">
        <v>17</v>
      </c>
      <c r="B8339">
        <v>8338</v>
      </c>
      <c r="C8339" t="s">
        <v>497</v>
      </c>
      <c r="D8339" t="s">
        <v>19</v>
      </c>
      <c r="E8339">
        <v>2018</v>
      </c>
      <c r="F8339" t="s">
        <v>45</v>
      </c>
      <c r="G8339" t="s">
        <v>21</v>
      </c>
      <c r="H8339" t="s">
        <v>15</v>
      </c>
      <c r="I8339" t="s">
        <v>46</v>
      </c>
      <c r="J8339">
        <v>0</v>
      </c>
      <c r="L8339">
        <v>37.3506</v>
      </c>
      <c r="M8339">
        <v>4</v>
      </c>
    </row>
    <row r="8340" spans="1:13" x14ac:dyDescent="0.25">
      <c r="A8340" t="s">
        <v>17</v>
      </c>
      <c r="B8340">
        <v>8339</v>
      </c>
      <c r="C8340" t="s">
        <v>992</v>
      </c>
      <c r="D8340" t="s">
        <v>19</v>
      </c>
      <c r="E8340">
        <v>2018</v>
      </c>
      <c r="F8340" t="s">
        <v>45</v>
      </c>
      <c r="G8340" t="s">
        <v>21</v>
      </c>
      <c r="H8340" t="s">
        <v>15</v>
      </c>
      <c r="I8340" t="s">
        <v>46</v>
      </c>
      <c r="J8340">
        <v>0</v>
      </c>
      <c r="L8340">
        <v>100.80419999999999</v>
      </c>
      <c r="M8340">
        <v>4</v>
      </c>
    </row>
    <row r="8341" spans="1:13" x14ac:dyDescent="0.25">
      <c r="A8341" t="s">
        <v>17</v>
      </c>
      <c r="B8341">
        <v>8340</v>
      </c>
      <c r="C8341" t="s">
        <v>473</v>
      </c>
      <c r="D8341" t="s">
        <v>19</v>
      </c>
      <c r="E8341">
        <v>2018</v>
      </c>
      <c r="F8341" t="s">
        <v>45</v>
      </c>
      <c r="G8341" t="s">
        <v>21</v>
      </c>
      <c r="H8341" t="s">
        <v>15</v>
      </c>
      <c r="I8341" t="s">
        <v>46</v>
      </c>
      <c r="J8341">
        <v>4.7665717000000003E-2</v>
      </c>
      <c r="L8341">
        <v>42.177</v>
      </c>
      <c r="M8341">
        <v>4</v>
      </c>
    </row>
    <row r="8342" spans="1:13" x14ac:dyDescent="0.2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2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2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25">
      <c r="A8345" t="s">
        <v>17</v>
      </c>
      <c r="B8345">
        <v>8344</v>
      </c>
      <c r="C8345" t="s">
        <v>238</v>
      </c>
      <c r="D8345" t="s">
        <v>19</v>
      </c>
      <c r="E8345">
        <v>2018</v>
      </c>
      <c r="F8345" t="s">
        <v>45</v>
      </c>
      <c r="G8345" t="s">
        <v>21</v>
      </c>
      <c r="H8345" t="s">
        <v>15</v>
      </c>
      <c r="I8345" t="s">
        <v>46</v>
      </c>
      <c r="J8345">
        <v>0</v>
      </c>
      <c r="L8345">
        <v>152.07079999999999</v>
      </c>
      <c r="M8345">
        <v>4</v>
      </c>
    </row>
    <row r="8346" spans="1:13" x14ac:dyDescent="0.2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25">
      <c r="A8347" t="s">
        <v>17</v>
      </c>
      <c r="B8347">
        <v>8346</v>
      </c>
      <c r="C8347" t="s">
        <v>211</v>
      </c>
      <c r="D8347" t="s">
        <v>19</v>
      </c>
      <c r="E8347">
        <v>2018</v>
      </c>
      <c r="F8347" t="s">
        <v>45</v>
      </c>
      <c r="G8347" t="s">
        <v>21</v>
      </c>
      <c r="H8347" t="s">
        <v>15</v>
      </c>
      <c r="I8347" t="s">
        <v>46</v>
      </c>
      <c r="J8347">
        <v>2.426524E-2</v>
      </c>
      <c r="L8347">
        <v>114.0492</v>
      </c>
      <c r="M8347">
        <v>4</v>
      </c>
    </row>
    <row r="8348" spans="1:13" x14ac:dyDescent="0.2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2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2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2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2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2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2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2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2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25">
      <c r="A8357" t="s">
        <v>17</v>
      </c>
      <c r="B8357">
        <v>8356</v>
      </c>
      <c r="C8357" t="s">
        <v>563</v>
      </c>
      <c r="D8357" t="s">
        <v>42</v>
      </c>
      <c r="E8357">
        <v>2018</v>
      </c>
      <c r="F8357" t="s">
        <v>45</v>
      </c>
      <c r="G8357" t="s">
        <v>21</v>
      </c>
      <c r="H8357" t="s">
        <v>15</v>
      </c>
      <c r="I8357" t="s">
        <v>46</v>
      </c>
      <c r="J8357">
        <v>2.3835163999999999E-2</v>
      </c>
      <c r="L8357">
        <v>103.3964</v>
      </c>
      <c r="M8357">
        <v>4</v>
      </c>
    </row>
    <row r="8358" spans="1:13" x14ac:dyDescent="0.2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2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2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2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25">
      <c r="A8362" t="s">
        <v>17</v>
      </c>
      <c r="B8362">
        <v>8361</v>
      </c>
      <c r="C8362" t="s">
        <v>1151</v>
      </c>
      <c r="D8362" t="s">
        <v>42</v>
      </c>
      <c r="E8362">
        <v>2018</v>
      </c>
      <c r="F8362" t="s">
        <v>45</v>
      </c>
      <c r="G8362" t="s">
        <v>21</v>
      </c>
      <c r="H8362" t="s">
        <v>15</v>
      </c>
      <c r="I8362" t="s">
        <v>46</v>
      </c>
      <c r="J8362">
        <v>8.8551694E-2</v>
      </c>
      <c r="L8362">
        <v>191.5504</v>
      </c>
      <c r="M8362">
        <v>4</v>
      </c>
    </row>
    <row r="8363" spans="1:13" x14ac:dyDescent="0.2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2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2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25">
      <c r="A8366" t="s">
        <v>17</v>
      </c>
      <c r="B8366">
        <v>8365</v>
      </c>
      <c r="C8366" t="s">
        <v>930</v>
      </c>
      <c r="D8366" t="s">
        <v>42</v>
      </c>
      <c r="E8366">
        <v>2018</v>
      </c>
      <c r="F8366" t="s">
        <v>45</v>
      </c>
      <c r="G8366" t="s">
        <v>21</v>
      </c>
      <c r="H8366" t="s">
        <v>15</v>
      </c>
      <c r="I8366" t="s">
        <v>46</v>
      </c>
      <c r="J8366">
        <v>3.6360386000000001E-2</v>
      </c>
      <c r="L8366">
        <v>231.601</v>
      </c>
      <c r="M8366">
        <v>4</v>
      </c>
    </row>
    <row r="8367" spans="1:13" x14ac:dyDescent="0.25">
      <c r="A8367" t="s">
        <v>17</v>
      </c>
      <c r="B8367">
        <v>8366</v>
      </c>
      <c r="C8367" t="s">
        <v>301</v>
      </c>
      <c r="D8367" t="s">
        <v>42</v>
      </c>
      <c r="E8367">
        <v>2018</v>
      </c>
      <c r="F8367" t="s">
        <v>45</v>
      </c>
      <c r="G8367" t="s">
        <v>21</v>
      </c>
      <c r="H8367" t="s">
        <v>15</v>
      </c>
      <c r="I8367" t="s">
        <v>46</v>
      </c>
      <c r="J8367">
        <v>3.3436335999999997E-2</v>
      </c>
      <c r="L8367">
        <v>107.3912</v>
      </c>
      <c r="M8367">
        <v>4</v>
      </c>
    </row>
    <row r="8368" spans="1:13" x14ac:dyDescent="0.2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25">
      <c r="A8369" t="s">
        <v>17</v>
      </c>
      <c r="B8369">
        <v>8368</v>
      </c>
      <c r="C8369" t="s">
        <v>672</v>
      </c>
      <c r="D8369" t="s">
        <v>42</v>
      </c>
      <c r="E8369">
        <v>2018</v>
      </c>
      <c r="F8369" t="s">
        <v>45</v>
      </c>
      <c r="G8369" t="s">
        <v>21</v>
      </c>
      <c r="H8369" t="s">
        <v>15</v>
      </c>
      <c r="I8369" t="s">
        <v>46</v>
      </c>
      <c r="J8369">
        <v>2.6938317E-2</v>
      </c>
      <c r="L8369">
        <v>174.1396</v>
      </c>
      <c r="M8369">
        <v>4</v>
      </c>
    </row>
    <row r="8370" spans="1:13" x14ac:dyDescent="0.2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2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2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2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2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25">
      <c r="A8375" t="s">
        <v>17</v>
      </c>
      <c r="B8375">
        <v>8374</v>
      </c>
      <c r="C8375" t="s">
        <v>742</v>
      </c>
      <c r="D8375" t="s">
        <v>42</v>
      </c>
      <c r="E8375">
        <v>2018</v>
      </c>
      <c r="F8375" t="s">
        <v>45</v>
      </c>
      <c r="G8375" t="s">
        <v>21</v>
      </c>
      <c r="H8375" t="s">
        <v>15</v>
      </c>
      <c r="I8375" t="s">
        <v>46</v>
      </c>
      <c r="J8375">
        <v>0</v>
      </c>
      <c r="L8375">
        <v>115.2176</v>
      </c>
      <c r="M8375">
        <v>4</v>
      </c>
    </row>
    <row r="8376" spans="1:13" x14ac:dyDescent="0.2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2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2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2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2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2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25">
      <c r="A8382" t="s">
        <v>17</v>
      </c>
      <c r="B8382">
        <v>8381</v>
      </c>
      <c r="C8382" t="s">
        <v>996</v>
      </c>
      <c r="D8382" t="s">
        <v>42</v>
      </c>
      <c r="E8382">
        <v>2018</v>
      </c>
      <c r="F8382" t="s">
        <v>45</v>
      </c>
      <c r="G8382" t="s">
        <v>21</v>
      </c>
      <c r="H8382" t="s">
        <v>15</v>
      </c>
      <c r="I8382" t="s">
        <v>46</v>
      </c>
      <c r="J8382">
        <v>0.176834351</v>
      </c>
      <c r="L8382">
        <v>172.1422</v>
      </c>
      <c r="M8382">
        <v>4</v>
      </c>
    </row>
    <row r="8383" spans="1:13" x14ac:dyDescent="0.25">
      <c r="A8383" t="s">
        <v>17</v>
      </c>
      <c r="B8383">
        <v>8382</v>
      </c>
      <c r="C8383" t="s">
        <v>565</v>
      </c>
      <c r="D8383" t="s">
        <v>54</v>
      </c>
      <c r="E8383">
        <v>2018</v>
      </c>
      <c r="F8383" t="s">
        <v>45</v>
      </c>
      <c r="G8383" t="s">
        <v>21</v>
      </c>
      <c r="H8383" t="s">
        <v>15</v>
      </c>
      <c r="I8383" t="s">
        <v>46</v>
      </c>
      <c r="J8383">
        <v>1.4353675999999999E-2</v>
      </c>
      <c r="L8383">
        <v>115.515</v>
      </c>
      <c r="M8383">
        <v>4</v>
      </c>
    </row>
    <row r="8384" spans="1:13" x14ac:dyDescent="0.25">
      <c r="A8384" t="s">
        <v>17</v>
      </c>
      <c r="B8384">
        <v>8383</v>
      </c>
      <c r="C8384" t="s">
        <v>1117</v>
      </c>
      <c r="D8384" t="s">
        <v>54</v>
      </c>
      <c r="E8384">
        <v>2018</v>
      </c>
      <c r="F8384" t="s">
        <v>45</v>
      </c>
      <c r="G8384" t="s">
        <v>21</v>
      </c>
      <c r="H8384" t="s">
        <v>15</v>
      </c>
      <c r="I8384" t="s">
        <v>46</v>
      </c>
      <c r="J8384">
        <v>3.9370913E-2</v>
      </c>
      <c r="L8384">
        <v>116.9808</v>
      </c>
      <c r="M8384">
        <v>4</v>
      </c>
    </row>
    <row r="8385" spans="1:13" x14ac:dyDescent="0.25">
      <c r="A8385" t="s">
        <v>17</v>
      </c>
      <c r="B8385">
        <v>8384</v>
      </c>
      <c r="C8385" t="s">
        <v>861</v>
      </c>
      <c r="D8385" t="s">
        <v>54</v>
      </c>
      <c r="E8385">
        <v>2018</v>
      </c>
      <c r="F8385" t="s">
        <v>45</v>
      </c>
      <c r="G8385" t="s">
        <v>21</v>
      </c>
      <c r="H8385" t="s">
        <v>15</v>
      </c>
      <c r="I8385" t="s">
        <v>46</v>
      </c>
      <c r="J8385">
        <v>6.9088769999999994E-2</v>
      </c>
      <c r="L8385">
        <v>52.3324</v>
      </c>
      <c r="M8385">
        <v>4</v>
      </c>
    </row>
    <row r="8386" spans="1:13" x14ac:dyDescent="0.25">
      <c r="A8386" t="s">
        <v>17</v>
      </c>
      <c r="B8386">
        <v>8385</v>
      </c>
      <c r="C8386" t="s">
        <v>631</v>
      </c>
      <c r="D8386" t="s">
        <v>64</v>
      </c>
      <c r="E8386">
        <v>2018</v>
      </c>
      <c r="F8386" t="s">
        <v>45</v>
      </c>
      <c r="G8386" t="s">
        <v>21</v>
      </c>
      <c r="H8386" t="s">
        <v>15</v>
      </c>
      <c r="I8386" t="s">
        <v>46</v>
      </c>
      <c r="J8386">
        <v>6.7270079999999996E-3</v>
      </c>
      <c r="L8386">
        <v>125.173</v>
      </c>
      <c r="M8386">
        <v>4</v>
      </c>
    </row>
    <row r="8387" spans="1:13" x14ac:dyDescent="0.2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25">
      <c r="A8388" t="s">
        <v>17</v>
      </c>
      <c r="B8388">
        <v>8387</v>
      </c>
      <c r="C8388" t="s">
        <v>1299</v>
      </c>
      <c r="D8388" t="s">
        <v>153</v>
      </c>
      <c r="E8388">
        <v>2018</v>
      </c>
      <c r="F8388" t="s">
        <v>45</v>
      </c>
      <c r="G8388" t="s">
        <v>21</v>
      </c>
      <c r="H8388" t="s">
        <v>15</v>
      </c>
      <c r="I8388" t="s">
        <v>46</v>
      </c>
      <c r="J8388">
        <v>0</v>
      </c>
      <c r="L8388">
        <v>109.45959999999999</v>
      </c>
      <c r="M8388">
        <v>4</v>
      </c>
    </row>
    <row r="8389" spans="1:13" x14ac:dyDescent="0.2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2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25">
      <c r="A8391" t="s">
        <v>17</v>
      </c>
      <c r="B8391">
        <v>8390</v>
      </c>
      <c r="C8391" t="s">
        <v>469</v>
      </c>
      <c r="D8391" t="s">
        <v>48</v>
      </c>
      <c r="E8391">
        <v>2018</v>
      </c>
      <c r="F8391" t="s">
        <v>45</v>
      </c>
      <c r="G8391" t="s">
        <v>21</v>
      </c>
      <c r="H8391" t="s">
        <v>15</v>
      </c>
      <c r="I8391" t="s">
        <v>46</v>
      </c>
      <c r="J8391">
        <v>9.3217569E-2</v>
      </c>
      <c r="L8391">
        <v>116.7834</v>
      </c>
      <c r="M8391">
        <v>4</v>
      </c>
    </row>
    <row r="8392" spans="1:13" x14ac:dyDescent="0.25">
      <c r="A8392" t="s">
        <v>17</v>
      </c>
      <c r="B8392">
        <v>8391</v>
      </c>
      <c r="C8392" t="s">
        <v>1042</v>
      </c>
      <c r="D8392" t="s">
        <v>48</v>
      </c>
      <c r="E8392">
        <v>2018</v>
      </c>
      <c r="F8392" t="s">
        <v>45</v>
      </c>
      <c r="G8392" t="s">
        <v>21</v>
      </c>
      <c r="H8392" t="s">
        <v>15</v>
      </c>
      <c r="I8392" t="s">
        <v>46</v>
      </c>
      <c r="J8392">
        <v>0</v>
      </c>
      <c r="L8392">
        <v>44.142800000000001</v>
      </c>
      <c r="M8392">
        <v>4</v>
      </c>
    </row>
    <row r="8393" spans="1:13" x14ac:dyDescent="0.2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2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2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25">
      <c r="A8396" t="s">
        <v>17</v>
      </c>
      <c r="B8396">
        <v>8395</v>
      </c>
      <c r="C8396" t="s">
        <v>485</v>
      </c>
      <c r="D8396" t="s">
        <v>48</v>
      </c>
      <c r="E8396">
        <v>2018</v>
      </c>
      <c r="F8396" t="s">
        <v>45</v>
      </c>
      <c r="G8396" t="s">
        <v>21</v>
      </c>
      <c r="H8396" t="s">
        <v>15</v>
      </c>
      <c r="I8396" t="s">
        <v>46</v>
      </c>
      <c r="J8396">
        <v>4.4606379000000002E-2</v>
      </c>
      <c r="L8396">
        <v>174.2054</v>
      </c>
      <c r="M8396">
        <v>4</v>
      </c>
    </row>
    <row r="8397" spans="1:13" x14ac:dyDescent="0.2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2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25">
      <c r="A8399" t="s">
        <v>17</v>
      </c>
      <c r="B8399">
        <v>8398</v>
      </c>
      <c r="C8399" t="s">
        <v>615</v>
      </c>
      <c r="D8399" t="s">
        <v>48</v>
      </c>
      <c r="E8399">
        <v>2018</v>
      </c>
      <c r="F8399" t="s">
        <v>45</v>
      </c>
      <c r="G8399" t="s">
        <v>21</v>
      </c>
      <c r="H8399" t="s">
        <v>15</v>
      </c>
      <c r="I8399" t="s">
        <v>46</v>
      </c>
      <c r="J8399">
        <v>3.6213953E-2</v>
      </c>
      <c r="L8399">
        <v>92.5488</v>
      </c>
      <c r="M8399">
        <v>4</v>
      </c>
    </row>
    <row r="8400" spans="1:13" x14ac:dyDescent="0.2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25">
      <c r="A8401" t="s">
        <v>17</v>
      </c>
      <c r="B8401">
        <v>8400</v>
      </c>
      <c r="C8401" t="s">
        <v>330</v>
      </c>
      <c r="D8401" t="s">
        <v>48</v>
      </c>
      <c r="E8401">
        <v>2018</v>
      </c>
      <c r="F8401" t="s">
        <v>45</v>
      </c>
      <c r="G8401" t="s">
        <v>21</v>
      </c>
      <c r="H8401" t="s">
        <v>15</v>
      </c>
      <c r="I8401" t="s">
        <v>46</v>
      </c>
      <c r="J8401">
        <v>3.7505332000000002E-2</v>
      </c>
      <c r="L8401">
        <v>126.2704</v>
      </c>
      <c r="M8401">
        <v>4</v>
      </c>
    </row>
    <row r="8402" spans="1:13" x14ac:dyDescent="0.2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2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25">
      <c r="A8404" t="s">
        <v>17</v>
      </c>
      <c r="B8404">
        <v>8403</v>
      </c>
      <c r="C8404" t="s">
        <v>709</v>
      </c>
      <c r="D8404" t="s">
        <v>48</v>
      </c>
      <c r="E8404">
        <v>2018</v>
      </c>
      <c r="F8404" t="s">
        <v>45</v>
      </c>
      <c r="G8404" t="s">
        <v>21</v>
      </c>
      <c r="H8404" t="s">
        <v>15</v>
      </c>
      <c r="I8404" t="s">
        <v>46</v>
      </c>
      <c r="J8404">
        <v>5.7850698999999998E-2</v>
      </c>
      <c r="L8404">
        <v>113.2834</v>
      </c>
      <c r="M8404">
        <v>4</v>
      </c>
    </row>
    <row r="8405" spans="1:13" x14ac:dyDescent="0.2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25">
      <c r="A8406" t="s">
        <v>17</v>
      </c>
      <c r="B8406">
        <v>8405</v>
      </c>
      <c r="C8406" t="s">
        <v>1601</v>
      </c>
      <c r="D8406" t="s">
        <v>48</v>
      </c>
      <c r="E8406">
        <v>2018</v>
      </c>
      <c r="F8406" t="s">
        <v>45</v>
      </c>
      <c r="G8406" t="s">
        <v>21</v>
      </c>
      <c r="H8406" t="s">
        <v>15</v>
      </c>
      <c r="I8406" t="s">
        <v>46</v>
      </c>
      <c r="J8406">
        <v>0</v>
      </c>
      <c r="L8406">
        <v>151.67080000000001</v>
      </c>
      <c r="M8406">
        <v>4</v>
      </c>
    </row>
    <row r="8407" spans="1:13" x14ac:dyDescent="0.25">
      <c r="A8407" t="s">
        <v>17</v>
      </c>
      <c r="B8407">
        <v>8406</v>
      </c>
      <c r="C8407" t="s">
        <v>1387</v>
      </c>
      <c r="D8407" t="s">
        <v>48</v>
      </c>
      <c r="E8407">
        <v>2018</v>
      </c>
      <c r="F8407" t="s">
        <v>45</v>
      </c>
      <c r="G8407" t="s">
        <v>21</v>
      </c>
      <c r="H8407" t="s">
        <v>15</v>
      </c>
      <c r="I8407" t="s">
        <v>46</v>
      </c>
      <c r="J8407">
        <v>2.7812303999999999E-2</v>
      </c>
      <c r="L8407">
        <v>147.476</v>
      </c>
      <c r="M8407">
        <v>4</v>
      </c>
    </row>
    <row r="8408" spans="1:13" x14ac:dyDescent="0.2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25">
      <c r="A8409" t="s">
        <v>17</v>
      </c>
      <c r="B8409">
        <v>8408</v>
      </c>
      <c r="C8409" t="s">
        <v>593</v>
      </c>
      <c r="D8409" t="s">
        <v>48</v>
      </c>
      <c r="E8409">
        <v>2018</v>
      </c>
      <c r="F8409" t="s">
        <v>45</v>
      </c>
      <c r="G8409" t="s">
        <v>21</v>
      </c>
      <c r="H8409" t="s">
        <v>15</v>
      </c>
      <c r="I8409" t="s">
        <v>46</v>
      </c>
      <c r="J8409">
        <v>0.13874251800000001</v>
      </c>
      <c r="L8409">
        <v>147.476</v>
      </c>
      <c r="M8409">
        <v>4</v>
      </c>
    </row>
    <row r="8410" spans="1:13" x14ac:dyDescent="0.25">
      <c r="A8410" t="s">
        <v>17</v>
      </c>
      <c r="B8410">
        <v>8409</v>
      </c>
      <c r="C8410" t="s">
        <v>656</v>
      </c>
      <c r="D8410" t="s">
        <v>48</v>
      </c>
      <c r="E8410">
        <v>2018</v>
      </c>
      <c r="F8410" t="s">
        <v>45</v>
      </c>
      <c r="G8410" t="s">
        <v>21</v>
      </c>
      <c r="H8410" t="s">
        <v>15</v>
      </c>
      <c r="I8410" t="s">
        <v>46</v>
      </c>
      <c r="J8410">
        <v>0.102941345</v>
      </c>
      <c r="L8410">
        <v>142.047</v>
      </c>
      <c r="M8410">
        <v>4</v>
      </c>
    </row>
    <row r="8411" spans="1:13" x14ac:dyDescent="0.25">
      <c r="A8411" t="s">
        <v>17</v>
      </c>
      <c r="B8411">
        <v>8410</v>
      </c>
      <c r="C8411" t="s">
        <v>722</v>
      </c>
      <c r="D8411" t="s">
        <v>48</v>
      </c>
      <c r="E8411">
        <v>2018</v>
      </c>
      <c r="F8411" t="s">
        <v>45</v>
      </c>
      <c r="G8411" t="s">
        <v>21</v>
      </c>
      <c r="H8411" t="s">
        <v>15</v>
      </c>
      <c r="I8411" t="s">
        <v>46</v>
      </c>
      <c r="J8411">
        <v>8.5538477000000002E-2</v>
      </c>
      <c r="L8411">
        <v>169.2816</v>
      </c>
      <c r="M8411">
        <v>4</v>
      </c>
    </row>
    <row r="8412" spans="1:13" x14ac:dyDescent="0.25">
      <c r="A8412" t="s">
        <v>17</v>
      </c>
      <c r="B8412">
        <v>8411</v>
      </c>
      <c r="C8412" t="s">
        <v>476</v>
      </c>
      <c r="D8412" t="s">
        <v>48</v>
      </c>
      <c r="E8412">
        <v>2018</v>
      </c>
      <c r="F8412" t="s">
        <v>45</v>
      </c>
      <c r="G8412" t="s">
        <v>21</v>
      </c>
      <c r="H8412" t="s">
        <v>15</v>
      </c>
      <c r="I8412" t="s">
        <v>46</v>
      </c>
      <c r="J8412">
        <v>4.3551752999999999E-2</v>
      </c>
      <c r="L8412">
        <v>184.495</v>
      </c>
      <c r="M8412">
        <v>4</v>
      </c>
    </row>
    <row r="8413" spans="1:13" x14ac:dyDescent="0.2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2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2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25">
      <c r="A8416" t="s">
        <v>17</v>
      </c>
      <c r="B8416">
        <v>8415</v>
      </c>
      <c r="C8416" t="s">
        <v>1329</v>
      </c>
      <c r="D8416" t="s">
        <v>32</v>
      </c>
      <c r="E8416">
        <v>2018</v>
      </c>
      <c r="F8416" t="s">
        <v>45</v>
      </c>
      <c r="G8416" t="s">
        <v>21</v>
      </c>
      <c r="H8416" t="s">
        <v>15</v>
      </c>
      <c r="I8416" t="s">
        <v>46</v>
      </c>
      <c r="J8416">
        <v>8.1841135999999995E-2</v>
      </c>
      <c r="L8416">
        <v>190.053</v>
      </c>
      <c r="M8416">
        <v>4</v>
      </c>
    </row>
    <row r="8417" spans="1:13" x14ac:dyDescent="0.25">
      <c r="A8417" t="s">
        <v>17</v>
      </c>
      <c r="B8417">
        <v>8416</v>
      </c>
      <c r="C8417" t="s">
        <v>898</v>
      </c>
      <c r="D8417" t="s">
        <v>32</v>
      </c>
      <c r="E8417">
        <v>2018</v>
      </c>
      <c r="F8417" t="s">
        <v>45</v>
      </c>
      <c r="G8417" t="s">
        <v>21</v>
      </c>
      <c r="H8417" t="s">
        <v>15</v>
      </c>
      <c r="I8417" t="s">
        <v>46</v>
      </c>
      <c r="J8417">
        <v>6.9123359999999995E-2</v>
      </c>
      <c r="L8417">
        <v>106.0938</v>
      </c>
      <c r="M8417">
        <v>4</v>
      </c>
    </row>
    <row r="8418" spans="1:13" x14ac:dyDescent="0.2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2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2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25">
      <c r="A8421" t="s">
        <v>17</v>
      </c>
      <c r="B8421">
        <v>8420</v>
      </c>
      <c r="C8421" t="s">
        <v>223</v>
      </c>
      <c r="D8421" t="s">
        <v>32</v>
      </c>
      <c r="E8421">
        <v>2018</v>
      </c>
      <c r="F8421" t="s">
        <v>45</v>
      </c>
      <c r="G8421" t="s">
        <v>21</v>
      </c>
      <c r="H8421" t="s">
        <v>15</v>
      </c>
      <c r="I8421" t="s">
        <v>46</v>
      </c>
      <c r="J8421">
        <v>6.7128641000000003E-2</v>
      </c>
      <c r="L8421">
        <v>242.8486</v>
      </c>
      <c r="M8421">
        <v>4</v>
      </c>
    </row>
    <row r="8422" spans="1:13" x14ac:dyDescent="0.2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25">
      <c r="A8423" t="s">
        <v>17</v>
      </c>
      <c r="B8423">
        <v>8422</v>
      </c>
      <c r="C8423" t="s">
        <v>221</v>
      </c>
      <c r="D8423" t="s">
        <v>32</v>
      </c>
      <c r="E8423">
        <v>2018</v>
      </c>
      <c r="F8423" t="s">
        <v>45</v>
      </c>
      <c r="G8423" t="s">
        <v>21</v>
      </c>
      <c r="H8423" t="s">
        <v>15</v>
      </c>
      <c r="I8423" t="s">
        <v>46</v>
      </c>
      <c r="J8423">
        <v>4.3791579999999997E-2</v>
      </c>
      <c r="L8423">
        <v>189.053</v>
      </c>
      <c r="M8423">
        <v>4</v>
      </c>
    </row>
    <row r="8424" spans="1:13" x14ac:dyDescent="0.2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25">
      <c r="A8425" t="s">
        <v>17</v>
      </c>
      <c r="B8425">
        <v>8424</v>
      </c>
      <c r="C8425" t="s">
        <v>834</v>
      </c>
      <c r="D8425" t="s">
        <v>159</v>
      </c>
      <c r="E8425">
        <v>2018</v>
      </c>
      <c r="F8425" t="s">
        <v>45</v>
      </c>
      <c r="G8425" t="s">
        <v>21</v>
      </c>
      <c r="H8425" t="s">
        <v>15</v>
      </c>
      <c r="I8425" t="s">
        <v>46</v>
      </c>
      <c r="J8425">
        <v>0</v>
      </c>
      <c r="L8425">
        <v>167.51580000000001</v>
      </c>
      <c r="M8425">
        <v>4</v>
      </c>
    </row>
    <row r="8426" spans="1:13" x14ac:dyDescent="0.2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2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2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25">
      <c r="A8429" t="s">
        <v>10</v>
      </c>
      <c r="B8429">
        <v>8428</v>
      </c>
      <c r="C8429" t="s">
        <v>803</v>
      </c>
      <c r="D8429" t="s">
        <v>95</v>
      </c>
      <c r="E8429">
        <v>2018</v>
      </c>
      <c r="F8429" t="s">
        <v>45</v>
      </c>
      <c r="G8429" t="s">
        <v>21</v>
      </c>
      <c r="H8429" t="s">
        <v>15</v>
      </c>
      <c r="I8429" t="s">
        <v>46</v>
      </c>
      <c r="J8429">
        <v>2.2829734000000001E-2</v>
      </c>
      <c r="L8429">
        <v>241.0538</v>
      </c>
      <c r="M8429">
        <v>4</v>
      </c>
    </row>
    <row r="8430" spans="1:13" x14ac:dyDescent="0.2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2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2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25">
      <c r="A8433" t="s">
        <v>10</v>
      </c>
      <c r="B8433">
        <v>8432</v>
      </c>
      <c r="C8433" t="s">
        <v>904</v>
      </c>
      <c r="D8433" t="s">
        <v>95</v>
      </c>
      <c r="E8433">
        <v>2018</v>
      </c>
      <c r="F8433" t="s">
        <v>45</v>
      </c>
      <c r="G8433" t="s">
        <v>21</v>
      </c>
      <c r="H8433" t="s">
        <v>15</v>
      </c>
      <c r="I8433" t="s">
        <v>46</v>
      </c>
      <c r="J8433">
        <v>0.10351785300000001</v>
      </c>
      <c r="L8433">
        <v>164.95</v>
      </c>
      <c r="M8433">
        <v>4</v>
      </c>
    </row>
    <row r="8434" spans="1:13" x14ac:dyDescent="0.25">
      <c r="A8434" t="s">
        <v>10</v>
      </c>
      <c r="B8434">
        <v>8433</v>
      </c>
      <c r="C8434" t="s">
        <v>1046</v>
      </c>
      <c r="D8434" t="s">
        <v>57</v>
      </c>
      <c r="E8434">
        <v>2018</v>
      </c>
      <c r="F8434" t="s">
        <v>45</v>
      </c>
      <c r="G8434" t="s">
        <v>21</v>
      </c>
      <c r="H8434" t="s">
        <v>15</v>
      </c>
      <c r="I8434" t="s">
        <v>46</v>
      </c>
      <c r="J8434">
        <v>0</v>
      </c>
      <c r="L8434">
        <v>84.590800000000002</v>
      </c>
      <c r="M8434">
        <v>4</v>
      </c>
    </row>
    <row r="8435" spans="1:13" x14ac:dyDescent="0.2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2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25">
      <c r="A8437" t="s">
        <v>10</v>
      </c>
      <c r="B8437">
        <v>8436</v>
      </c>
      <c r="C8437" t="s">
        <v>596</v>
      </c>
      <c r="D8437" t="s">
        <v>74</v>
      </c>
      <c r="E8437">
        <v>2018</v>
      </c>
      <c r="F8437" t="s">
        <v>45</v>
      </c>
      <c r="G8437" t="s">
        <v>21</v>
      </c>
      <c r="H8437" t="s">
        <v>15</v>
      </c>
      <c r="I8437" t="s">
        <v>46</v>
      </c>
      <c r="J8437">
        <v>9.4109235999999999E-2</v>
      </c>
      <c r="L8437">
        <v>102.9332</v>
      </c>
      <c r="M8437">
        <v>4</v>
      </c>
    </row>
    <row r="8438" spans="1:13" x14ac:dyDescent="0.2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25">
      <c r="A8439" t="s">
        <v>10</v>
      </c>
      <c r="B8439">
        <v>8438</v>
      </c>
      <c r="C8439" t="s">
        <v>696</v>
      </c>
      <c r="D8439" t="s">
        <v>74</v>
      </c>
      <c r="E8439">
        <v>2018</v>
      </c>
      <c r="F8439" t="s">
        <v>45</v>
      </c>
      <c r="G8439" t="s">
        <v>21</v>
      </c>
      <c r="H8439" t="s">
        <v>15</v>
      </c>
      <c r="I8439" t="s">
        <v>46</v>
      </c>
      <c r="J8439">
        <v>6.5928735000000002E-2</v>
      </c>
      <c r="L8439">
        <v>183.0292</v>
      </c>
      <c r="M8439">
        <v>4</v>
      </c>
    </row>
    <row r="8440" spans="1:13" x14ac:dyDescent="0.2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2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2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25">
      <c r="A8443" t="s">
        <v>10</v>
      </c>
      <c r="B8443">
        <v>8442</v>
      </c>
      <c r="C8443" t="s">
        <v>624</v>
      </c>
      <c r="D8443" t="s">
        <v>28</v>
      </c>
      <c r="E8443">
        <v>2018</v>
      </c>
      <c r="F8443" t="s">
        <v>45</v>
      </c>
      <c r="G8443" t="s">
        <v>21</v>
      </c>
      <c r="H8443" t="s">
        <v>15</v>
      </c>
      <c r="I8443" t="s">
        <v>46</v>
      </c>
      <c r="J8443">
        <v>5.0256161000000001E-2</v>
      </c>
      <c r="L8443">
        <v>150.9024</v>
      </c>
      <c r="M8443">
        <v>4</v>
      </c>
    </row>
    <row r="8444" spans="1:13" x14ac:dyDescent="0.2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2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25">
      <c r="A8446" t="s">
        <v>10</v>
      </c>
      <c r="B8446">
        <v>8445</v>
      </c>
      <c r="C8446" t="s">
        <v>511</v>
      </c>
      <c r="D8446" t="s">
        <v>28</v>
      </c>
      <c r="E8446">
        <v>2018</v>
      </c>
      <c r="F8446" t="s">
        <v>45</v>
      </c>
      <c r="G8446" t="s">
        <v>21</v>
      </c>
      <c r="H8446" t="s">
        <v>15</v>
      </c>
      <c r="I8446" t="s">
        <v>46</v>
      </c>
      <c r="J8446">
        <v>0.13933055699999999</v>
      </c>
      <c r="L8446">
        <v>109.5228</v>
      </c>
      <c r="M8446">
        <v>4</v>
      </c>
    </row>
    <row r="8447" spans="1:13" x14ac:dyDescent="0.25">
      <c r="A8447" t="s">
        <v>10</v>
      </c>
      <c r="B8447">
        <v>8446</v>
      </c>
      <c r="C8447" t="s">
        <v>883</v>
      </c>
      <c r="D8447" t="s">
        <v>28</v>
      </c>
      <c r="E8447">
        <v>2018</v>
      </c>
      <c r="F8447" t="s">
        <v>45</v>
      </c>
      <c r="G8447" t="s">
        <v>21</v>
      </c>
      <c r="H8447" t="s">
        <v>15</v>
      </c>
      <c r="I8447" t="s">
        <v>46</v>
      </c>
      <c r="J8447">
        <v>0.10400212</v>
      </c>
      <c r="L8447">
        <v>79.796000000000006</v>
      </c>
      <c r="M8447">
        <v>4</v>
      </c>
    </row>
    <row r="8448" spans="1:13" x14ac:dyDescent="0.2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2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2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25">
      <c r="A8451" t="s">
        <v>10</v>
      </c>
      <c r="B8451">
        <v>8450</v>
      </c>
      <c r="C8451" t="s">
        <v>1586</v>
      </c>
      <c r="D8451" t="s">
        <v>67</v>
      </c>
      <c r="E8451">
        <v>2018</v>
      </c>
      <c r="F8451" t="s">
        <v>45</v>
      </c>
      <c r="G8451" t="s">
        <v>21</v>
      </c>
      <c r="H8451" t="s">
        <v>15</v>
      </c>
      <c r="I8451" t="s">
        <v>46</v>
      </c>
      <c r="J8451">
        <v>0.16388212899999999</v>
      </c>
      <c r="L8451">
        <v>113.2518</v>
      </c>
      <c r="M8451">
        <v>4</v>
      </c>
    </row>
    <row r="8452" spans="1:13" x14ac:dyDescent="0.2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25">
      <c r="A8453" t="s">
        <v>10</v>
      </c>
      <c r="B8453">
        <v>8452</v>
      </c>
      <c r="C8453" t="s">
        <v>397</v>
      </c>
      <c r="D8453" t="s">
        <v>67</v>
      </c>
      <c r="E8453">
        <v>2018</v>
      </c>
      <c r="F8453" t="s">
        <v>45</v>
      </c>
      <c r="G8453" t="s">
        <v>21</v>
      </c>
      <c r="H8453" t="s">
        <v>15</v>
      </c>
      <c r="I8453" t="s">
        <v>46</v>
      </c>
      <c r="J8453">
        <v>0.18240726600000001</v>
      </c>
      <c r="L8453">
        <v>109.157</v>
      </c>
      <c r="M8453">
        <v>4</v>
      </c>
    </row>
    <row r="8454" spans="1:13" x14ac:dyDescent="0.2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2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2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25">
      <c r="A8457" t="s">
        <v>10</v>
      </c>
      <c r="B8457">
        <v>8456</v>
      </c>
      <c r="C8457" t="s">
        <v>1400</v>
      </c>
      <c r="D8457" t="s">
        <v>67</v>
      </c>
      <c r="E8457">
        <v>2018</v>
      </c>
      <c r="F8457" t="s">
        <v>45</v>
      </c>
      <c r="G8457" t="s">
        <v>21</v>
      </c>
      <c r="H8457" t="s">
        <v>15</v>
      </c>
      <c r="I8457" t="s">
        <v>46</v>
      </c>
      <c r="J8457">
        <v>0</v>
      </c>
      <c r="L8457">
        <v>196.4794</v>
      </c>
      <c r="M8457">
        <v>4</v>
      </c>
    </row>
    <row r="8458" spans="1:13" x14ac:dyDescent="0.25">
      <c r="A8458" t="s">
        <v>10</v>
      </c>
      <c r="B8458">
        <v>8457</v>
      </c>
      <c r="C8458" t="s">
        <v>1308</v>
      </c>
      <c r="D8458" t="s">
        <v>67</v>
      </c>
      <c r="E8458">
        <v>2018</v>
      </c>
      <c r="F8458" t="s">
        <v>45</v>
      </c>
      <c r="G8458" t="s">
        <v>21</v>
      </c>
      <c r="H8458" t="s">
        <v>15</v>
      </c>
      <c r="I8458" t="s">
        <v>46</v>
      </c>
      <c r="J8458">
        <v>0.127108578</v>
      </c>
      <c r="L8458">
        <v>120.744</v>
      </c>
      <c r="M8458">
        <v>4</v>
      </c>
    </row>
    <row r="8459" spans="1:13" x14ac:dyDescent="0.2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25">
      <c r="A8460" t="s">
        <v>10</v>
      </c>
      <c r="B8460">
        <v>8459</v>
      </c>
      <c r="C8460" t="s">
        <v>125</v>
      </c>
      <c r="D8460" t="s">
        <v>67</v>
      </c>
      <c r="E8460">
        <v>2018</v>
      </c>
      <c r="F8460" t="s">
        <v>45</v>
      </c>
      <c r="G8460" t="s">
        <v>21</v>
      </c>
      <c r="H8460" t="s">
        <v>15</v>
      </c>
      <c r="I8460" t="s">
        <v>46</v>
      </c>
      <c r="J8460">
        <v>7.5791641000000007E-2</v>
      </c>
      <c r="L8460">
        <v>193.3794</v>
      </c>
      <c r="M8460">
        <v>4</v>
      </c>
    </row>
    <row r="8461" spans="1:13" x14ac:dyDescent="0.2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2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2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25">
      <c r="A8464" t="s">
        <v>10</v>
      </c>
      <c r="B8464">
        <v>8463</v>
      </c>
      <c r="C8464" t="s">
        <v>702</v>
      </c>
      <c r="D8464" t="s">
        <v>67</v>
      </c>
      <c r="E8464">
        <v>2018</v>
      </c>
      <c r="F8464" t="s">
        <v>45</v>
      </c>
      <c r="G8464" t="s">
        <v>21</v>
      </c>
      <c r="H8464" t="s">
        <v>15</v>
      </c>
      <c r="I8464" t="s">
        <v>46</v>
      </c>
      <c r="J8464">
        <v>4.7358246E-2</v>
      </c>
      <c r="L8464">
        <v>123.1756</v>
      </c>
      <c r="M8464">
        <v>4</v>
      </c>
    </row>
    <row r="8465" spans="1:13" x14ac:dyDescent="0.25">
      <c r="A8465" t="s">
        <v>10</v>
      </c>
      <c r="B8465">
        <v>8464</v>
      </c>
      <c r="C8465" t="s">
        <v>126</v>
      </c>
      <c r="D8465" t="s">
        <v>24</v>
      </c>
      <c r="E8465">
        <v>2018</v>
      </c>
      <c r="F8465" t="s">
        <v>45</v>
      </c>
      <c r="G8465" t="s">
        <v>21</v>
      </c>
      <c r="H8465" t="s">
        <v>15</v>
      </c>
      <c r="I8465" t="s">
        <v>46</v>
      </c>
      <c r="J8465">
        <v>6.6406853000000002E-2</v>
      </c>
      <c r="L8465">
        <v>259.7962</v>
      </c>
      <c r="M8465">
        <v>4</v>
      </c>
    </row>
    <row r="8466" spans="1:13" x14ac:dyDescent="0.2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25">
      <c r="A8467" t="s">
        <v>10</v>
      </c>
      <c r="B8467">
        <v>8466</v>
      </c>
      <c r="C8467" t="s">
        <v>503</v>
      </c>
      <c r="D8467" t="s">
        <v>24</v>
      </c>
      <c r="E8467">
        <v>2018</v>
      </c>
      <c r="F8467" t="s">
        <v>45</v>
      </c>
      <c r="G8467" t="s">
        <v>21</v>
      </c>
      <c r="H8467" t="s">
        <v>15</v>
      </c>
      <c r="I8467" t="s">
        <v>46</v>
      </c>
      <c r="J8467">
        <v>4.3690499000000001E-2</v>
      </c>
      <c r="L8467">
        <v>60.2194</v>
      </c>
      <c r="M8467">
        <v>4</v>
      </c>
    </row>
    <row r="8468" spans="1:13" x14ac:dyDescent="0.2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25">
      <c r="A8469" t="s">
        <v>10</v>
      </c>
      <c r="B8469">
        <v>8468</v>
      </c>
      <c r="C8469" t="s">
        <v>1494</v>
      </c>
      <c r="D8469" t="s">
        <v>24</v>
      </c>
      <c r="E8469">
        <v>2018</v>
      </c>
      <c r="F8469" t="s">
        <v>45</v>
      </c>
      <c r="G8469" t="s">
        <v>21</v>
      </c>
      <c r="H8469" t="s">
        <v>15</v>
      </c>
      <c r="I8469" t="s">
        <v>46</v>
      </c>
      <c r="J8469">
        <v>7.0349402000000005E-2</v>
      </c>
      <c r="L8469">
        <v>228.601</v>
      </c>
      <c r="M8469">
        <v>4</v>
      </c>
    </row>
    <row r="8470" spans="1:13" x14ac:dyDescent="0.25">
      <c r="A8470" t="s">
        <v>10</v>
      </c>
      <c r="B8470">
        <v>8469</v>
      </c>
      <c r="C8470" t="s">
        <v>442</v>
      </c>
      <c r="D8470" t="s">
        <v>24</v>
      </c>
      <c r="E8470">
        <v>2018</v>
      </c>
      <c r="F8470" t="s">
        <v>45</v>
      </c>
      <c r="G8470" t="s">
        <v>21</v>
      </c>
      <c r="H8470" t="s">
        <v>15</v>
      </c>
      <c r="I8470" t="s">
        <v>46</v>
      </c>
      <c r="J8470">
        <v>7.5676338999999995E-2</v>
      </c>
      <c r="L8470">
        <v>190.4846</v>
      </c>
      <c r="M8470">
        <v>4</v>
      </c>
    </row>
    <row r="8471" spans="1:13" x14ac:dyDescent="0.25">
      <c r="A8471" t="s">
        <v>10</v>
      </c>
      <c r="B8471">
        <v>8470</v>
      </c>
      <c r="C8471" t="s">
        <v>1487</v>
      </c>
      <c r="D8471" t="s">
        <v>24</v>
      </c>
      <c r="E8471">
        <v>2018</v>
      </c>
      <c r="F8471" t="s">
        <v>45</v>
      </c>
      <c r="G8471" t="s">
        <v>21</v>
      </c>
      <c r="H8471" t="s">
        <v>15</v>
      </c>
      <c r="I8471" t="s">
        <v>46</v>
      </c>
      <c r="J8471">
        <v>0</v>
      </c>
      <c r="L8471">
        <v>145.27600000000001</v>
      </c>
      <c r="M8471">
        <v>4</v>
      </c>
    </row>
    <row r="8472" spans="1:13" x14ac:dyDescent="0.2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2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2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25">
      <c r="A8475" t="s">
        <v>10</v>
      </c>
      <c r="B8475">
        <v>8474</v>
      </c>
      <c r="C8475" t="s">
        <v>340</v>
      </c>
      <c r="D8475" t="s">
        <v>24</v>
      </c>
      <c r="E8475">
        <v>2018</v>
      </c>
      <c r="F8475" t="s">
        <v>45</v>
      </c>
      <c r="G8475" t="s">
        <v>21</v>
      </c>
      <c r="H8475" t="s">
        <v>15</v>
      </c>
      <c r="I8475" t="s">
        <v>46</v>
      </c>
      <c r="J8475">
        <v>0.159081735</v>
      </c>
      <c r="L8475">
        <v>193.5478</v>
      </c>
      <c r="M8475">
        <v>4</v>
      </c>
    </row>
    <row r="8476" spans="1:13" x14ac:dyDescent="0.25">
      <c r="A8476" t="s">
        <v>10</v>
      </c>
      <c r="B8476">
        <v>8475</v>
      </c>
      <c r="C8476" t="s">
        <v>1157</v>
      </c>
      <c r="D8476" t="s">
        <v>12</v>
      </c>
      <c r="E8476">
        <v>2018</v>
      </c>
      <c r="F8476" t="s">
        <v>45</v>
      </c>
      <c r="G8476" t="s">
        <v>21</v>
      </c>
      <c r="H8476" t="s">
        <v>15</v>
      </c>
      <c r="I8476" t="s">
        <v>46</v>
      </c>
      <c r="J8476">
        <v>3.0794774E-2</v>
      </c>
      <c r="L8476">
        <v>122.9072</v>
      </c>
      <c r="M8476">
        <v>4</v>
      </c>
    </row>
    <row r="8477" spans="1:13" x14ac:dyDescent="0.2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2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2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25">
      <c r="A8480" t="s">
        <v>10</v>
      </c>
      <c r="B8480">
        <v>8479</v>
      </c>
      <c r="C8480" t="s">
        <v>1536</v>
      </c>
      <c r="D8480" t="s">
        <v>12</v>
      </c>
      <c r="E8480">
        <v>2018</v>
      </c>
      <c r="F8480" t="s">
        <v>45</v>
      </c>
      <c r="G8480" t="s">
        <v>21</v>
      </c>
      <c r="H8480" t="s">
        <v>15</v>
      </c>
      <c r="I8480" t="s">
        <v>46</v>
      </c>
      <c r="J8480">
        <v>0.106538757</v>
      </c>
      <c r="L8480">
        <v>145.4786</v>
      </c>
      <c r="M8480">
        <v>4</v>
      </c>
    </row>
    <row r="8481" spans="1:13" x14ac:dyDescent="0.2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2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2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2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25">
      <c r="A8485" t="s">
        <v>10</v>
      </c>
      <c r="B8485">
        <v>8484</v>
      </c>
      <c r="C8485" t="s">
        <v>581</v>
      </c>
      <c r="D8485" t="s">
        <v>12</v>
      </c>
      <c r="E8485">
        <v>2018</v>
      </c>
      <c r="F8485" t="s">
        <v>45</v>
      </c>
      <c r="G8485" t="s">
        <v>21</v>
      </c>
      <c r="H8485" t="s">
        <v>15</v>
      </c>
      <c r="I8485" t="s">
        <v>46</v>
      </c>
      <c r="J8485">
        <v>0.115032648</v>
      </c>
      <c r="L8485">
        <v>58.0246</v>
      </c>
      <c r="M8485">
        <v>4</v>
      </c>
    </row>
    <row r="8486" spans="1:13" x14ac:dyDescent="0.2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2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2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2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25">
      <c r="A8490" t="s">
        <v>10</v>
      </c>
      <c r="B8490">
        <v>8489</v>
      </c>
      <c r="C8490" t="s">
        <v>1092</v>
      </c>
      <c r="D8490" t="s">
        <v>12</v>
      </c>
      <c r="E8490">
        <v>2018</v>
      </c>
      <c r="F8490" t="s">
        <v>45</v>
      </c>
      <c r="G8490" t="s">
        <v>21</v>
      </c>
      <c r="H8490" t="s">
        <v>15</v>
      </c>
      <c r="I8490" t="s">
        <v>46</v>
      </c>
      <c r="J8490">
        <v>0.17024678200000001</v>
      </c>
      <c r="L8490">
        <v>141.5838</v>
      </c>
      <c r="M8490">
        <v>4</v>
      </c>
    </row>
    <row r="8491" spans="1:13" x14ac:dyDescent="0.2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25">
      <c r="A8492" t="s">
        <v>10</v>
      </c>
      <c r="B8492">
        <v>8491</v>
      </c>
      <c r="C8492" t="s">
        <v>767</v>
      </c>
      <c r="D8492" t="s">
        <v>54</v>
      </c>
      <c r="E8492">
        <v>2018</v>
      </c>
      <c r="F8492" t="s">
        <v>45</v>
      </c>
      <c r="G8492" t="s">
        <v>21</v>
      </c>
      <c r="H8492" t="s">
        <v>15</v>
      </c>
      <c r="I8492" t="s">
        <v>46</v>
      </c>
      <c r="J8492">
        <v>5.7143514999999999E-2</v>
      </c>
      <c r="L8492">
        <v>151.8366</v>
      </c>
      <c r="M8492">
        <v>4</v>
      </c>
    </row>
    <row r="8493" spans="1:13" x14ac:dyDescent="0.25">
      <c r="A8493" t="s">
        <v>10</v>
      </c>
      <c r="B8493">
        <v>8492</v>
      </c>
      <c r="C8493" t="s">
        <v>1013</v>
      </c>
      <c r="D8493" t="s">
        <v>54</v>
      </c>
      <c r="E8493">
        <v>2018</v>
      </c>
      <c r="F8493" t="s">
        <v>45</v>
      </c>
      <c r="G8493" t="s">
        <v>21</v>
      </c>
      <c r="H8493" t="s">
        <v>15</v>
      </c>
      <c r="I8493" t="s">
        <v>46</v>
      </c>
      <c r="J8493">
        <v>0.157701958</v>
      </c>
      <c r="L8493">
        <v>158.7946</v>
      </c>
      <c r="M8493">
        <v>4</v>
      </c>
    </row>
    <row r="8494" spans="1:13" x14ac:dyDescent="0.2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2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2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2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2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2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2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2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25">
      <c r="A8502" t="s">
        <v>10</v>
      </c>
      <c r="B8502">
        <v>8501</v>
      </c>
      <c r="C8502" t="s">
        <v>810</v>
      </c>
      <c r="D8502" t="s">
        <v>48</v>
      </c>
      <c r="E8502">
        <v>2018</v>
      </c>
      <c r="F8502" t="s">
        <v>45</v>
      </c>
      <c r="G8502" t="s">
        <v>21</v>
      </c>
      <c r="H8502" t="s">
        <v>15</v>
      </c>
      <c r="I8502" t="s">
        <v>46</v>
      </c>
      <c r="J8502">
        <v>4.4764725999999998E-2</v>
      </c>
      <c r="L8502">
        <v>102.4016</v>
      </c>
      <c r="M8502">
        <v>4</v>
      </c>
    </row>
    <row r="8503" spans="1:13" x14ac:dyDescent="0.25">
      <c r="A8503" t="s">
        <v>10</v>
      </c>
      <c r="B8503">
        <v>8502</v>
      </c>
      <c r="C8503" t="s">
        <v>458</v>
      </c>
      <c r="D8503" t="s">
        <v>48</v>
      </c>
      <c r="E8503">
        <v>2018</v>
      </c>
      <c r="F8503" t="s">
        <v>45</v>
      </c>
      <c r="G8503" t="s">
        <v>21</v>
      </c>
      <c r="H8503" t="s">
        <v>15</v>
      </c>
      <c r="I8503" t="s">
        <v>46</v>
      </c>
      <c r="J8503">
        <v>4.5542628000000002E-2</v>
      </c>
      <c r="L8503">
        <v>170.7132</v>
      </c>
      <c r="M8503">
        <v>4</v>
      </c>
    </row>
    <row r="8504" spans="1:13" x14ac:dyDescent="0.2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2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2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2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2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2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2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2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2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2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2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2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2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2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2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2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25">
      <c r="A8520" t="s">
        <v>35</v>
      </c>
      <c r="B8520">
        <v>8519</v>
      </c>
      <c r="C8520" t="s">
        <v>237</v>
      </c>
      <c r="D8520" t="s">
        <v>19</v>
      </c>
      <c r="E8520">
        <v>2018</v>
      </c>
      <c r="F8520" t="s">
        <v>45</v>
      </c>
      <c r="G8520" t="s">
        <v>21</v>
      </c>
      <c r="H8520" t="s">
        <v>15</v>
      </c>
      <c r="I8520" t="s">
        <v>46</v>
      </c>
      <c r="J8520">
        <v>0</v>
      </c>
      <c r="L8520">
        <v>164.55260000000001</v>
      </c>
      <c r="M8520">
        <v>4</v>
      </c>
    </row>
    <row r="8521" spans="1:13" x14ac:dyDescent="0.2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2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25">
      <c r="A8523" t="s">
        <v>10</v>
      </c>
      <c r="B8523">
        <v>8522</v>
      </c>
      <c r="C8523" t="s">
        <v>85</v>
      </c>
      <c r="D8523" t="s">
        <v>67</v>
      </c>
      <c r="E8523">
        <v>2018</v>
      </c>
      <c r="F8523" t="s">
        <v>45</v>
      </c>
      <c r="G8523" t="s">
        <v>21</v>
      </c>
      <c r="H8523" t="s">
        <v>15</v>
      </c>
      <c r="I8523" t="s">
        <v>46</v>
      </c>
      <c r="J8523">
        <v>0.107714834</v>
      </c>
      <c r="L8523">
        <v>97.875200000000007</v>
      </c>
      <c r="M8523">
        <v>4</v>
      </c>
    </row>
    <row r="8524" spans="1:13" x14ac:dyDescent="0.2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4B998-00F0-4E48-A9B0-C95E645B75A6}">
  <dimension ref="A1:G131"/>
  <sheetViews>
    <sheetView topLeftCell="A92" workbookViewId="0">
      <selection activeCell="A28" sqref="A28:G28"/>
    </sheetView>
  </sheetViews>
  <sheetFormatPr defaultRowHeight="15.75" x14ac:dyDescent="0.25"/>
  <cols>
    <col min="1" max="1" width="16.25" bestFit="1" customWidth="1"/>
    <col min="2" max="2" width="11.875" bestFit="1" customWidth="1"/>
    <col min="3" max="3" width="15.625" bestFit="1" customWidth="1"/>
    <col min="4" max="4" width="15" bestFit="1" customWidth="1"/>
    <col min="5" max="5" width="10.5" customWidth="1"/>
    <col min="6" max="6" width="10.875" customWidth="1"/>
    <col min="7" max="7" width="12" bestFit="1" customWidth="1"/>
    <col min="8" max="8" width="19.375" bestFit="1" customWidth="1"/>
    <col min="9" max="9" width="10.875" bestFit="1" customWidth="1"/>
    <col min="10" max="10" width="17.875" bestFit="1" customWidth="1"/>
    <col min="11" max="11" width="10" bestFit="1" customWidth="1"/>
    <col min="12" max="13" width="8.375" bestFit="1" customWidth="1"/>
    <col min="14" max="14" width="7.875" bestFit="1" customWidth="1"/>
    <col min="15" max="15" width="11.375" bestFit="1" customWidth="1"/>
    <col min="16" max="16" width="10.25" bestFit="1" customWidth="1"/>
    <col min="17" max="17" width="13" bestFit="1" customWidth="1"/>
  </cols>
  <sheetData>
    <row r="1" spans="1:4" ht="16.5" thickBot="1" x14ac:dyDescent="0.3"/>
    <row r="2" spans="1:4" ht="35.25" customHeight="1" thickBot="1" x14ac:dyDescent="0.5">
      <c r="A2" s="39" t="s">
        <v>1618</v>
      </c>
      <c r="B2" s="40"/>
      <c r="C2" s="40"/>
      <c r="D2" s="41"/>
    </row>
    <row r="3" spans="1:4" ht="16.5" thickBot="1" x14ac:dyDescent="0.3">
      <c r="A3" s="42" t="s">
        <v>1615</v>
      </c>
      <c r="B3" s="6" t="s">
        <v>1610</v>
      </c>
      <c r="C3" s="7" t="s">
        <v>1614</v>
      </c>
      <c r="D3" s="8" t="s">
        <v>1611</v>
      </c>
    </row>
    <row r="4" spans="1:4" ht="16.5" thickBot="1" x14ac:dyDescent="0.3">
      <c r="A4" s="43">
        <v>3.9658570925731196</v>
      </c>
      <c r="B4" s="44">
        <v>1201681.4928000034</v>
      </c>
      <c r="C4" s="44">
        <v>8523</v>
      </c>
      <c r="D4" s="45">
        <v>140.99278338613203</v>
      </c>
    </row>
    <row r="5" spans="1:4" x14ac:dyDescent="0.25">
      <c r="A5" s="1"/>
      <c r="D5" s="2"/>
    </row>
    <row r="6" spans="1:4" x14ac:dyDescent="0.25">
      <c r="A6" s="1" t="s">
        <v>1617</v>
      </c>
      <c r="B6" t="s">
        <v>1616</v>
      </c>
      <c r="C6" t="s">
        <v>1614</v>
      </c>
      <c r="D6" s="2" t="s">
        <v>1617</v>
      </c>
    </row>
    <row r="7" spans="1:4" ht="16.5" thickBot="1" x14ac:dyDescent="0.3">
      <c r="A7" s="3">
        <f>GETPIVOTDATA("Average of Rating",$A$3)</f>
        <v>3.9658570925731196</v>
      </c>
      <c r="B7" s="9">
        <f>GETPIVOTDATA("Sum of Sales",$B$3)</f>
        <v>1201681.4928000034</v>
      </c>
      <c r="C7" s="4">
        <f>GETPIVOTDATA("Number Of Items",$A$3)</f>
        <v>8523</v>
      </c>
      <c r="D7" s="10">
        <f>GETPIVOTDATA("Average of Sales",$A$3)</f>
        <v>140.99278338613203</v>
      </c>
    </row>
    <row r="8" spans="1:4" ht="16.5" thickBot="1" x14ac:dyDescent="0.3"/>
    <row r="9" spans="1:4" ht="35.25" thickBot="1" x14ac:dyDescent="0.5">
      <c r="A9" s="36" t="s">
        <v>1619</v>
      </c>
      <c r="B9" s="37"/>
      <c r="C9" s="37"/>
      <c r="D9" s="38"/>
    </row>
    <row r="10" spans="1:4" ht="16.5" thickBot="1" x14ac:dyDescent="0.3">
      <c r="A10" s="15" t="s">
        <v>1613</v>
      </c>
      <c r="B10" s="8" t="s">
        <v>1610</v>
      </c>
      <c r="D10" s="2"/>
    </row>
    <row r="11" spans="1:4" x14ac:dyDescent="0.25">
      <c r="A11" s="11" t="s">
        <v>17</v>
      </c>
      <c r="B11" s="18">
        <v>776319.68840000057</v>
      </c>
      <c r="D11" s="2"/>
    </row>
    <row r="12" spans="1:4" ht="16.5" thickBot="1" x14ac:dyDescent="0.3">
      <c r="A12" s="12" t="s">
        <v>10</v>
      </c>
      <c r="B12" s="19">
        <v>425361.8043999995</v>
      </c>
      <c r="D12" s="2"/>
    </row>
    <row r="13" spans="1:4" x14ac:dyDescent="0.25">
      <c r="D13" s="2"/>
    </row>
    <row r="14" spans="1:4" x14ac:dyDescent="0.25">
      <c r="A14" s="1"/>
      <c r="D14" s="2"/>
    </row>
    <row r="15" spans="1:4" ht="16.5" thickBot="1" x14ac:dyDescent="0.3">
      <c r="A15" s="13"/>
      <c r="B15" s="4"/>
      <c r="C15" s="4"/>
      <c r="D15" s="14"/>
    </row>
    <row r="17" spans="1:7" ht="16.5" thickBot="1" x14ac:dyDescent="0.3"/>
    <row r="18" spans="1:7" ht="35.25" thickBot="1" x14ac:dyDescent="0.5">
      <c r="A18" s="36" t="s">
        <v>1620</v>
      </c>
      <c r="B18" s="37"/>
      <c r="C18" s="37"/>
      <c r="D18" s="38"/>
      <c r="E18" s="25"/>
      <c r="F18" s="25"/>
      <c r="G18" s="5"/>
    </row>
    <row r="19" spans="1:7" ht="16.5" thickBot="1" x14ac:dyDescent="0.3">
      <c r="A19" s="15" t="s">
        <v>1610</v>
      </c>
      <c r="B19" s="20" t="s">
        <v>1621</v>
      </c>
      <c r="C19" s="8"/>
      <c r="G19" s="2"/>
    </row>
    <row r="20" spans="1:7" ht="16.5" thickBot="1" x14ac:dyDescent="0.3">
      <c r="A20" s="15" t="s">
        <v>1613</v>
      </c>
      <c r="B20" s="7" t="s">
        <v>17</v>
      </c>
      <c r="C20" s="8" t="s">
        <v>10</v>
      </c>
      <c r="G20" s="2"/>
    </row>
    <row r="21" spans="1:7" x14ac:dyDescent="0.25">
      <c r="A21" s="27" t="s">
        <v>14</v>
      </c>
      <c r="B21" s="21">
        <v>215047.9126000001</v>
      </c>
      <c r="C21" s="22">
        <v>121349.89940000001</v>
      </c>
      <c r="G21" s="2"/>
    </row>
    <row r="22" spans="1:7" x14ac:dyDescent="0.25">
      <c r="A22" s="11" t="s">
        <v>34</v>
      </c>
      <c r="B22" s="23">
        <v>254464.77940000014</v>
      </c>
      <c r="C22" s="16">
        <v>138685.86819999994</v>
      </c>
      <c r="G22" s="2"/>
    </row>
    <row r="23" spans="1:7" ht="16.5" thickBot="1" x14ac:dyDescent="0.3">
      <c r="A23" s="12" t="s">
        <v>21</v>
      </c>
      <c r="B23" s="24">
        <v>306806.99640000012</v>
      </c>
      <c r="C23" s="17">
        <v>165326.0368</v>
      </c>
      <c r="G23" s="2"/>
    </row>
    <row r="24" spans="1:7" ht="16.5" thickBot="1" x14ac:dyDescent="0.3">
      <c r="A24" s="13"/>
      <c r="B24" s="4"/>
      <c r="C24" s="4"/>
      <c r="D24" s="4"/>
      <c r="E24" s="4"/>
      <c r="F24" s="4"/>
      <c r="G24" s="14"/>
    </row>
    <row r="27" spans="1:7" ht="15" customHeight="1" thickBot="1" x14ac:dyDescent="0.3"/>
    <row r="28" spans="1:7" ht="36" customHeight="1" thickBot="1" x14ac:dyDescent="0.5">
      <c r="A28" s="36" t="s">
        <v>1631</v>
      </c>
      <c r="B28" s="37"/>
      <c r="C28" s="37"/>
      <c r="D28" s="37"/>
      <c r="E28" s="37"/>
      <c r="F28" s="37"/>
      <c r="G28" s="38"/>
    </row>
    <row r="29" spans="1:7" ht="16.5" thickBot="1" x14ac:dyDescent="0.3">
      <c r="A29" s="15" t="s">
        <v>1613</v>
      </c>
      <c r="B29" s="29" t="s">
        <v>1610</v>
      </c>
      <c r="G29" s="2"/>
    </row>
    <row r="30" spans="1:7" x14ac:dyDescent="0.25">
      <c r="A30" s="27" t="s">
        <v>153</v>
      </c>
      <c r="B30" s="18">
        <v>9077.869999999999</v>
      </c>
      <c r="G30" s="2"/>
    </row>
    <row r="31" spans="1:7" x14ac:dyDescent="0.25">
      <c r="A31" s="11" t="s">
        <v>74</v>
      </c>
      <c r="B31" s="26">
        <v>15596.696600000001</v>
      </c>
      <c r="G31" s="2"/>
    </row>
    <row r="32" spans="1:7" x14ac:dyDescent="0.25">
      <c r="A32" s="11" t="s">
        <v>159</v>
      </c>
      <c r="B32" s="26">
        <v>21880.027399999992</v>
      </c>
      <c r="G32" s="2"/>
    </row>
    <row r="33" spans="1:7" x14ac:dyDescent="0.25">
      <c r="A33" s="11" t="s">
        <v>64</v>
      </c>
      <c r="B33" s="26">
        <v>22451.891599999999</v>
      </c>
      <c r="G33" s="2"/>
    </row>
    <row r="34" spans="1:7" x14ac:dyDescent="0.25">
      <c r="A34" s="11" t="s">
        <v>61</v>
      </c>
      <c r="B34" s="26">
        <v>29334.680599999996</v>
      </c>
      <c r="G34" s="2"/>
    </row>
    <row r="35" spans="1:7" x14ac:dyDescent="0.25">
      <c r="A35" s="11" t="s">
        <v>57</v>
      </c>
      <c r="B35" s="26">
        <v>35379.119800000015</v>
      </c>
      <c r="G35" s="2"/>
    </row>
    <row r="36" spans="1:7" x14ac:dyDescent="0.25">
      <c r="A36" s="11" t="s">
        <v>32</v>
      </c>
      <c r="B36" s="26">
        <v>58514.166999999987</v>
      </c>
      <c r="G36" s="2"/>
    </row>
    <row r="37" spans="1:7" x14ac:dyDescent="0.25">
      <c r="A37" s="11" t="s">
        <v>54</v>
      </c>
      <c r="B37" s="26">
        <v>59449.863799999992</v>
      </c>
      <c r="G37" s="2"/>
    </row>
    <row r="38" spans="1:7" x14ac:dyDescent="0.25">
      <c r="A38" s="11" t="s">
        <v>19</v>
      </c>
      <c r="B38" s="26">
        <v>68025.838800000012</v>
      </c>
      <c r="G38" s="2"/>
    </row>
    <row r="39" spans="1:7" x14ac:dyDescent="0.25">
      <c r="A39" s="11" t="s">
        <v>95</v>
      </c>
      <c r="B39" s="26">
        <v>81894.736400000009</v>
      </c>
      <c r="G39" s="2"/>
    </row>
    <row r="40" spans="1:7" x14ac:dyDescent="0.25">
      <c r="A40" s="11" t="s">
        <v>28</v>
      </c>
      <c r="B40" s="26">
        <v>90706.728999999992</v>
      </c>
      <c r="G40" s="2"/>
    </row>
    <row r="41" spans="1:7" x14ac:dyDescent="0.25">
      <c r="A41" s="11" t="s">
        <v>67</v>
      </c>
      <c r="B41" s="26">
        <v>101276.46159999995</v>
      </c>
      <c r="G41" s="2"/>
    </row>
    <row r="42" spans="1:7" x14ac:dyDescent="0.25">
      <c r="A42" s="11" t="s">
        <v>24</v>
      </c>
      <c r="B42" s="26">
        <v>118558.88140000009</v>
      </c>
      <c r="G42" s="2"/>
    </row>
    <row r="43" spans="1:7" x14ac:dyDescent="0.25">
      <c r="A43" s="11" t="s">
        <v>42</v>
      </c>
      <c r="B43" s="26">
        <v>135976.52539999998</v>
      </c>
      <c r="G43" s="2"/>
    </row>
    <row r="44" spans="1:7" x14ac:dyDescent="0.25">
      <c r="A44" s="11" t="s">
        <v>48</v>
      </c>
      <c r="B44" s="26">
        <v>175433.92240000021</v>
      </c>
      <c r="G44" s="2"/>
    </row>
    <row r="45" spans="1:7" ht="16.5" thickBot="1" x14ac:dyDescent="0.3">
      <c r="A45" s="12" t="s">
        <v>12</v>
      </c>
      <c r="B45" s="19">
        <v>178124.08099999995</v>
      </c>
      <c r="G45" s="2"/>
    </row>
    <row r="46" spans="1:7" ht="16.5" thickBot="1" x14ac:dyDescent="0.3">
      <c r="A46" s="13"/>
      <c r="B46" s="4"/>
      <c r="C46" s="4"/>
      <c r="D46" s="4"/>
      <c r="E46" s="4"/>
      <c r="F46" s="4"/>
      <c r="G46" s="14"/>
    </row>
    <row r="48" spans="1:7" ht="16.5" thickBot="1" x14ac:dyDescent="0.3"/>
    <row r="49" spans="1:7" ht="35.25" thickBot="1" x14ac:dyDescent="0.5">
      <c r="A49" s="36" t="s">
        <v>1623</v>
      </c>
      <c r="B49" s="37"/>
      <c r="C49" s="37"/>
      <c r="D49" s="37"/>
      <c r="E49" s="37"/>
      <c r="F49" s="37"/>
      <c r="G49" s="38"/>
    </row>
    <row r="50" spans="1:7" ht="16.5" thickBot="1" x14ac:dyDescent="0.3">
      <c r="A50" s="15" t="s">
        <v>1613</v>
      </c>
      <c r="B50" s="29" t="s">
        <v>1610</v>
      </c>
      <c r="G50" s="2"/>
    </row>
    <row r="51" spans="1:7" x14ac:dyDescent="0.25">
      <c r="A51" s="11">
        <v>2011</v>
      </c>
      <c r="B51" s="18">
        <v>78131.566599999976</v>
      </c>
      <c r="G51" s="2"/>
    </row>
    <row r="52" spans="1:7" x14ac:dyDescent="0.25">
      <c r="A52" s="11">
        <v>2012</v>
      </c>
      <c r="B52" s="26">
        <v>130476.85979999998</v>
      </c>
      <c r="G52" s="2"/>
    </row>
    <row r="53" spans="1:7" x14ac:dyDescent="0.25">
      <c r="A53" s="11">
        <v>2014</v>
      </c>
      <c r="B53" s="26">
        <v>131809.01560000007</v>
      </c>
      <c r="G53" s="2"/>
    </row>
    <row r="54" spans="1:7" x14ac:dyDescent="0.25">
      <c r="A54" s="11">
        <v>2015</v>
      </c>
      <c r="B54" s="26">
        <v>130942.78019999999</v>
      </c>
      <c r="G54" s="2"/>
    </row>
    <row r="55" spans="1:7" x14ac:dyDescent="0.25">
      <c r="A55" s="11">
        <v>2016</v>
      </c>
      <c r="B55" s="26">
        <v>132113.36980000007</v>
      </c>
      <c r="G55" s="2"/>
    </row>
    <row r="56" spans="1:7" x14ac:dyDescent="0.25">
      <c r="A56" s="11">
        <v>2017</v>
      </c>
      <c r="B56" s="26">
        <v>133103.90699999989</v>
      </c>
      <c r="G56" s="2"/>
    </row>
    <row r="57" spans="1:7" x14ac:dyDescent="0.25">
      <c r="A57" s="11">
        <v>2018</v>
      </c>
      <c r="B57" s="26">
        <v>204522.25700000025</v>
      </c>
      <c r="G57" s="2"/>
    </row>
    <row r="58" spans="1:7" x14ac:dyDescent="0.25">
      <c r="A58" s="11">
        <v>2020</v>
      </c>
      <c r="B58" s="26">
        <v>129103.96039999987</v>
      </c>
      <c r="G58" s="2"/>
    </row>
    <row r="59" spans="1:7" ht="16.5" thickBot="1" x14ac:dyDescent="0.3">
      <c r="A59" s="12">
        <v>2022</v>
      </c>
      <c r="B59" s="19">
        <v>131477.77639999994</v>
      </c>
      <c r="G59" s="2"/>
    </row>
    <row r="60" spans="1:7" ht="16.5" thickBot="1" x14ac:dyDescent="0.3">
      <c r="A60" s="13"/>
      <c r="B60" s="4"/>
      <c r="C60" s="4"/>
      <c r="D60" s="4"/>
      <c r="E60" s="4"/>
      <c r="F60" s="4"/>
      <c r="G60" s="14"/>
    </row>
    <row r="62" spans="1:7" ht="16.5" thickBot="1" x14ac:dyDescent="0.3"/>
    <row r="63" spans="1:7" ht="35.25" thickBot="1" x14ac:dyDescent="0.5">
      <c r="A63" s="36" t="s">
        <v>1622</v>
      </c>
      <c r="B63" s="37"/>
      <c r="C63" s="37"/>
      <c r="D63" s="37"/>
      <c r="E63" s="37"/>
      <c r="F63" s="38"/>
    </row>
    <row r="64" spans="1:7" ht="16.5" thickBot="1" x14ac:dyDescent="0.3">
      <c r="A64" s="15" t="s">
        <v>1613</v>
      </c>
      <c r="B64" s="29" t="s">
        <v>1610</v>
      </c>
      <c r="F64" s="2"/>
    </row>
    <row r="65" spans="1:6" x14ac:dyDescent="0.25">
      <c r="A65" s="11" t="s">
        <v>30</v>
      </c>
      <c r="B65" s="18">
        <v>248991.58600000024</v>
      </c>
      <c r="F65" s="2"/>
    </row>
    <row r="66" spans="1:6" x14ac:dyDescent="0.25">
      <c r="A66" s="11" t="s">
        <v>15</v>
      </c>
      <c r="B66" s="26">
        <v>507895.7363999993</v>
      </c>
      <c r="F66" s="2"/>
    </row>
    <row r="67" spans="1:6" ht="16.5" thickBot="1" x14ac:dyDescent="0.3">
      <c r="A67" s="12" t="s">
        <v>26</v>
      </c>
      <c r="B67" s="19">
        <v>444794.17039999936</v>
      </c>
      <c r="F67" s="2"/>
    </row>
    <row r="68" spans="1:6" x14ac:dyDescent="0.25">
      <c r="A68" s="1"/>
      <c r="F68" s="2"/>
    </row>
    <row r="69" spans="1:6" x14ac:dyDescent="0.25">
      <c r="A69" s="1"/>
      <c r="F69" s="2"/>
    </row>
    <row r="70" spans="1:6" x14ac:dyDescent="0.25">
      <c r="A70" s="1"/>
      <c r="F70" s="2"/>
    </row>
    <row r="71" spans="1:6" x14ac:dyDescent="0.25">
      <c r="A71" s="1"/>
      <c r="F71" s="2"/>
    </row>
    <row r="72" spans="1:6" x14ac:dyDescent="0.25">
      <c r="A72" s="1"/>
      <c r="F72" s="2"/>
    </row>
    <row r="73" spans="1:6" ht="16.5" thickBot="1" x14ac:dyDescent="0.3">
      <c r="A73" s="13"/>
      <c r="B73" s="4"/>
      <c r="C73" s="4"/>
      <c r="D73" s="4"/>
      <c r="E73" s="4"/>
      <c r="F73" s="14"/>
    </row>
    <row r="75" spans="1:6" ht="16.5" thickBot="1" x14ac:dyDescent="0.3"/>
    <row r="76" spans="1:6" ht="35.25" thickBot="1" x14ac:dyDescent="0.5">
      <c r="A76" s="36" t="s">
        <v>1625</v>
      </c>
      <c r="B76" s="37"/>
      <c r="C76" s="37"/>
      <c r="D76" s="37"/>
      <c r="E76" s="37"/>
      <c r="F76" s="38"/>
    </row>
    <row r="77" spans="1:6" ht="16.5" thickBot="1" x14ac:dyDescent="0.3">
      <c r="A77" s="15" t="s">
        <v>1613</v>
      </c>
      <c r="B77" s="29" t="s">
        <v>1610</v>
      </c>
      <c r="D77" t="s">
        <v>1624</v>
      </c>
      <c r="E77" t="s">
        <v>1608</v>
      </c>
      <c r="F77" s="2"/>
    </row>
    <row r="78" spans="1:6" x14ac:dyDescent="0.25">
      <c r="A78" s="11" t="s">
        <v>14</v>
      </c>
      <c r="B78" s="18">
        <v>336397.81199999945</v>
      </c>
      <c r="D78" t="str">
        <f>A78</f>
        <v>Tier 1</v>
      </c>
      <c r="E78" s="28">
        <f>GETPIVOTDATA("Sales",$A$77,"Outlet Location Type","Tier 3")</f>
        <v>472133.03319999954</v>
      </c>
      <c r="F78" s="2"/>
    </row>
    <row r="79" spans="1:6" x14ac:dyDescent="0.25">
      <c r="A79" s="11" t="s">
        <v>34</v>
      </c>
      <c r="B79" s="26">
        <v>393150.64759999956</v>
      </c>
      <c r="D79" t="str">
        <f>A79</f>
        <v>Tier 2</v>
      </c>
      <c r="E79" s="28">
        <f>GETPIVOTDATA("Sales",$A$77,"Outlet Location Type","Tier 2")</f>
        <v>393150.64759999956</v>
      </c>
      <c r="F79" s="2"/>
    </row>
    <row r="80" spans="1:6" ht="16.5" thickBot="1" x14ac:dyDescent="0.3">
      <c r="A80" s="12" t="s">
        <v>21</v>
      </c>
      <c r="B80" s="19">
        <v>472133.03319999954</v>
      </c>
      <c r="D80" t="str">
        <f>A80</f>
        <v>Tier 3</v>
      </c>
      <c r="E80" s="28">
        <f>GETPIVOTDATA("Sales",$A$77,"Outlet Location Type","Tier 1")</f>
        <v>336397.81199999945</v>
      </c>
      <c r="F80" s="2"/>
    </row>
    <row r="81" spans="1:7" x14ac:dyDescent="0.25">
      <c r="A81" s="1"/>
      <c r="F81" s="2"/>
    </row>
    <row r="82" spans="1:7" x14ac:dyDescent="0.25">
      <c r="A82" s="1"/>
      <c r="F82" s="2"/>
    </row>
    <row r="83" spans="1:7" x14ac:dyDescent="0.25">
      <c r="A83" s="1"/>
      <c r="F83" s="2"/>
    </row>
    <row r="84" spans="1:7" x14ac:dyDescent="0.25">
      <c r="A84" s="1"/>
      <c r="F84" s="2"/>
    </row>
    <row r="85" spans="1:7" x14ac:dyDescent="0.25">
      <c r="A85" s="1"/>
      <c r="F85" s="2"/>
    </row>
    <row r="86" spans="1:7" x14ac:dyDescent="0.25">
      <c r="A86" s="1"/>
      <c r="F86" s="2"/>
    </row>
    <row r="87" spans="1:7" x14ac:dyDescent="0.25">
      <c r="A87" s="1"/>
      <c r="F87" s="2"/>
    </row>
    <row r="88" spans="1:7" x14ac:dyDescent="0.25">
      <c r="A88" s="1"/>
      <c r="F88" s="2"/>
    </row>
    <row r="89" spans="1:7" ht="16.5" thickBot="1" x14ac:dyDescent="0.3">
      <c r="A89" s="13"/>
      <c r="B89" s="4"/>
      <c r="C89" s="4"/>
      <c r="D89" s="4"/>
      <c r="E89" s="4"/>
      <c r="F89" s="14"/>
    </row>
    <row r="90" spans="1:7" ht="16.5" thickBot="1" x14ac:dyDescent="0.3"/>
    <row r="91" spans="1:7" ht="35.25" thickBot="1" x14ac:dyDescent="0.5">
      <c r="A91" s="36" t="s">
        <v>1629</v>
      </c>
      <c r="B91" s="37"/>
      <c r="C91" s="37"/>
      <c r="D91" s="37"/>
      <c r="E91" s="37"/>
      <c r="F91" s="38"/>
      <c r="G91" s="5"/>
    </row>
    <row r="92" spans="1:7" ht="35.25" thickBot="1" x14ac:dyDescent="0.5">
      <c r="A92" s="36" t="s">
        <v>1626</v>
      </c>
      <c r="B92" s="37"/>
      <c r="C92" s="37"/>
      <c r="D92" s="37"/>
      <c r="E92" s="37"/>
      <c r="F92" s="38"/>
      <c r="G92" s="2"/>
    </row>
    <row r="93" spans="1:7" ht="16.5" thickBot="1" x14ac:dyDescent="0.3">
      <c r="A93" s="15" t="s">
        <v>1613</v>
      </c>
      <c r="B93" s="29" t="s">
        <v>1610</v>
      </c>
      <c r="F93" s="2"/>
      <c r="G93" s="2"/>
    </row>
    <row r="94" spans="1:7" x14ac:dyDescent="0.25">
      <c r="A94" s="27" t="s">
        <v>40</v>
      </c>
      <c r="B94" s="18">
        <v>151939.149</v>
      </c>
      <c r="F94" s="2"/>
      <c r="G94" s="2"/>
    </row>
    <row r="95" spans="1:7" x14ac:dyDescent="0.25">
      <c r="A95" s="11" t="s">
        <v>46</v>
      </c>
      <c r="B95" s="26">
        <v>130714.67460000006</v>
      </c>
      <c r="F95" s="2"/>
      <c r="G95" s="2"/>
    </row>
    <row r="96" spans="1:7" x14ac:dyDescent="0.25">
      <c r="A96" s="11" t="s">
        <v>22</v>
      </c>
      <c r="B96" s="26">
        <v>131477.77639999994</v>
      </c>
      <c r="F96" s="2"/>
      <c r="G96" s="2"/>
    </row>
    <row r="97" spans="1:7" ht="16.5" thickBot="1" x14ac:dyDescent="0.3">
      <c r="A97" s="12" t="s">
        <v>16</v>
      </c>
      <c r="B97" s="19">
        <v>787549.89280000131</v>
      </c>
      <c r="F97" s="2"/>
      <c r="G97" s="2"/>
    </row>
    <row r="98" spans="1:7" x14ac:dyDescent="0.25">
      <c r="A98" s="1"/>
      <c r="F98" s="2"/>
      <c r="G98" s="2"/>
    </row>
    <row r="99" spans="1:7" x14ac:dyDescent="0.25">
      <c r="A99" s="1"/>
      <c r="F99" s="2"/>
      <c r="G99" s="2"/>
    </row>
    <row r="100" spans="1:7" x14ac:dyDescent="0.25">
      <c r="A100" s="1"/>
      <c r="F100" s="2"/>
      <c r="G100" s="2"/>
    </row>
    <row r="101" spans="1:7" x14ac:dyDescent="0.25">
      <c r="A101" s="1"/>
      <c r="F101" s="2"/>
      <c r="G101" s="2"/>
    </row>
    <row r="102" spans="1:7" x14ac:dyDescent="0.25">
      <c r="A102" s="1"/>
      <c r="F102" s="2"/>
      <c r="G102" s="2"/>
    </row>
    <row r="103" spans="1:7" ht="16.5" thickBot="1" x14ac:dyDescent="0.3">
      <c r="A103" s="13"/>
      <c r="B103" s="4"/>
      <c r="C103" s="4"/>
      <c r="D103" s="4"/>
      <c r="E103" s="4"/>
      <c r="F103" s="14"/>
      <c r="G103" s="2"/>
    </row>
    <row r="104" spans="1:7" x14ac:dyDescent="0.25">
      <c r="A104" s="1"/>
      <c r="G104" s="2"/>
    </row>
    <row r="105" spans="1:7" ht="16.5" thickBot="1" x14ac:dyDescent="0.3">
      <c r="A105" s="1"/>
      <c r="G105" s="2"/>
    </row>
    <row r="106" spans="1:7" ht="35.25" thickBot="1" x14ac:dyDescent="0.5">
      <c r="A106" s="36" t="s">
        <v>1627</v>
      </c>
      <c r="B106" s="37"/>
      <c r="C106" s="37"/>
      <c r="D106" s="37"/>
      <c r="E106" s="37"/>
      <c r="F106" s="38"/>
      <c r="G106" s="2"/>
    </row>
    <row r="107" spans="1:7" ht="16.5" thickBot="1" x14ac:dyDescent="0.3">
      <c r="A107" s="15" t="s">
        <v>1613</v>
      </c>
      <c r="B107" s="29" t="s">
        <v>1611</v>
      </c>
      <c r="F107" s="2"/>
      <c r="G107" s="2"/>
    </row>
    <row r="108" spans="1:7" x14ac:dyDescent="0.25">
      <c r="A108" s="27" t="s">
        <v>40</v>
      </c>
      <c r="B108" s="30">
        <v>140.29468975069253</v>
      </c>
      <c r="F108" s="2"/>
      <c r="G108" s="2"/>
    </row>
    <row r="109" spans="1:7" x14ac:dyDescent="0.25">
      <c r="A109" s="11" t="s">
        <v>46</v>
      </c>
      <c r="B109" s="31">
        <v>139.80179101604284</v>
      </c>
      <c r="F109" s="2"/>
      <c r="G109" s="2"/>
    </row>
    <row r="110" spans="1:7" x14ac:dyDescent="0.25">
      <c r="A110" s="11" t="s">
        <v>22</v>
      </c>
      <c r="B110" s="31">
        <v>141.67863836206891</v>
      </c>
      <c r="F110" s="2"/>
      <c r="G110" s="2"/>
    </row>
    <row r="111" spans="1:7" ht="16.5" thickBot="1" x14ac:dyDescent="0.3">
      <c r="A111" s="12" t="s">
        <v>16</v>
      </c>
      <c r="B111" s="32">
        <v>141.21389506903375</v>
      </c>
      <c r="F111" s="2"/>
      <c r="G111" s="2"/>
    </row>
    <row r="112" spans="1:7" x14ac:dyDescent="0.25">
      <c r="A112" s="1"/>
      <c r="F112" s="2"/>
      <c r="G112" s="2"/>
    </row>
    <row r="113" spans="1:7" x14ac:dyDescent="0.25">
      <c r="A113" s="1"/>
      <c r="F113" s="2"/>
      <c r="G113" s="2"/>
    </row>
    <row r="114" spans="1:7" x14ac:dyDescent="0.25">
      <c r="A114" s="1"/>
      <c r="F114" s="2"/>
      <c r="G114" s="2"/>
    </row>
    <row r="115" spans="1:7" x14ac:dyDescent="0.25">
      <c r="A115" s="1"/>
      <c r="F115" s="2"/>
      <c r="G115" s="2"/>
    </row>
    <row r="116" spans="1:7" x14ac:dyDescent="0.25">
      <c r="A116" s="1"/>
      <c r="F116" s="2"/>
      <c r="G116" s="2"/>
    </row>
    <row r="117" spans="1:7" x14ac:dyDescent="0.25">
      <c r="A117" s="1"/>
      <c r="F117" s="2"/>
      <c r="G117" s="2"/>
    </row>
    <row r="118" spans="1:7" ht="16.5" thickBot="1" x14ac:dyDescent="0.3">
      <c r="A118" s="13"/>
      <c r="B118" s="4"/>
      <c r="C118" s="4"/>
      <c r="D118" s="4"/>
      <c r="E118" s="4"/>
      <c r="F118" s="14"/>
      <c r="G118" s="2"/>
    </row>
    <row r="119" spans="1:7" x14ac:dyDescent="0.25">
      <c r="A119" s="1"/>
      <c r="G119" s="2"/>
    </row>
    <row r="120" spans="1:7" ht="16.5" thickBot="1" x14ac:dyDescent="0.3">
      <c r="A120" s="1"/>
      <c r="G120" s="2"/>
    </row>
    <row r="121" spans="1:7" ht="35.25" thickBot="1" x14ac:dyDescent="0.5">
      <c r="A121" s="36" t="s">
        <v>1630</v>
      </c>
      <c r="B121" s="37"/>
      <c r="C121" s="37"/>
      <c r="D121" s="37"/>
      <c r="E121" s="37"/>
      <c r="F121" s="38"/>
      <c r="G121" s="2"/>
    </row>
    <row r="122" spans="1:7" ht="16.5" thickBot="1" x14ac:dyDescent="0.3">
      <c r="A122" s="15" t="s">
        <v>1613</v>
      </c>
      <c r="B122" s="29" t="s">
        <v>1628</v>
      </c>
      <c r="F122" s="2"/>
      <c r="G122" s="2"/>
    </row>
    <row r="123" spans="1:7" x14ac:dyDescent="0.25">
      <c r="A123" s="27" t="s">
        <v>40</v>
      </c>
      <c r="B123" s="33">
        <v>1083</v>
      </c>
      <c r="F123" s="2"/>
      <c r="G123" s="2"/>
    </row>
    <row r="124" spans="1:7" x14ac:dyDescent="0.25">
      <c r="A124" s="11" t="s">
        <v>46</v>
      </c>
      <c r="B124" s="34">
        <v>935</v>
      </c>
      <c r="F124" s="2"/>
      <c r="G124" s="2"/>
    </row>
    <row r="125" spans="1:7" x14ac:dyDescent="0.25">
      <c r="A125" s="11" t="s">
        <v>22</v>
      </c>
      <c r="B125" s="34">
        <v>928</v>
      </c>
      <c r="F125" s="2"/>
      <c r="G125" s="2"/>
    </row>
    <row r="126" spans="1:7" ht="16.5" thickBot="1" x14ac:dyDescent="0.3">
      <c r="A126" s="12" t="s">
        <v>16</v>
      </c>
      <c r="B126" s="35">
        <v>5577</v>
      </c>
      <c r="F126" s="2"/>
      <c r="G126" s="2"/>
    </row>
    <row r="127" spans="1:7" x14ac:dyDescent="0.25">
      <c r="A127" s="1"/>
      <c r="F127" s="2"/>
      <c r="G127" s="2"/>
    </row>
    <row r="128" spans="1:7" x14ac:dyDescent="0.25">
      <c r="A128" s="1"/>
      <c r="F128" s="2"/>
      <c r="G128" s="2"/>
    </row>
    <row r="129" spans="1:7" x14ac:dyDescent="0.25">
      <c r="A129" s="1"/>
      <c r="F129" s="2"/>
      <c r="G129" s="2"/>
    </row>
    <row r="130" spans="1:7" ht="16.5" thickBot="1" x14ac:dyDescent="0.3">
      <c r="A130" s="13"/>
      <c r="B130" s="4"/>
      <c r="C130" s="4"/>
      <c r="D130" s="4"/>
      <c r="E130" s="4"/>
      <c r="F130" s="14"/>
      <c r="G130" s="2"/>
    </row>
    <row r="131" spans="1:7" ht="16.5" thickBot="1" x14ac:dyDescent="0.3">
      <c r="A131" s="13"/>
      <c r="B131" s="4"/>
      <c r="C131" s="4"/>
      <c r="D131" s="4"/>
      <c r="E131" s="4"/>
      <c r="F131" s="4"/>
      <c r="G131" s="14"/>
    </row>
  </sheetData>
  <sortState xmlns:xlrd2="http://schemas.microsoft.com/office/spreadsheetml/2017/richdata2" ref="D78:E80">
    <sortCondition descending="1" ref="D77:D80"/>
  </sortState>
  <mergeCells count="11">
    <mergeCell ref="A2:D2"/>
    <mergeCell ref="A9:D9"/>
    <mergeCell ref="A18:D18"/>
    <mergeCell ref="A28:G28"/>
    <mergeCell ref="A106:F106"/>
    <mergeCell ref="A91:F91"/>
    <mergeCell ref="A121:F121"/>
    <mergeCell ref="A49:G49"/>
    <mergeCell ref="A63:F63"/>
    <mergeCell ref="A76:F76"/>
    <mergeCell ref="A92:F92"/>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1B30D-6F7F-47EE-BCE1-D801BE3E1F2A}">
  <dimension ref="A1"/>
  <sheetViews>
    <sheetView showGridLines="0" tabSelected="1" topLeftCell="C6" zoomScale="74" zoomScaleNormal="69" workbookViewId="0">
      <selection activeCell="AC4" sqref="AC4"/>
    </sheetView>
  </sheetViews>
  <sheetFormatPr defaultRowHeight="15.75" x14ac:dyDescent="0.25"/>
  <cols>
    <col min="2" max="2" width="3.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Sheets 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garima sharma</cp:lastModifiedBy>
  <dcterms:created xsi:type="dcterms:W3CDTF">2024-06-23T13:11:17Z</dcterms:created>
  <dcterms:modified xsi:type="dcterms:W3CDTF">2026-07-03T06:15:41Z</dcterms:modified>
</cp:coreProperties>
</file>